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wnloads\CORRECTED DASHBOARD\"/>
    </mc:Choice>
  </mc:AlternateContent>
  <bookViews>
    <workbookView xWindow="0" yWindow="0" windowWidth="8085" windowHeight="7935" firstSheet="7" activeTab="9"/>
  </bookViews>
  <sheets>
    <sheet name="Most Starred Actor" sheetId="2" r:id="rId1"/>
    <sheet name="Movie Revenue" sheetId="3" r:id="rId2"/>
    <sheet name="Budget " sheetId="4" r:id="rId3"/>
    <sheet name="Profit" sheetId="5" r:id="rId4"/>
    <sheet name="Country with highest rev" sheetId="7" r:id="rId5"/>
    <sheet name="Running time" sheetId="8" r:id="rId6"/>
    <sheet name="Revenue Throught out the year" sheetId="9" r:id="rId7"/>
    <sheet name="Actor movie with highest rev" sheetId="10" r:id="rId8"/>
    <sheet name="lionsgate-movies-data" sheetId="1" r:id="rId9"/>
    <sheet name="Dashboard" sheetId="12" r:id="rId10"/>
    <sheet name="Observation" sheetId="13" r:id="rId11"/>
  </sheets>
  <definedNames>
    <definedName name="Slicer_Directed_by">#N/A</definedName>
    <definedName name="Slicer_Release_date">#N/A</definedName>
    <definedName name="Slicer_Title">#N/A</definedName>
  </definedNames>
  <calcPr calcId="162913"/>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N410" i="1" l="1"/>
  <c r="N409" i="1"/>
  <c r="O408"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2" i="1"/>
  <c r="O409" i="1"/>
</calcChain>
</file>

<file path=xl/sharedStrings.xml><?xml version="1.0" encoding="utf-8"?>
<sst xmlns="http://schemas.openxmlformats.org/spreadsheetml/2006/main" count="6813" uniqueCount="4618">
  <si>
    <t>Title</t>
  </si>
  <si>
    <t>Directed by</t>
  </si>
  <si>
    <t>Produced by</t>
  </si>
  <si>
    <t>Starring</t>
  </si>
  <si>
    <t>Cinematography</t>
  </si>
  <si>
    <t>Edited by</t>
  </si>
  <si>
    <t>Music by</t>
  </si>
  <si>
    <t>Production companies</t>
  </si>
  <si>
    <t>Distributed by</t>
  </si>
  <si>
    <t>Release date</t>
  </si>
  <si>
    <t>Running time</t>
  </si>
  <si>
    <t>Language</t>
  </si>
  <si>
    <t>Budget</t>
  </si>
  <si>
    <t>Country</t>
  </si>
  <si>
    <t>Written by</t>
  </si>
  <si>
    <t>American Psycho</t>
  </si>
  <si>
    <t>Mary Harron</t>
  </si>
  <si>
    <t>['Edward R. Pressman', 'Chris Hanley', 'Christian Halsey Solomon']</t>
  </si>
  <si>
    <t>Andrzej SekuÅ‚a</t>
  </si>
  <si>
    <t>Andrew Marcus</t>
  </si>
  <si>
    <t>John Cale</t>
  </si>
  <si>
    <t>['Lions Gate Films', '(United States)', 'Columbia TriStar Film Distributors International', '(International)']</t>
  </si>
  <si>
    <t>English</t>
  </si>
  <si>
    <t>The Big Kahuna</t>
  </si>
  <si>
    <t>John Swanbeck</t>
  </si>
  <si>
    <t>['Elie Samaha', 'Kevin Spacey', 'Andrew Stevens']</t>
  </si>
  <si>
    <t>Anastas N. Michos</t>
  </si>
  <si>
    <t>Peggy Davis</t>
  </si>
  <si>
    <t>Christopher Young</t>
  </si>
  <si>
    <t>Lions Gate Films</t>
  </si>
  <si>
    <t>United States</t>
  </si>
  <si>
    <t>Women</t>
  </si>
  <si>
    <t>Peter Greenaway</t>
  </si>
  <si>
    <t>Kees Kasander</t>
  </si>
  <si>
    <t>['Reinier van Brummelen', 'Sacha Vierny']</t>
  </si>
  <si>
    <t>Elmer Leupen</t>
  </si>
  <si>
    <t>Jesus' Son</t>
  </si>
  <si>
    <t>Alison Maclean</t>
  </si>
  <si>
    <t>['Elizabeth Cuthrell', 'Lydia Dean Pilcher', 'David Urrutia']</t>
  </si>
  <si>
    <t>Adam Kimmel</t>
  </si>
  <si>
    <t>Joe Henry</t>
  </si>
  <si>
    <t>['Elizabeth Cuthrell', 'David Urrutia', 'Oren Moverman']</t>
  </si>
  <si>
    <t>But I'm a Cheerleader</t>
  </si>
  <si>
    <t>Jamie Babbit</t>
  </si>
  <si>
    <t>['Leanna Creel', 'Andrea Sperling']</t>
  </si>
  <si>
    <t>Jules Labarthe</t>
  </si>
  <si>
    <t>Cecily Rhett</t>
  </si>
  <si>
    <t>Pat Irwin</t>
  </si>
  <si>
    <t>The Eyes of Tammy Faye</t>
  </si>
  <si>
    <t>['Fenton Bailey', 'Randy Barbato']</t>
  </si>
  <si>
    <t>Tammy Faye Bakker</t>
  </si>
  <si>
    <t>Sandra Chandler</t>
  </si>
  <si>
    <t>Paul Wiesepape</t>
  </si>
  <si>
    <t>Jimmy Harry</t>
  </si>
  <si>
    <t>Love &amp; Sex</t>
  </si>
  <si>
    <t>Valerie Breiman</t>
  </si>
  <si>
    <t>['Martin J. Barab', 'Timothy Scott Bogart', 'Darris Hatch', 'Brad Wyman']</t>
  </si>
  <si>
    <t>Adam Kane</t>
  </si>
  <si>
    <t>Martin Apelbaum</t>
  </si>
  <si>
    <t>The Tic Code</t>
  </si>
  <si>
    <t>Gary Winick</t>
  </si>
  <si>
    <t>['Polly Draper', 'Michael Wolff', 'Karen Tangorra', 'Midge Sanford', 'Sarah Pillsbury', 'Larry Meistrich']</t>
  </si>
  <si>
    <t>Wolfgang Held</t>
  </si>
  <si>
    <t>Michael Wolff</t>
  </si>
  <si>
    <t>Lions Gate Entertainment</t>
  </si>
  <si>
    <t>Polly Draper</t>
  </si>
  <si>
    <t>Urbania</t>
  </si>
  <si>
    <t>Jon Shear</t>
  </si>
  <si>
    <t>['Stephanie Golden', 'J. Todd Harris', 'Jon Shear']</t>
  </si>
  <si>
    <t>['Shane F. Kelly', 'Peter Konczal']</t>
  </si>
  <si>
    <t>Marc Anthony Thompson</t>
  </si>
  <si>
    <t>['Daniel Reitz', '(play and screenplay)', 'Jon Shear', '(screenplay)']</t>
  </si>
  <si>
    <t>Taxi 2</t>
  </si>
  <si>
    <t>GÃ©rard Krawczyk</t>
  </si>
  <si>
    <t>['Luc Besson', 'Michele Petin', 'Laurent Petin']</t>
  </si>
  <si>
    <t>Thierry Guilmaro</t>
  </si>
  <si>
    <t>Olivier"Akos"Castelli, Al Khemya, IAM</t>
  </si>
  <si>
    <t>EuropaCorp</t>
  </si>
  <si>
    <t>France</t>
  </si>
  <si>
    <t>Luc Besson</t>
  </si>
  <si>
    <t>Two Family House</t>
  </si>
  <si>
    <t>Raymond De Felitta</t>
  </si>
  <si>
    <t>['Anne Harrison', 'Alan Klingenstein']</t>
  </si>
  <si>
    <t>Michael Mayers</t>
  </si>
  <si>
    <t>David Leonard</t>
  </si>
  <si>
    <t>Stardom</t>
  </si>
  <si>
    <t>Denys Arcand</t>
  </si>
  <si>
    <t>Isabelle Dedieu</t>
  </si>
  <si>
    <t>FranÃ§ois Dompierre</t>
  </si>
  <si>
    <t>['Alliance Atlantis Communications (Canada)', 'PathÃ© Distribution (France)']</t>
  </si>
  <si>
    <t>English / French</t>
  </si>
  <si>
    <t>['J.Jacob Potashnik', 'Denys Arcand']</t>
  </si>
  <si>
    <t>Faust: Love of the Damned</t>
  </si>
  <si>
    <t>Brian Yuzna</t>
  </si>
  <si>
    <t>['Ted Chalmers', 'Carlos FernÃ¡ndez', 'Julio FernÃ¡ndez', 'Antonio GonzÃ¡lez', 'Bea Morillas', 'Miguel Torrente', 'Brian Yuzna']</t>
  </si>
  <si>
    <t>Jacques Haitkin</t>
  </si>
  <si>
    <t>Luis de la Madrid</t>
  </si>
  <si>
    <t>Xavier Capellas</t>
  </si>
  <si>
    <t>Spain</t>
  </si>
  <si>
    <t>What's Cooking?</t>
  </si>
  <si>
    <t>Gurinder Chadha</t>
  </si>
  <si>
    <t>['Jeffrey Taylor', 'Ethan Hurt']</t>
  </si>
  <si>
    <t>Jong Lin</t>
  </si>
  <si>
    <t>Janice Hampton</t>
  </si>
  <si>
    <t>Craig Pruess</t>
  </si>
  <si>
    <t>['Redbus Film Distribution', '(United Kingdom)', 'Trimark Pictures', '/', 'Lions Gate Films', '(United States)']</t>
  </si>
  <si>
    <t>['Gurinder Chadha', 'Paul Mayeda Berges']</t>
  </si>
  <si>
    <t>Shadow of the Vampire</t>
  </si>
  <si>
    <t>E. Elias Merhige</t>
  </si>
  <si>
    <t>['Nicolas Cage', 'Jeff Levine']</t>
  </si>
  <si>
    <t>Lou Bogue</t>
  </si>
  <si>
    <t>Chris Wyatt</t>
  </si>
  <si>
    <t>Dan Jones</t>
  </si>
  <si>
    <t>['Metrodome Distribution (United Kingdom)', 'Lions Gate Films', '(United States)']</t>
  </si>
  <si>
    <t>Steven Katz</t>
  </si>
  <si>
    <t>February 15, 1839</t>
  </si>
  <si>
    <t>Pierre Falardeau</t>
  </si>
  <si>
    <t>['RenÃ© ChÃ©nier', 'Marc Daigle', 'Bernadette Payeur']</t>
  </si>
  <si>
    <t>Alain Dostie</t>
  </si>
  <si>
    <t>Claude Palardy</t>
  </si>
  <si>
    <t>Jean St-Jacques</t>
  </si>
  <si>
    <t>Christal Films</t>
  </si>
  <si>
    <t>French</t>
  </si>
  <si>
    <t>Canada</t>
  </si>
  <si>
    <t>The Widow of Saint-Pierre</t>
  </si>
  <si>
    <t>Patrice Leconte</t>
  </si>
  <si>
    <t>['FrÃ©dÃ©ric Brillion', 'Gilles Legrand', 'Daniel Louis', 'Denise Robert']</t>
  </si>
  <si>
    <t>Eduardo Serra</t>
  </si>
  <si>
    <t>JoÃ«lle Hache</t>
  </si>
  <si>
    <t>Pascal EstÃ¨ve</t>
  </si>
  <si>
    <t>['Alliance Films', '(Canada)', 'PolyGram Film Distribution', '(France)']</t>
  </si>
  <si>
    <t>['Claude Faraldo', 'Patrice Leconte']</t>
  </si>
  <si>
    <t>Amores perros</t>
  </si>
  <si>
    <t>Alejandro GonzÃ¡lez IÃ±Ã¡rritu</t>
  </si>
  <si>
    <t>Rodrigo Prieto</t>
  </si>
  <si>
    <t>Gustavo Santaolalla</t>
  </si>
  <si>
    <t>Nu Vision</t>
  </si>
  <si>
    <t>Spanish</t>
  </si>
  <si>
    <t>Mexico</t>
  </si>
  <si>
    <t>The Golden Bowl</t>
  </si>
  <si>
    <t>James Ivory</t>
  </si>
  <si>
    <t>Ismail Merchant</t>
  </si>
  <si>
    <t>Tony Pierce-Roberts</t>
  </si>
  <si>
    <t>John David Allen</t>
  </si>
  <si>
    <t>Richard Robbins</t>
  </si>
  <si>
    <t>['Lions Gate Films', '(United States)', 'Buena Vista International', '(United Kingdom)']</t>
  </si>
  <si>
    <t>Bread and Roses</t>
  </si>
  <si>
    <t>Ken Loach</t>
  </si>
  <si>
    <t>Rebecca O'Brien</t>
  </si>
  <si>
    <t>Barry Ackroyd</t>
  </si>
  <si>
    <t>Jonathan Morris</t>
  </si>
  <si>
    <t>George Fenton</t>
  </si>
  <si>
    <t>['FilmFour Distributors', '(United Kingdom)', 'Alta Films (Spain)']</t>
  </si>
  <si>
    <t>Paul Laverty</t>
  </si>
  <si>
    <t>Songcatcher</t>
  </si>
  <si>
    <t>Maggie Greenwald</t>
  </si>
  <si>
    <t>Richard Miller</t>
  </si>
  <si>
    <t>Enrique Chediak</t>
  </si>
  <si>
    <t>Keith Reamer</t>
  </si>
  <si>
    <t>David Mansfield</t>
  </si>
  <si>
    <t>Lost and Delirious</t>
  </si>
  <si>
    <t>LÃ©a Pool</t>
  </si>
  <si>
    <t>['Greg Dummett', 'Lorraine Richard', 'Louis-Philippe Rochon']</t>
  </si>
  <si>
    <t>Pierre Gill</t>
  </si>
  <si>
    <t>GaÃ©tan Huot</t>
  </si>
  <si>
    <t>Yves Chamberland</t>
  </si>
  <si>
    <t>['Seville Pictures', '(Canada)', 'Lions Gate Entertainment', '(USA)']</t>
  </si>
  <si>
    <t>Bully</t>
  </si>
  <si>
    <t>Larry Clark</t>
  </si>
  <si>
    <t>['Don Murphy', 'Chris Hanley', 'Fernando Sulichin']</t>
  </si>
  <si>
    <t>Steve Gainer</t>
  </si>
  <si>
    <t>Andrew Hafitz</t>
  </si>
  <si>
    <t>All Over the Guy</t>
  </si>
  <si>
    <t>Julie Davis</t>
  </si>
  <si>
    <t>['Susan Dietz', 'Juan Mas', 'Dan Bucatinsky', 'Donnie Land', 'Juan A. Mas']</t>
  </si>
  <si>
    <t>Goran Pavicevic</t>
  </si>
  <si>
    <t>Lionsgate Films</t>
  </si>
  <si>
    <t>Dan Bucatinsky</t>
  </si>
  <si>
    <t>O</t>
  </si>
  <si>
    <t>Tim Blake Nelson</t>
  </si>
  <si>
    <t>['Daniel Fried', 'Eric Gitter']</t>
  </si>
  <si>
    <t>Russell Lee Fine</t>
  </si>
  <si>
    <t>Kate Sanford</t>
  </si>
  <si>
    <t>Jeff Danna</t>
  </si>
  <si>
    <t>Liam</t>
  </si>
  <si>
    <t>Stephen Frears</t>
  </si>
  <si>
    <t>['Colin McKeown', 'Martin Tempia']</t>
  </si>
  <si>
    <t>Andrew Dunn</t>
  </si>
  <si>
    <t>Kristina Hetherington</t>
  </si>
  <si>
    <t>John Murphy</t>
  </si>
  <si>
    <t>Lionsgate</t>
  </si>
  <si>
    <t>Jimmy McGovern</t>
  </si>
  <si>
    <t>Tape</t>
  </si>
  <si>
    <t>Richard Linklater</t>
  </si>
  <si>
    <t>['Gary Winick', 'Anne Walker-McBay', 'Alexis Alexanian']</t>
  </si>
  <si>
    <t>Maryse Alberti</t>
  </si>
  <si>
    <t>Sandra Adair</t>
  </si>
  <si>
    <t>Howard Shore</t>
  </si>
  <si>
    <t>The Wash</t>
  </si>
  <si>
    <t>DJ Pooh</t>
  </si>
  <si>
    <t>['Phillip G. Atwell', 'Rick Freeman', 'DJ Pooh', 'Kip Konwiser (executive producer)']</t>
  </si>
  <si>
    <t>Keith L. Smith</t>
  </si>
  <si>
    <t>Jack Hofstra</t>
  </si>
  <si>
    <t>Les Boys</t>
  </si>
  <si>
    <t>Louis SaÃ¯a</t>
  </si>
  <si>
    <t>['Richard Goudreau', 'Jeffrey Tinnell']</t>
  </si>
  <si>
    <t>Sylvain Brault</t>
  </si>
  <si>
    <t>Yvann Thibaudeau</t>
  </si>
  <si>
    <t>Normand Corbeil</t>
  </si>
  <si>
    <t>CFP International</t>
  </si>
  <si>
    <t>['Christian Fournier', 'Louis SaÃ¯a']</t>
  </si>
  <si>
    <t>Lantana</t>
  </si>
  <si>
    <t>Ray Lawrence</t>
  </si>
  <si>
    <t>Jan Chapman</t>
  </si>
  <si>
    <t>Mandy Walker</t>
  </si>
  <si>
    <t>Karl Sodersten</t>
  </si>
  <si>
    <t>Paul Kelly</t>
  </si>
  <si>
    <t>Palace Films</t>
  </si>
  <si>
    <t>Australia</t>
  </si>
  <si>
    <t>Monster's Ball</t>
  </si>
  <si>
    <t>Marc Forster</t>
  </si>
  <si>
    <t>Lee Daniels</t>
  </si>
  <si>
    <t>Roberto Schaefer</t>
  </si>
  <si>
    <t>Matt Chesse</t>
  </si>
  <si>
    <t>Asche and Spencer</t>
  </si>
  <si>
    <t>['Milo Addica', 'Will Rokos']</t>
  </si>
  <si>
    <t>State Property</t>
  </si>
  <si>
    <t>Abdul Malik Abbott</t>
  </si>
  <si>
    <t>['Damon Dash', 'Phyllis Cedar']</t>
  </si>
  <si>
    <t>David Daniel</t>
  </si>
  <si>
    <t>['Abdul Malik Abbott', 'Ernest "Tron" Anderson']</t>
  </si>
  <si>
    <t>The Cat's Meow</t>
  </si>
  <si>
    <t>Peter Bogdanovich</t>
  </si>
  <si>
    <t>['Julie Baines', 'Kim Bieber', 'Carol Lewis', 'Dieter Meyer']</t>
  </si>
  <si>
    <t>Bruno Delbonnel</t>
  </si>
  <si>
    <t>Edward G. Norris</t>
  </si>
  <si>
    <t>Ian Whitcomb</t>
  </si>
  <si>
    <t>['Swipe Films (UK)', 'Lionsgate']</t>
  </si>
  <si>
    <t>Frailty</t>
  </si>
  <si>
    <t>Bill Paxton</t>
  </si>
  <si>
    <t>David Kirschner</t>
  </si>
  <si>
    <t>Bill Butler</t>
  </si>
  <si>
    <t>Arnold Glassman</t>
  </si>
  <si>
    <t>Brian Tyler</t>
  </si>
  <si>
    <t>Brent Hanley</t>
  </si>
  <si>
    <t>Chelsea Walls</t>
  </si>
  <si>
    <t>Ethan Hawke</t>
  </si>
  <si>
    <t>['Alexis Alexanian', 'Pamela Koffler', 'Christine Vachon', 'Gary Winick']</t>
  </si>
  <si>
    <t>Tom Richmond</t>
  </si>
  <si>
    <t>Adriana Pacheco</t>
  </si>
  <si>
    <t>Jeff Tweedy</t>
  </si>
  <si>
    <t>Nicole Burdette</t>
  </si>
  <si>
    <t>American Psycho 2</t>
  </si>
  <si>
    <t>Morgan J. Freeman</t>
  </si>
  <si>
    <t>Ernie Barbarash</t>
  </si>
  <si>
    <t>Vanja Cernjul</t>
  </si>
  <si>
    <t>Mark Sanders</t>
  </si>
  <si>
    <t>Norman Orenstein</t>
  </si>
  <si>
    <t>Lionsgate Home Entertainment</t>
  </si>
  <si>
    <t>Lovely and Amazing</t>
  </si>
  <si>
    <t>Nicole Holofcener</t>
  </si>
  <si>
    <t>['Anthony Bregman', 'Ted Hope', "Eric d'Arbeloff"]</t>
  </si>
  <si>
    <t>Harlan Bosmajian</t>
  </si>
  <si>
    <t>Robert Frazen</t>
  </si>
  <si>
    <t>Craig Richey</t>
  </si>
  <si>
    <t>['Lions Gate Films', 'Roadside Attractions']</t>
  </si>
  <si>
    <t>Cube 2: Hypercube</t>
  </si>
  <si>
    <t>['Ernie Barbarash', 'Peter Block', 'Suzanne Colvin']</t>
  </si>
  <si>
    <t>Secretary</t>
  </si>
  <si>
    <t>Steven Shainberg</t>
  </si>
  <si>
    <t>['Andrew Fierberg', 'Amy Hobby', 'Steven Shainberg']</t>
  </si>
  <si>
    <t>Steven Fierberg</t>
  </si>
  <si>
    <t>Pam Wise</t>
  </si>
  <si>
    <t>Angelo Badalamenti</t>
  </si>
  <si>
    <t>Secretary, Inc.</t>
  </si>
  <si>
    <t>The Rules of Attraction</t>
  </si>
  <si>
    <t>Roger Avary</t>
  </si>
  <si>
    <t>Greg Shapiro</t>
  </si>
  <si>
    <t>Robert Brinkmann</t>
  </si>
  <si>
    <t>Sharon Rutter</t>
  </si>
  <si>
    <t>Tomandandy</t>
  </si>
  <si>
    <t>['Lions Gate Films (United States)', 'Concorde Filmverleih (Germany)']</t>
  </si>
  <si>
    <t>The Grey Zone</t>
  </si>
  <si>
    <t>['Avi Lerner', 'Danny Lerner', 'Pamela Koffler', 'Christine Vachon', 'Tim Blake Nelson\t.']</t>
  </si>
  <si>
    <t>['Lionsgate', 'Roadside Attractions']</t>
  </si>
  <si>
    <t>The Weight of Water</t>
  </si>
  <si>
    <t>Kathryn Bigelow</t>
  </si>
  <si>
    <t>['A. Kitman Ho', 'SigurjÃ³n Sighvatsson', 'Janet Yang']</t>
  </si>
  <si>
    <t>Adrian Biddle</t>
  </si>
  <si>
    <t>David Hirschfelder</t>
  </si>
  <si>
    <t>Narc</t>
  </si>
  <si>
    <t>Joe Carnahan</t>
  </si>
  <si>
    <t>['Diane Nabatoff', 'Ray Liotta', 'Michelle Grace', 'Julius R. Nasso']</t>
  </si>
  <si>
    <t>Alex Nepomniaschy</t>
  </si>
  <si>
    <t>John Gilroy</t>
  </si>
  <si>
    <t>Cliff Martinez</t>
  </si>
  <si>
    <t>Paramount Pictures</t>
  </si>
  <si>
    <t>Max</t>
  </si>
  <si>
    <t>Menno Meyjes</t>
  </si>
  <si>
    <t>Andras Hamori</t>
  </si>
  <si>
    <t>Lajos Koltai</t>
  </si>
  <si>
    <t>['PathÃ© Distribution', '(United Kingdom)', 'Alliance Atlantis Distribution', '(Canada)']</t>
  </si>
  <si>
    <t>IrrÃ©versible</t>
  </si>
  <si>
    <t>Gaspar NoÃ©</t>
  </si>
  <si>
    <t>['Brahim Chioua', 'Vincent Cassel']</t>
  </si>
  <si>
    <t>['BenoÃ®t Debie (lighting)', 'Gaspar NoÃ© (camera)']</t>
  </si>
  <si>
    <t>Thomas Bangalter</t>
  </si>
  <si>
    <t>Mars Distribution</t>
  </si>
  <si>
    <t>House of 1000 Corpses</t>
  </si>
  <si>
    <t>Rob Zombie</t>
  </si>
  <si>
    <t>Andy Gould</t>
  </si>
  <si>
    <t>['Alex Poppas', 'Tom Richmond']</t>
  </si>
  <si>
    <t>Confidence</t>
  </si>
  <si>
    <t>James Foley</t>
  </si>
  <si>
    <t>['Scott Bernstein', 'Michael Burns', 'Marc Butan']</t>
  </si>
  <si>
    <t>Juan Ruiz AnchÃ­a</t>
  </si>
  <si>
    <t>Stuart Levy</t>
  </si>
  <si>
    <t>Doug Jung</t>
  </si>
  <si>
    <t>Civil Brand</t>
  </si>
  <si>
    <t>Neema Barnette</t>
  </si>
  <si>
    <t>Yuri Neyman</t>
  </si>
  <si>
    <t>Mandrill</t>
  </si>
  <si>
    <t>['Preston A. Whitmore II', 'Joyce Renee Lewis']</t>
  </si>
  <si>
    <t>Cabin Fever</t>
  </si>
  <si>
    <t>Eli Roth</t>
  </si>
  <si>
    <t>['Lauren Moews', 'Sam Froelich', 'Evan Astrowsky', 'Eli Roth']</t>
  </si>
  <si>
    <t>Scott Kevan</t>
  </si>
  <si>
    <t>Ryan Folsey</t>
  </si>
  <si>
    <t>Nathan Barr</t>
  </si>
  <si>
    <t>['Lions Gate Films', 'Black Sky Entertainment']</t>
  </si>
  <si>
    <t>['Eli Roth', 'Randy Pearlstein']</t>
  </si>
  <si>
    <t>Wonderland</t>
  </si>
  <si>
    <t>James Cox</t>
  </si>
  <si>
    <t>['Michael Paseornek', 'Holly Wiersma']</t>
  </si>
  <si>
    <t>Michael Grady</t>
  </si>
  <si>
    <t>Jeff McEvoy</t>
  </si>
  <si>
    <t>['James Cox', 'Captain Mauzner', 'Todd Samovitz', 'D. Loriston Scott']</t>
  </si>
  <si>
    <t>Shattered Glass</t>
  </si>
  <si>
    <t>Billy Ray</t>
  </si>
  <si>
    <t>['Craig Baumgarten', 'Adam Merims', 'Gaye Hirsch', 'Tove Christensen']</t>
  </si>
  <si>
    <t>Jeffrey Ford</t>
  </si>
  <si>
    <t>Mychael Danna</t>
  </si>
  <si>
    <t>The Cooler</t>
  </si>
  <si>
    <t>Wayne Kramer</t>
  </si>
  <si>
    <t>['Sean Furst', 'Michael A. Pierce']</t>
  </si>
  <si>
    <t>James Whitaker</t>
  </si>
  <si>
    <t>Arthur Coburn</t>
  </si>
  <si>
    <t>Mark Isham</t>
  </si>
  <si>
    <t>['Frank Hannah', 'Wayne Kramer']</t>
  </si>
  <si>
    <t>Girl with a Pearl Earring</t>
  </si>
  <si>
    <t>Peter Webber</t>
  </si>
  <si>
    <t>['Andy Paterson', 'Anand Tucker']</t>
  </si>
  <si>
    <t>Kate Evans</t>
  </si>
  <si>
    <t>Alexandre Desplat</t>
  </si>
  <si>
    <t>['PathÃ© Distribution (United Kingdom)', 'Lions Gate Films (United States)']</t>
  </si>
  <si>
    <t>Monster Man</t>
  </si>
  <si>
    <t>Michael Davis</t>
  </si>
  <si>
    <t>Larry Rattner</t>
  </si>
  <si>
    <t>Matthew Irving</t>
  </si>
  <si>
    <t>Kevin D. Ross</t>
  </si>
  <si>
    <t>John Coda</t>
  </si>
  <si>
    <t>Dirty Dancing: Havana Nights</t>
  </si>
  <si>
    <t>Guy Ferland</t>
  </si>
  <si>
    <t>['Lawrence Bender', 'Sarah Green']</t>
  </si>
  <si>
    <t>Anthony B. Richmond</t>
  </si>
  <si>
    <t>Heitor Pereira</t>
  </si>
  <si>
    <t>['Lions Gate Films (United States, Asia and France)', 'Miramax International (International; through Buena Vista International )']</t>
  </si>
  <si>
    <t>The Snow Walker</t>
  </si>
  <si>
    <t>Charles Martin Smith</t>
  </si>
  <si>
    <t>['William Vince', 'Robert Merilees']</t>
  </si>
  <si>
    <t>['David Connell', 'Paul Sarossy', 'Jon Joffin']</t>
  </si>
  <si>
    <t>Alison Grace</t>
  </si>
  <si>
    <t>['Infinity Media', 'Lions Gate Films']</t>
  </si>
  <si>
    <t>Dogville</t>
  </si>
  <si>
    <t>Lars von Trier</t>
  </si>
  <si>
    <t>Vibeke WindelÃ¸v</t>
  </si>
  <si>
    <t>Anthony Dod Mantle</t>
  </si>
  <si>
    <t>Molly Marlene StensgÃ¥rd</t>
  </si>
  <si>
    <t>['Nordisk Film', '(Scandinavia; under Nordisk-', 'Constantin', '-', 'Fox', 'in Denmark)', 'Icon Film Distribution', '(United Kingdom)', 'Columbia TriStar Film Distributors International', '(Sweden)', 'Les films du losange', '(France)', 'Concorde Filmverleih', '(Germany)', 'A-Film', '(Netherlands)', 'Trust Film Sales ApS (International)']</t>
  </si>
  <si>
    <t>The Prince &amp; Me</t>
  </si>
  <si>
    <t>Martha Coolidge</t>
  </si>
  <si>
    <t>Mark Amin</t>
  </si>
  <si>
    <t>Steven Cohen</t>
  </si>
  <si>
    <t>Jennie Muskett</t>
  </si>
  <si>
    <t>['Paramount Pictures', '(United States)', 'Lions Gate Films (International)']</t>
  </si>
  <si>
    <t>The Punisher</t>
  </si>
  <si>
    <t>Jonathan Hensleigh</t>
  </si>
  <si>
    <t>['Avi Arad', 'Gale Anne Hurd']</t>
  </si>
  <si>
    <t>Conrad W. Hall</t>
  </si>
  <si>
    <t>Carlo Siliotto</t>
  </si>
  <si>
    <t>['Lions Gate Films (North America)', 'Summit Entertainment', 'Columbia TriStar Film Distributors International (International)']</t>
  </si>
  <si>
    <t>['Jonathan Hensleigh', 'Michael France']</t>
  </si>
  <si>
    <t>Godsend</t>
  </si>
  <si>
    <t>Nick Hamm</t>
  </si>
  <si>
    <t>['Marc Butan', "Sean O'Keefe", 'Cathy Schulman', 'Mark Canton']</t>
  </si>
  <si>
    <t>Kramer Morgenthau</t>
  </si>
  <si>
    <t>Mark Bomback</t>
  </si>
  <si>
    <t>A Slipping-Down Life</t>
  </si>
  <si>
    <t>Toni Kalem</t>
  </si>
  <si>
    <t>Richard Raddon</t>
  </si>
  <si>
    <t>Michael F. Barrow</t>
  </si>
  <si>
    <t>Hughes Winborne</t>
  </si>
  <si>
    <t>Peter Himmelman</t>
  </si>
  <si>
    <t>['Toni Kalem', 'Anne Tyler', '(novel)']</t>
  </si>
  <si>
    <t>The Day After Tomorrow</t>
  </si>
  <si>
    <t>Roland Emmerich</t>
  </si>
  <si>
    <t>['Mark Gordon', 'Roland Emmerich']</t>
  </si>
  <si>
    <t>Ueli Steiger</t>
  </si>
  <si>
    <t>David Brenner</t>
  </si>
  <si>
    <t>Harald Kloser</t>
  </si>
  <si>
    <t>20th Century Fox</t>
  </si>
  <si>
    <t>Fahrenheit 9/11</t>
  </si>
  <si>
    <t>Michael Moore</t>
  </si>
  <si>
    <t>['Michael Moore', 'Jim Czarnecki', 'Kathleen Glynn', 'Monica Hampton', 'Harvey Weinstein', 'Bob Weinstein']</t>
  </si>
  <si>
    <t>['FLIC Distributors', '(Fellowship Adventure Group', 'Lionsgate Films', 'IFC Films )']</t>
  </si>
  <si>
    <t>Open Water</t>
  </si>
  <si>
    <t>Chris Kentis</t>
  </si>
  <si>
    <t>['Laura Lau', 'Estelle Lau']</t>
  </si>
  <si>
    <t>['Chris Kentis', 'Laura Lau']</t>
  </si>
  <si>
    <t>Graeme Revell</t>
  </si>
  <si>
    <t>Danny Deckchair</t>
  </si>
  <si>
    <t>Jeff Balsmeyer</t>
  </si>
  <si>
    <t>Andrew Mason</t>
  </si>
  <si>
    <t>Martin McGrath</t>
  </si>
  <si>
    <t>Suresh Ayyar</t>
  </si>
  <si>
    <t>The Cookout</t>
  </si>
  <si>
    <t>Lance Rivera</t>
  </si>
  <si>
    <t>['Shakim Compere', 'Queen Latifah']</t>
  </si>
  <si>
    <t>Tom Houghton</t>
  </si>
  <si>
    <t>Camara Kambon</t>
  </si>
  <si>
    <t>The Final Cut</t>
  </si>
  <si>
    <t>Omar Naim</t>
  </si>
  <si>
    <t>Nick Wechsler</t>
  </si>
  <si>
    <t>Tak Fujimoto</t>
  </si>
  <si>
    <t>Saw</t>
  </si>
  <si>
    <t>James Wan</t>
  </si>
  <si>
    <t>['Gregg Hoffman', 'Oren Koules', 'Mark Burg']</t>
  </si>
  <si>
    <t>David A. Armstrong</t>
  </si>
  <si>
    <t>Kevin Greutert</t>
  </si>
  <si>
    <t>Charlie Clouser</t>
  </si>
  <si>
    <t>I Am David</t>
  </si>
  <si>
    <t>Paul Feig</t>
  </si>
  <si>
    <t>['Davina Belling', 'Lauren Levine', 'Clive Parsons']</t>
  </si>
  <si>
    <t>Roman Osin</t>
  </si>
  <si>
    <t>Steven Weisberg</t>
  </si>
  <si>
    <t>Stewart Copeland</t>
  </si>
  <si>
    <t>['Lions Gate Films', '(North America)', 'Summit Entertainment', '(International)']</t>
  </si>
  <si>
    <t>Beyond the Sea</t>
  </si>
  <si>
    <t>Kevin Spacey</t>
  </si>
  <si>
    <t>['Kevin Spacey', 'Phillip Barry', 'Dana Brunetti', 'Arthur Friedman', 'Jan Fantl', 'Andy Paterson']</t>
  </si>
  <si>
    <t>Trevor Waite</t>
  </si>
  <si>
    <t>Bobby Darin</t>
  </si>
  <si>
    <t>['Lewis Colick', 'Kevin Spacey']</t>
  </si>
  <si>
    <t>Hotel Rwanda</t>
  </si>
  <si>
    <t>Terry George</t>
  </si>
  <si>
    <t>['Terry George', 'A. Kitman Ho']</t>
  </si>
  <si>
    <t>Robert Fraisse</t>
  </si>
  <si>
    <t>Naomi Geraghty</t>
  </si>
  <si>
    <t>['MGM Distribution Co.', '(United States)', 'Entertainment Film Distributors', '(United Kingdom)', 'Mikado Film (Italy)']</t>
  </si>
  <si>
    <t>['Keir Pearson', 'Terry George']</t>
  </si>
  <si>
    <t>A Love Song for Bobby Long</t>
  </si>
  <si>
    <t>Shainee Gabel</t>
  </si>
  <si>
    <t>['Bob Yari', 'R. Paul Miller', 'David Lancaster']</t>
  </si>
  <si>
    <t>Elliot Davis</t>
  </si>
  <si>
    <t>Nathan Larson</t>
  </si>
  <si>
    <t>Alone in the Dark</t>
  </si>
  <si>
    <t>Uwe Boll</t>
  </si>
  <si>
    <t>['Uwe Boll', 'Wolfgang Herold', 'Shawn Williamson']</t>
  </si>
  <si>
    <t>Mathias Neumann</t>
  </si>
  <si>
    <t>Richard Schwadel</t>
  </si>
  <si>
    <t>['Odeon Films (Canada)', 'Concorde Filmverleih (Germany)', 'Lions Gate Films (United States)']</t>
  </si>
  <si>
    <t>['Elan Mastai', 'Michael Roesch', 'Peter Scheerer']</t>
  </si>
  <si>
    <t>Cube Zero</t>
  </si>
  <si>
    <t>['Suzanne Colvin Goulding', 'Jon Goulding']</t>
  </si>
  <si>
    <t>FranÃ§ois Dagenais</t>
  </si>
  <si>
    <t>Diary of a Mad Black Woman</t>
  </si>
  <si>
    <t>Darren Grant</t>
  </si>
  <si>
    <t>['Reuben Cannon', 'Tyler Perry']</t>
  </si>
  <si>
    <t>David Claessen</t>
  </si>
  <si>
    <t>Terilyn A. Shropshire</t>
  </si>
  <si>
    <t>State Property 2</t>
  </si>
  <si>
    <t>Damon Dash</t>
  </si>
  <si>
    <t>Gary Levy</t>
  </si>
  <si>
    <t>['Adam Moreno', 'Damon Dash']</t>
  </si>
  <si>
    <t>House of D</t>
  </si>
  <si>
    <t>David Duchovny</t>
  </si>
  <si>
    <t>['Jane Rosenthal', 'Bob Yari', 'Richard B. Lewis']</t>
  </si>
  <si>
    <t>Michael Chapman</t>
  </si>
  <si>
    <t>Suzy Elmiger</t>
  </si>
  <si>
    <t>Geoff Zanelli</t>
  </si>
  <si>
    <t>Man-Thing</t>
  </si>
  <si>
    <t>Brett Leonard</t>
  </si>
  <si>
    <t>['Avi Arad', 'Scott Karol', 'Gimel Everett', 'Christopher Petzel']</t>
  </si>
  <si>
    <t>Steve Arnold</t>
  </si>
  <si>
    <t>Martin Connor</t>
  </si>
  <si>
    <t>Roger Mason</t>
  </si>
  <si>
    <t>Sci-Fi Pictures</t>
  </si>
  <si>
    <t>Hans Rodionoff</t>
  </si>
  <si>
    <t>Crash</t>
  </si>
  <si>
    <t>Paul Haggis</t>
  </si>
  <si>
    <t>['Don Cheadle', 'Paul Haggis', 'Mark R. Harris', 'Bobby Moresco', 'Cathy Schulman', 'Bob Yari']</t>
  </si>
  <si>
    <t>J. Michael Muro</t>
  </si>
  <si>
    <t>['Lions Gate Films', '(United States)', 'Universum Film', '(Germany)']</t>
  </si>
  <si>
    <t>High Tension</t>
  </si>
  <si>
    <t>Alexandre Aja</t>
  </si>
  <si>
    <t>['Alexandre Arcady', 'Robert Benmussa']</t>
  </si>
  <si>
    <t>Maxime Alexandre</t>
  </si>
  <si>
    <t>Baxter</t>
  </si>
  <si>
    <t>FranÃ§ois Eudes</t>
  </si>
  <si>
    <t>['Alexandre Aja', 'GrÃ©gory Levasseur']</t>
  </si>
  <si>
    <t>Rize</t>
  </si>
  <si>
    <t>David LaChapelle</t>
  </si>
  <si>
    <t>['Marc Hawker', 'David LaChapelle']</t>
  </si>
  <si>
    <t>Morgan Susser</t>
  </si>
  <si>
    <t>Fernando Villena</t>
  </si>
  <si>
    <t>Undead</t>
  </si>
  <si>
    <t>The Spierig Brothers</t>
  </si>
  <si>
    <t>Andrew Strahorn</t>
  </si>
  <si>
    <t>Cliff Bradley</t>
  </si>
  <si>
    <t>Happy Endings</t>
  </si>
  <si>
    <t>Don Roos</t>
  </si>
  <si>
    <t>Clark Mathis</t>
  </si>
  <si>
    <t>David Codron</t>
  </si>
  <si>
    <t>The Devil's Rejects</t>
  </si>
  <si>
    <t>['Mike Elliott', 'Andy Gould', 'Marco Mehlitz', 'Michael Ohoven', 'Rob Zombie']</t>
  </si>
  <si>
    <t>Phil Parmet</t>
  </si>
  <si>
    <t>Glenn Garland</t>
  </si>
  <si>
    <t>Tyler Bates</t>
  </si>
  <si>
    <t>['Lions Gate Films', '(United States)', 'Tiberius Film (Germany)']</t>
  </si>
  <si>
    <t>Grizzly Man</t>
  </si>
  <si>
    <t>Werner Herzog</t>
  </si>
  <si>
    <t>['Kevin Beggs', 'Billy Campbell', 'Phil Fairclough', 'Andrea Meditch', 'Erik Nelson', 'Tom Ortenberg', 'Jewel Palovak']</t>
  </si>
  <si>
    <t>Peter Zeitlinger</t>
  </si>
  <si>
    <t>Joe Bini</t>
  </si>
  <si>
    <t>Richard Thompson</t>
  </si>
  <si>
    <t>Undiscovered</t>
  </si>
  <si>
    <t>Meiert Avis</t>
  </si>
  <si>
    <t>['Michael Burns', 'Bic Tran', 'Marco Mehlitz', 'Michael Ohoven']</t>
  </si>
  <si>
    <t>Danny Hiele</t>
  </si>
  <si>
    <t>David Baerwald</t>
  </si>
  <si>
    <t>['Lions Gate Entertainment', 'Cinerenta']</t>
  </si>
  <si>
    <t>John Galt</t>
  </si>
  <si>
    <t>Lord of War</t>
  </si>
  <si>
    <t>Andrew Niccol</t>
  </si>
  <si>
    <t>['Nicolas Cage', 'Norm Golightly', 'Andy Grosch', 'Christopher Eberts', 'Chris Roberts', 'Philippe Rousselet', 'Andrew Niccol']</t>
  </si>
  <si>
    <t>Amir Mokri</t>
  </si>
  <si>
    <t>Zach Staenberg</t>
  </si>
  <si>
    <t>Antonio Pinto</t>
  </si>
  <si>
    <t>['Lions Gate Films', '(United States)', '20th Century Fox', '(Germany)', 'SND Films', '(France)']</t>
  </si>
  <si>
    <t>Waiting...</t>
  </si>
  <si>
    <t>Rob McKittrick</t>
  </si>
  <si>
    <t>['Robert O. Green', 'Jeff Balis', 'Jay Rifkin', 'Adam Rosenfelt', 'Stavros Merjos', 'Malcolm Petal']</t>
  </si>
  <si>
    <t>Adam Gorgoni</t>
  </si>
  <si>
    <t>House of the Dead 2</t>
  </si>
  <si>
    <t>Michael Hurst</t>
  </si>
  <si>
    <t>['Mark A. Altman', 'Mark Gottwald']</t>
  </si>
  <si>
    <t>Raymond Stella</t>
  </si>
  <si>
    <t>Joseph Gutowski</t>
  </si>
  <si>
    <t>Joe Kraemer</t>
  </si>
  <si>
    <t>2001 Maniacs</t>
  </si>
  <si>
    <t>Tim Sullivan</t>
  </si>
  <si>
    <t>['Boaz Yakin', 'Scott Spiegel', 'Eli Roth', 'Christopher Tuffin', 'Brett W. Nemeroff']</t>
  </si>
  <si>
    <t>Steve Adcock</t>
  </si>
  <si>
    <t>Michael Ross</t>
  </si>
  <si>
    <t>['Chris Kobin', 'Tim Sullivan']</t>
  </si>
  <si>
    <t>Saw II</t>
  </si>
  <si>
    <t>Darren Lynn Bousman</t>
  </si>
  <si>
    <t>['Leigh Whannell', 'Darren Lynn Bousman']</t>
  </si>
  <si>
    <t>Three... Extremes</t>
  </si>
  <si>
    <t>['Ahn Soo-hyun', 'Peter Ho-sun Chan', 'Fumio Inoue', 'Naoki Sato', 'Shun Shimizu']</t>
  </si>
  <si>
    <t>['Chung Chung-hoon', 'Christopher Doyle', 'Koichi Kawakami']</t>
  </si>
  <si>
    <t>['Dumplings:', 'Lilian Lee', 'Cut:', 'Park Chan-wook', 'Box:', 'Bun Saikou', 'Haruko Fukushima']</t>
  </si>
  <si>
    <t>In the Mix</t>
  </si>
  <si>
    <t>Ron Underwood</t>
  </si>
  <si>
    <t>John Dellaverson</t>
  </si>
  <si>
    <t>Don Brochu</t>
  </si>
  <si>
    <t>Aaron Zigman</t>
  </si>
  <si>
    <t>Hostel</t>
  </si>
  <si>
    <t>['Chris Briggs', 'Mike Fleiss', 'Eli Roth']</t>
  </si>
  <si>
    <t>Milan Chadima</t>
  </si>
  <si>
    <t>George Folsey Jr.</t>
  </si>
  <si>
    <t>['Lions Gate Films (United States)', 'Screen Gems (International; through Sony Pictures Releasing )', 'Falcon (Czech Republic)']</t>
  </si>
  <si>
    <t>A Good Woman</t>
  </si>
  <si>
    <t>Mike Barker</t>
  </si>
  <si>
    <t>['Alan Greenspan', 'Jonathan English', 'Steven Siebert', 'Howard Himelstein']</t>
  </si>
  <si>
    <t>Ben Seresin</t>
  </si>
  <si>
    <t>Neil Farrell</t>
  </si>
  <si>
    <t>Richard G. Mitchell</t>
  </si>
  <si>
    <t>['Lions Gate Films (United States)', 'Vertigo Films (United Kingdom)', '01 Distribution (Italy)', 'Columbia TriStar Films (Spain)']</t>
  </si>
  <si>
    <t>Tamara</t>
  </si>
  <si>
    <t>Jeremy Haft</t>
  </si>
  <si>
    <t>['Danny Fisher', 'Matt Milich', 'Chris Sievernich', 'Martin Wiley']</t>
  </si>
  <si>
    <t>Eric Strand</t>
  </si>
  <si>
    <t>Michael Suby</t>
  </si>
  <si>
    <t>City Lights Picture Releasing</t>
  </si>
  <si>
    <t>Jeffrey Reddick</t>
  </si>
  <si>
    <t>Madea's Family Reunion</t>
  </si>
  <si>
    <t>Tyler Perry</t>
  </si>
  <si>
    <t>['Tyler Perry', 'Reuben Cannon']</t>
  </si>
  <si>
    <t>Toyomichi Kurita</t>
  </si>
  <si>
    <t>John Carter</t>
  </si>
  <si>
    <t>Elvin Ross</t>
  </si>
  <si>
    <t>Don't Tell</t>
  </si>
  <si>
    <t>Cristina Comencini</t>
  </si>
  <si>
    <t>['Marco Chimenz', 'Giovanni Stabilini']</t>
  </si>
  <si>
    <t>Fabio Cianchetti</t>
  </si>
  <si>
    <t>Italy</t>
  </si>
  <si>
    <t>['Cristina Comencini', 'Giulia Calenda', 'Francesca Marciano']</t>
  </si>
  <si>
    <t>Larry the Cable Guy: Health Inspector</t>
  </si>
  <si>
    <t>Trent Cooper</t>
  </si>
  <si>
    <t>['Alan C. Blomquist', 'J.P. Williams']</t>
  </si>
  <si>
    <t>Kim Marks</t>
  </si>
  <si>
    <t>Gregg Featherman</t>
  </si>
  <si>
    <t>['Jonathan Bernstein', 'James Greer']</t>
  </si>
  <si>
    <t>La mujer de mi hermano</t>
  </si>
  <si>
    <t>Ricardo de Montreuil</t>
  </si>
  <si>
    <t>['Stan Jakuvowicz (Shallow Entertainment)', 'Diego Valenzuela', 'Jaime Bayly', "Muvie's Producciones"]</t>
  </si>
  <si>
    <t>AndrÃ©s SÃ¡nchez</t>
  </si>
  <si>
    <t>Atif Aslam</t>
  </si>
  <si>
    <t>['20th Century Fox', '(Worldwide)', 'Lions Gate Entertainment', '(United States and Canada)']</t>
  </si>
  <si>
    <t>Jaime Bayly</t>
  </si>
  <si>
    <t>Hard Candy</t>
  </si>
  <si>
    <t>David Slade</t>
  </si>
  <si>
    <t>['Rosanne Korenberg', 'Paul Allen']</t>
  </si>
  <si>
    <t>Jo Willems</t>
  </si>
  <si>
    <t>Art Jones</t>
  </si>
  <si>
    <t>Brian Nelson</t>
  </si>
  <si>
    <t>Akeelah and the Bee</t>
  </si>
  <si>
    <t>Doug Atchison</t>
  </si>
  <si>
    <t>['Laurence Fishburne', 'Sid Ganis', 'Nancy Hult Ganis', 'Danny Llewelyn', 'Michael Romersa']</t>
  </si>
  <si>
    <t>David Mullen</t>
  </si>
  <si>
    <t>Glenn Farr</t>
  </si>
  <si>
    <t>See No Evil</t>
  </si>
  <si>
    <t>Gregory Dark</t>
  </si>
  <si>
    <t>['Vince McMahon', 'Joel Simon']</t>
  </si>
  <si>
    <t>Ben Nott</t>
  </si>
  <si>
    <t>Scott Richter</t>
  </si>
  <si>
    <t>Dan Madigan</t>
  </si>
  <si>
    <t>Peaceful Warrior</t>
  </si>
  <si>
    <t>Victor Salva</t>
  </si>
  <si>
    <t>['Robin Schorr', 'Mark Amin', 'David Welch', 'Cami Winikoff']</t>
  </si>
  <si>
    <t>Sharone Meir</t>
  </si>
  <si>
    <t>Ed Marx</t>
  </si>
  <si>
    <t>Bennett Salvay</t>
  </si>
  <si>
    <t>['Lionsgate', 'Universal Pictures']</t>
  </si>
  <si>
    <t>Leonard Cohen: I'm Your Man</t>
  </si>
  <si>
    <t>Lian Lunson</t>
  </si>
  <si>
    <t>['Lian Lunson', 'Bruce Davey', 'Mel Gibson']</t>
  </si>
  <si>
    <t>['Geoffrey Hall', 'John Pirozzi']</t>
  </si>
  <si>
    <t>Mike Cahill</t>
  </si>
  <si>
    <t>Leonard Cohen</t>
  </si>
  <si>
    <t>The Descent</t>
  </si>
  <si>
    <t>Neil Marshall</t>
  </si>
  <si>
    <t>Christian Colson</t>
  </si>
  <si>
    <t>Sam McCurdy</t>
  </si>
  <si>
    <t>Jon Harris</t>
  </si>
  <si>
    <t>David Julyan</t>
  </si>
  <si>
    <t>PathÃ© Distribution</t>
  </si>
  <si>
    <t>United Kingdom</t>
  </si>
  <si>
    <t>Deliver Us from Evil</t>
  </si>
  <si>
    <t>Amy J. Berg</t>
  </si>
  <si>
    <t>['Amy J. Berg', 'Matthew Cooke', 'Frank Donner', 'Hermass Lassalle']</t>
  </si>
  <si>
    <t>['Jacob Kusk', 'Jens Schlosser']</t>
  </si>
  <si>
    <t>Matthew Cooke</t>
  </si>
  <si>
    <t>Crank</t>
  </si>
  <si>
    <t>Neveldine/Taylor</t>
  </si>
  <si>
    <t>['Michael Davis', 'Gary Lucchesi', 'Tom Rosenberg', 'Skip Williamson', 'Richard S. Wright']</t>
  </si>
  <si>
    <t>Adam Biddle</t>
  </si>
  <si>
    <t>Brian Berdan</t>
  </si>
  <si>
    <t>Paul Haslinger</t>
  </si>
  <si>
    <t>The U.S. vs. John Lennon</t>
  </si>
  <si>
    <t>['David Leaf', 'John Scheinfeld']</t>
  </si>
  <si>
    <t>John Lennon</t>
  </si>
  <si>
    <t>James Mathers</t>
  </si>
  <si>
    <t>Peter S. Lynch II</t>
  </si>
  <si>
    <t>Employee of the Month</t>
  </si>
  <si>
    <t>Greg Coolidge</t>
  </si>
  <si>
    <t>['Andrew Panay', 'Peter Abrams', 'Barry Katz', 'Robert L. Levy', 'Joe Simpson', 'Brian Volk-Weiss']</t>
  </si>
  <si>
    <t>Tom Lewis</t>
  </si>
  <si>
    <t>John Swihart</t>
  </si>
  <si>
    <t>Saw III</t>
  </si>
  <si>
    <t>Happily N'Ever After</t>
  </si>
  <si>
    <t>John H. Williams</t>
  </si>
  <si>
    <t>David Dulac</t>
  </si>
  <si>
    <t>Ringo Hess</t>
  </si>
  <si>
    <t>Paul Buckley</t>
  </si>
  <si>
    <t>Rob Moreland</t>
  </si>
  <si>
    <t>Borderland</t>
  </si>
  <si>
    <t>Zev Berman</t>
  </si>
  <si>
    <t>Deborah Davis</t>
  </si>
  <si>
    <t>['After Dark Films', 'Lionsgate']</t>
  </si>
  <si>
    <t>United States/Mexico</t>
  </si>
  <si>
    <t>Daddy's Little Girls</t>
  </si>
  <si>
    <t>Maysie Hoy</t>
  </si>
  <si>
    <t>Brian McKnight</t>
  </si>
  <si>
    <t>Pride</t>
  </si>
  <si>
    <t>Sunu Gonera</t>
  </si>
  <si>
    <t>['Brett Forbes', 'Paul Hall', 'Patrick Rizzotti', 'Adam Rosenfelt', 'John Sacchi', 'Terrence Howard']</t>
  </si>
  <si>
    <t>Matthew F. Leonetti</t>
  </si>
  <si>
    <t>Billy Fox</t>
  </si>
  <si>
    <t>Slow Burn</t>
  </si>
  <si>
    <t>Wayne Beach</t>
  </si>
  <si>
    <t>Stephen Break</t>
  </si>
  <si>
    <t>Wally Pfister</t>
  </si>
  <si>
    <t>Kristina Boden</t>
  </si>
  <si>
    <t>Jeff Rona</t>
  </si>
  <si>
    <t>['DEJ Productions', 'GreeneStreet Films International', 'Lions Gate Entertainment']</t>
  </si>
  <si>
    <t>['Wayne Beach', 'Anthony Walton']</t>
  </si>
  <si>
    <t>The Condemned</t>
  </si>
  <si>
    <t>Scott Wiper</t>
  </si>
  <si>
    <t>Joel Simon</t>
  </si>
  <si>
    <t>Ross Emery</t>
  </si>
  <si>
    <t>Derek Brechin</t>
  </si>
  <si>
    <t>Away from Her</t>
  </si>
  <si>
    <t>Sarah Polley</t>
  </si>
  <si>
    <t>['Daniel Iron', 'Simone Urdl', 'Jennifer Weiss']</t>
  </si>
  <si>
    <t>Luc Montpellier</t>
  </si>
  <si>
    <t>David Wharnsby</t>
  </si>
  <si>
    <t>Jonathan Goldsmith</t>
  </si>
  <si>
    <t>['Capri Releasing', 'Pulling Focus Pictures', 'Lionsgate Films', '(US)']</t>
  </si>
  <si>
    <t>Delta Farce</t>
  </si>
  <si>
    <t>C. B. Harding</t>
  </si>
  <si>
    <t>Tom Priestley Jr</t>
  </si>
  <si>
    <t>Mark Conte</t>
  </si>
  <si>
    <t>James S. Levine</t>
  </si>
  <si>
    <t>['Bear Aderhold', 'Tom Sullivan']</t>
  </si>
  <si>
    <t>Bug</t>
  </si>
  <si>
    <t>William Friedkin</t>
  </si>
  <si>
    <t>['Kimberly C. Anderson', 'Michael Burns', 'Gary Huckabay', 'Malcolm Petal', 'Andreas Schardt', 'Holly Wiersma']</t>
  </si>
  <si>
    <t>Darrin Navarro</t>
  </si>
  <si>
    <t>Tracy Letts</t>
  </si>
  <si>
    <t>Hostel: Part II</t>
  </si>
  <si>
    <t>['Lionsgate', '(United States)', 'Screen Gems', '(International; through', 'Sony Pictures Releasing', ')']</t>
  </si>
  <si>
    <t>Fido</t>
  </si>
  <si>
    <t>Andrew Currie</t>
  </si>
  <si>
    <t>['Trent Carlson', 'Blake Corbet', 'Mary Anne Waterhouse', 'Kevin Eastwood', 'Patrick Cassavetti']</t>
  </si>
  <si>
    <t>Jan Kiesser</t>
  </si>
  <si>
    <t>Roger Mattiussi</t>
  </si>
  <si>
    <t>Don Macdonald</t>
  </si>
  <si>
    <t>TVA Films</t>
  </si>
  <si>
    <t>['Robert Chomiak', 'Andrew Currie', 'Dennis Heaton']</t>
  </si>
  <si>
    <t>Sicko</t>
  </si>
  <si>
    <t>['Michael Moore', "Megan O'Hara"]</t>
  </si>
  <si>
    <t>['Jayme Roy', 'Andrew Black']</t>
  </si>
  <si>
    <t>Erin O'Hara</t>
  </si>
  <si>
    <t>['Lionsgate', 'The Weinstein Company']</t>
  </si>
  <si>
    <t>Captivity</t>
  </si>
  <si>
    <t>Roland JoffÃ©</t>
  </si>
  <si>
    <t>['Mark Damon', 'Sergei Konov', 'Gary Mehlman', 'Leonid Minkovski']</t>
  </si>
  <si>
    <t>Daniel C. Pearl</t>
  </si>
  <si>
    <t>Richard Nord</t>
  </si>
  <si>
    <t>Marco Beltrami</t>
  </si>
  <si>
    <t>['Lionsgate']</t>
  </si>
  <si>
    <t>Bratz</t>
  </si>
  <si>
    <t>Sean McNamara</t>
  </si>
  <si>
    <t>['Isaac Larian', 'Steven Paul', 'Avi Arad']</t>
  </si>
  <si>
    <t>Christian Sebaldt</t>
  </si>
  <si>
    <t>Jeff W. Canavan</t>
  </si>
  <si>
    <t>Skinwalkers</t>
  </si>
  <si>
    <t>James Isaac</t>
  </si>
  <si>
    <t>['Dennis Berardi', 'Don Carmody']</t>
  </si>
  <si>
    <t>['David A. Armstrong', 'Adam Kane']</t>
  </si>
  <si>
    <t>Allan Lee</t>
  </si>
  <si>
    <t>Andrew Lockington</t>
  </si>
  <si>
    <t>['After Dark Films', 'Freestyle Releasing']</t>
  </si>
  <si>
    <t>['James DeMonaco', 'Todd Harthan', 'James Roday']</t>
  </si>
  <si>
    <t>Right at Your Door</t>
  </si>
  <si>
    <t>Chris Gorak</t>
  </si>
  <si>
    <t>['Palmer West', 'Jonah Smith']</t>
  </si>
  <si>
    <t>Jeffrey M. Werner</t>
  </si>
  <si>
    <t>tomandandy</t>
  </si>
  <si>
    <t>Roadside Attractions</t>
  </si>
  <si>
    <t>War</t>
  </si>
  <si>
    <t>Philip G. Atwell</t>
  </si>
  <si>
    <t>['Steve Chasman', 'Christopher Petzel', 'Jim Thompson']</t>
  </si>
  <si>
    <t>Pierre Morel</t>
  </si>
  <si>
    <t>['Lee Anthony Smith', 'Gregory J. Bradley']</t>
  </si>
  <si>
    <t>To Rob a Thief</t>
  </si>
  <si>
    <t>Joe Menendez</t>
  </si>
  <si>
    <t>['Roni Eguia Menendez', 'James M. McNamara', 'Ben Odell']</t>
  </si>
  <si>
    <t>Adam Silver</t>
  </si>
  <si>
    <t>Andres Levin</t>
  </si>
  <si>
    <t>JoJo Henrickson</t>
  </si>
  <si>
    <t>3:10 to Yuma</t>
  </si>
  <si>
    <t>James Mangold</t>
  </si>
  <si>
    <t>Cathy Konrad</t>
  </si>
  <si>
    <t>Phedon Papamichael</t>
  </si>
  <si>
    <t>Michael McCusker</t>
  </si>
  <si>
    <t>Fierce People</t>
  </si>
  <si>
    <t>Griffin Dunne</t>
  </si>
  <si>
    <t>['Griffin Dunne', 'Nick Wechsler', 'Dirk Wittenborn']</t>
  </si>
  <si>
    <t>William Rexer</t>
  </si>
  <si>
    <t>Allyson C. Johnson</t>
  </si>
  <si>
    <t>Nick Laird-Clowes</t>
  </si>
  <si>
    <t>['Lions Gate Films', 'Autonomous Films']</t>
  </si>
  <si>
    <t>Good Luck Chuck</t>
  </si>
  <si>
    <t>Mark Helfrich</t>
  </si>
  <si>
    <t>Mike Karz</t>
  </si>
  <si>
    <t>Julia Wong</t>
  </si>
  <si>
    <t>Josh Stolberg</t>
  </si>
  <si>
    <t>Trade</t>
  </si>
  <si>
    <t>Marco Kreuzpaintner</t>
  </si>
  <si>
    <t>['Roland Emmerich', 'Rosilyn Heller']</t>
  </si>
  <si>
    <t>Daniel Gottschalk</t>
  </si>
  <si>
    <t>HansjÃ¶rg WeiÃŸbrich</t>
  </si>
  <si>
    <t>['Roadside Attractions', 'Lionsgate', '(United States)', '20th Century Fox', '(Germany)']</t>
  </si>
  <si>
    <t>Why Did I Get Married?</t>
  </si>
  <si>
    <t>Saw IV</t>
  </si>
  <si>
    <t>Rambo</t>
  </si>
  <si>
    <t>Sylvester Stallone</t>
  </si>
  <si>
    <t>['Avi Lerner', 'Kevin King Templeton', 'John Thompson']</t>
  </si>
  <si>
    <t>Glen MacPherson</t>
  </si>
  <si>
    <t>Sean Albertson</t>
  </si>
  <si>
    <t>['Art Monterastelli', 'Sylvester Stallone']</t>
  </si>
  <si>
    <t>The Eye</t>
  </si>
  <si>
    <t>['Paula Wagner', 'Don Granger']</t>
  </si>
  <si>
    <t>Jeffrey Jur</t>
  </si>
  <si>
    <t>Patrick Lussier</t>
  </si>
  <si>
    <t>['Paramount Vantage', 'Lionsgate']</t>
  </si>
  <si>
    <t>Chaos</t>
  </si>
  <si>
    <t>Herman Yau</t>
  </si>
  <si>
    <t>Teddy Chan</t>
  </si>
  <si>
    <t>Ngai Man-yin</t>
  </si>
  <si>
    <t>Yau Chi-wai</t>
  </si>
  <si>
    <t>Patrick Lo</t>
  </si>
  <si>
    <t>Fortune Star Entertainment</t>
  </si>
  <si>
    <t>Cantonese</t>
  </si>
  <si>
    <t>Hong Kong</t>
  </si>
  <si>
    <t>Lau Ho-leung</t>
  </si>
  <si>
    <t>Witless Protection</t>
  </si>
  <si>
    <t>Charles Robert Carner</t>
  </si>
  <si>
    <t>['J.P. Williams', 'Alan C. Blomquist']</t>
  </si>
  <si>
    <t>Michael Goi</t>
  </si>
  <si>
    <t>Marc Leif</t>
  </si>
  <si>
    <t>Eric Allaman</t>
  </si>
  <si>
    <t>The Bank Job</t>
  </si>
  <si>
    <t>Roger Donaldson</t>
  </si>
  <si>
    <t>['Charles Roven', 'Steven Chasman']</t>
  </si>
  <si>
    <t>Michael Coulter</t>
  </si>
  <si>
    <t>John Gilbert</t>
  </si>
  <si>
    <t>J. Peter Robinson</t>
  </si>
  <si>
    <t>['Lionsgate (United States and United Kingdom)', 'Paramount Pictures (Australia)']</t>
  </si>
  <si>
    <t>['Dick Clement', 'Ian La Frenais']</t>
  </si>
  <si>
    <t>Meet the Browns</t>
  </si>
  <si>
    <t>Sandi Sissel</t>
  </si>
  <si>
    <t>The Forbidden Kingdom</t>
  </si>
  <si>
    <t>Rob Minkoff</t>
  </si>
  <si>
    <t>Casey Silver</t>
  </si>
  <si>
    <t>Peter Pau</t>
  </si>
  <si>
    <t>David Buckley</t>
  </si>
  <si>
    <t>['Lionsgate', 'The Weinstein Company (United States)', 'Huaxia Film Distribution (China)']</t>
  </si>
  <si>
    <t>John Fusco</t>
  </si>
  <si>
    <t>The Midnight Meat Train</t>
  </si>
  <si>
    <t>Ryuhei Kitamura</t>
  </si>
  <si>
    <t>['Clive Barker', 'Jorge Saralegui', 'Eric Reid', 'Richard Wright', 'Tom Rosenberg', 'Gary Lucchesi']</t>
  </si>
  <si>
    <t>Jonathan Sela</t>
  </si>
  <si>
    <t>Toby Yates</t>
  </si>
  <si>
    <t>['Lionsgate', 'Lakeshore Entertainment']</t>
  </si>
  <si>
    <t>Death Race</t>
  </si>
  <si>
    <t>Paul W. S. Anderson</t>
  </si>
  <si>
    <t>['Paula Wagner', 'Jeremy Bolt', 'Paul W. S. Anderson']</t>
  </si>
  <si>
    <t>Universal Pictures</t>
  </si>
  <si>
    <t>Disaster Movie</t>
  </si>
  <si>
    <t>['Jason Friedberg', 'Aaron Seltzer']</t>
  </si>
  <si>
    <t>['Peter Safran', 'Jason Friedberg', 'Aaron Seltzer']</t>
  </si>
  <si>
    <t>Shawn Maurer</t>
  </si>
  <si>
    <t>Peck Prior</t>
  </si>
  <si>
    <t>Christopher Lennertz</t>
  </si>
  <si>
    <t>Bangkok Dangerous</t>
  </si>
  <si>
    <t>Pang Brothers</t>
  </si>
  <si>
    <t>['Nicolas Cage', 'Norman Golightly', 'William Sherak', 'Jason Shuman']</t>
  </si>
  <si>
    <t>Decha Srimantra</t>
  </si>
  <si>
    <t>['Lionsgate', 'Initial Entertainment Group', 'Virtual Studios']</t>
  </si>
  <si>
    <t>The Family That Preys</t>
  </si>
  <si>
    <t>My Best Friend's Girl</t>
  </si>
  <si>
    <t>Howard Deutch</t>
  </si>
  <si>
    <t>['Guymon Casady', 'Adam Herz', 'Doug Johnson', 'Barry Katz', 'Gregory Lessans', 'Josh Shader', 'Brian Volk-Weiss']</t>
  </si>
  <si>
    <t>Jack N. Green</t>
  </si>
  <si>
    <t>Seth Flaum</t>
  </si>
  <si>
    <t>John Debney</t>
  </si>
  <si>
    <t>Jordan Cahan</t>
  </si>
  <si>
    <t>The Lucky Ones</t>
  </si>
  <si>
    <t>Neil Burger</t>
  </si>
  <si>
    <t>['Neil Burger', 'Brian Koppelman', 'David Levien', 'Rick Schwartz']</t>
  </si>
  <si>
    <t>Declan Quinn</t>
  </si>
  <si>
    <t>Rolfe Kent</t>
  </si>
  <si>
    <t>['Neil Burger', 'Dirk Wittenborn']</t>
  </si>
  <si>
    <t>Religulous</t>
  </si>
  <si>
    <t>Larry Charles</t>
  </si>
  <si>
    <t>['Bill Maher', 'Jonah Smith', 'Palmer West']</t>
  </si>
  <si>
    <t>Bill Maher</t>
  </si>
  <si>
    <t>Anthony Hardwick</t>
  </si>
  <si>
    <t>W.</t>
  </si>
  <si>
    <t>Oliver Stone</t>
  </si>
  <si>
    <t>['Moritz Borman', 'Jon Kilik', 'Bill Block', 'Paul Hanson', 'Eric Kopeloff']</t>
  </si>
  <si>
    <t>Phedon Papamichael Jr.</t>
  </si>
  <si>
    <t>Paul Cantelon</t>
  </si>
  <si>
    <t>Stanley Weiser</t>
  </si>
  <si>
    <t>Saw V</t>
  </si>
  <si>
    <t>David Hackl</t>
  </si>
  <si>
    <t>Repo! The Genetic Opera</t>
  </si>
  <si>
    <t>['Daniel Jason Heffner', 'Carl Mazzocone', 'Oren Koules', 'Mark Burg']</t>
  </si>
  <si>
    <t>Joseph White</t>
  </si>
  <si>
    <t>Harvey Rosenstock</t>
  </si>
  <si>
    <t>Darren Smith</t>
  </si>
  <si>
    <t>Transporter 3</t>
  </si>
  <si>
    <t>Olivier Megaton</t>
  </si>
  <si>
    <t>['Luc Besson', 'Steve Chasman']</t>
  </si>
  <si>
    <t>Giovanni Fiore Coltellacci</t>
  </si>
  <si>
    <t>Alexandre Azaria</t>
  </si>
  <si>
    <t>EuropaCorp Distribution</t>
  </si>
  <si>
    <t>['Luc Besson', 'Robert Mark Kamen']</t>
  </si>
  <si>
    <t>Punisher: War Zone</t>
  </si>
  <si>
    <t>Lexi Alexander</t>
  </si>
  <si>
    <t>Gale Anne Hurd</t>
  </si>
  <si>
    <t>Michael Wandmacher</t>
  </si>
  <si>
    <t>['Marvel Studios', 'Lionsgate', 'Sony Pictures Releasing (International)']</t>
  </si>
  <si>
    <t>['Nick Santora', 'Art Marcum Matt Holloway']</t>
  </si>
  <si>
    <t>The Spirit</t>
  </si>
  <si>
    <t>Frank Miller</t>
  </si>
  <si>
    <t>['Deborah Del Prete', 'Gigi Pritzker', 'Michael E. Uslan']</t>
  </si>
  <si>
    <t>Bill Pope</t>
  </si>
  <si>
    <t>Gregory Nussbaum</t>
  </si>
  <si>
    <t>David Newman</t>
  </si>
  <si>
    <t>My Bloody Valentine 3D</t>
  </si>
  <si>
    <t>Jack Murray</t>
  </si>
  <si>
    <t>Brian Pearson</t>
  </si>
  <si>
    <t>New in Town</t>
  </si>
  <si>
    <t>Jonas Elmer</t>
  </si>
  <si>
    <t>['Peter Safran', 'Darryl Taja', 'Tracey E. Edmonds', 'Paul Brooks', 'Phyllis Laing', 'Andrew Paquin']</t>
  </si>
  <si>
    <t>Chris Seager</t>
  </si>
  <si>
    <t>Troy Takaki</t>
  </si>
  <si>
    <t>['Lionsgate', '(North America)', 'Mandate Pictures', '(International)']</t>
  </si>
  <si>
    <t>['C. Jay Cox', 'Ken Rance']</t>
  </si>
  <si>
    <t>Madea Goes to Jail</t>
  </si>
  <si>
    <t>Alexander Gruszynski</t>
  </si>
  <si>
    <t>Horsemen</t>
  </si>
  <si>
    <t>Jonas Ã…kerlund</t>
  </si>
  <si>
    <t>['Michael Bay', 'Andrew Form', 'Brad Fuller']</t>
  </si>
  <si>
    <t>Eric Broms</t>
  </si>
  <si>
    <t>Jan A.P. Kaczmarek</t>
  </si>
  <si>
    <t>David Callaham</t>
  </si>
  <si>
    <t>Happily N'Ever After 2: Snow White Another Bite @ the Apple</t>
  </si>
  <si>
    <t>['Loris Kramer Lunsford', 'Jason Netter', 'Susan Norkin']</t>
  </si>
  <si>
    <t>Ben Edwards</t>
  </si>
  <si>
    <t>Chris Denk</t>
  </si>
  <si>
    <t>The Haunting in Connecticut</t>
  </si>
  <si>
    <t>Peter Cornwell</t>
  </si>
  <si>
    <t>['Paul Brooks', 'Andrew Trapani', 'Daniel Farrands', 'Wendy Rhoads']</t>
  </si>
  <si>
    <t>Adam Swica</t>
  </si>
  <si>
    <t>Tom Elkins</t>
  </si>
  <si>
    <t>Robert J. Kral</t>
  </si>
  <si>
    <t>['Adam Simon', 'Tim Metcalfe']</t>
  </si>
  <si>
    <t>Crank: High Voltage</t>
  </si>
  <si>
    <t>['Gary Lucchesi', 'Tom Rosenberg', 'Skip Williamson', 'Richard Wright']</t>
  </si>
  <si>
    <t>Brandon Trost</t>
  </si>
  <si>
    <t>Mike Patton</t>
  </si>
  <si>
    <t>Neveldine &amp; Taylor</t>
  </si>
  <si>
    <t>Battle for Terra</t>
  </si>
  <si>
    <t>Aristomenis Tsirbas</t>
  </si>
  <si>
    <t>['Ryan Colucci', 'Keith Calder', 'Dane Allan Smith', 'Jessica Wu']</t>
  </si>
  <si>
    <t>J. Kathleen Gibson</t>
  </si>
  <si>
    <t>Abel Korzeniowski</t>
  </si>
  <si>
    <t>The Cove</t>
  </si>
  <si>
    <t>Louie Psihoyos</t>
  </si>
  <si>
    <t>['Fisher Stevens', 'Paula DuPre Pesmen', 'Olivia Ahnemann']</t>
  </si>
  <si>
    <t>Brook Aitken</t>
  </si>
  <si>
    <t>Geoffrey Richman</t>
  </si>
  <si>
    <t>J. Ralph</t>
  </si>
  <si>
    <t>Mark Monroe</t>
  </si>
  <si>
    <t>Gamer</t>
  </si>
  <si>
    <t>['Tom Rosenberg', 'Gary Lucchesi', 'Skip Williamson', 'Richard Wright']</t>
  </si>
  <si>
    <t>Ekkehart Pollack</t>
  </si>
  <si>
    <t>I Can Do Bad All by Myself</t>
  </si>
  <si>
    <t>Cabin Fever 2: Spring Fever</t>
  </si>
  <si>
    <t>Ti West</t>
  </si>
  <si>
    <t>['Lauren Moews', 'Patrick Durham', 'Jonathan Sachar']</t>
  </si>
  <si>
    <t>Eliot Rockett</t>
  </si>
  <si>
    <t>Ryan Shore</t>
  </si>
  <si>
    <t>More than a Game</t>
  </si>
  <si>
    <t>Kristopher Belman</t>
  </si>
  <si>
    <t>['Harvey Mason Jr.', 'Kristopher Belman', 'Kevin Mann']</t>
  </si>
  <si>
    <t>Scott Balcerek</t>
  </si>
  <si>
    <t>Harvey Mason Jr.</t>
  </si>
  <si>
    <t>['Kristopher Belman', 'Brad Hogan']</t>
  </si>
  <si>
    <t>Saw VI</t>
  </si>
  <si>
    <t>Andrew Coutts</t>
  </si>
  <si>
    <t>Precious</t>
  </si>
  <si>
    <t>['Lee Daniels', 'Gary Magness', 'Sarah Siegel-Magness', 'Oprah Winfrey', 'Tom Heller', 'Tyler Perry', 'Lisa CortÃ©s']</t>
  </si>
  <si>
    <t>Joe Klotz</t>
  </si>
  <si>
    <t>Mario Grigorov</t>
  </si>
  <si>
    <t>Brothers</t>
  </si>
  <si>
    <t>Jim Sheridan</t>
  </si>
  <si>
    <t>['Michael De Luca', 'SigurjÃ³n Sighvatsson', 'Ryan Kavanaugh']</t>
  </si>
  <si>
    <t>Frederick Elmes</t>
  </si>
  <si>
    <t>Jay Cassidy</t>
  </si>
  <si>
    <t>Thomas Newman</t>
  </si>
  <si>
    <t>Daybreakers</t>
  </si>
  <si>
    <t>['Chris Brown', 'Sean Furst', 'Bryan Furst']</t>
  </si>
  <si>
    <t>Matt Villa</t>
  </si>
  <si>
    <t>Christopher Gordon</t>
  </si>
  <si>
    <t>['Lionsgate (United States)', 'Hoyts Distribution', '(Australia)']</t>
  </si>
  <si>
    <t>The Spy Next Door</t>
  </si>
  <si>
    <t>Brian Levant</t>
  </si>
  <si>
    <t>Robert Simonds</t>
  </si>
  <si>
    <t>Dean Cundey</t>
  </si>
  <si>
    <t>Lawrence Jordan</t>
  </si>
  <si>
    <t>['Lionsgate', '(United States)', 'Mandate Pictures', '(International)']</t>
  </si>
  <si>
    <t>From Paris with Love</t>
  </si>
  <si>
    <t>India Osborne</t>
  </si>
  <si>
    <t>Michel Abramowicz</t>
  </si>
  <si>
    <t>FrÃ©dÃ©ric Thoraval</t>
  </si>
  <si>
    <t>Why Did I Get Married Too?</t>
  </si>
  <si>
    <t>Kick-Ass</t>
  </si>
  <si>
    <t>Matthew Vaughn</t>
  </si>
  <si>
    <t>['Matthew Vaughn', 'Brad Pitt', 'Kris Thykier', 'Adam Bohling', 'Tarquin Pack', 'David Reid']</t>
  </si>
  <si>
    <t>Ben Davis</t>
  </si>
  <si>
    <t>['Lionsgate (United States)', 'Focus Features International (Select territories; through Universal Pictures )']</t>
  </si>
  <si>
    <t>The Game</t>
  </si>
  <si>
    <t>William Dear</t>
  </si>
  <si>
    <t>['David Salzberg', 'Mark W Koch', 'Christian Tureaud', 'Jason French']</t>
  </si>
  <si>
    <t>Bryan F. Greenberg</t>
  </si>
  <si>
    <t>Chris Conlee</t>
  </si>
  <si>
    <t>Bill Conti</t>
  </si>
  <si>
    <t>['Lionsgate', 'Image Entertainment']</t>
  </si>
  <si>
    <t>W. William Winokur</t>
  </si>
  <si>
    <t>Killers</t>
  </si>
  <si>
    <t>Robert Luketic</t>
  </si>
  <si>
    <t>['Scott Aversano', 'Jason Goldberg', 'Mike Karz', 'Ashton Kutcher', 'Chad Marting', 'Christopher S. Pratt', 'Josie Rosen']</t>
  </si>
  <si>
    <t>Russell Carpenter</t>
  </si>
  <si>
    <t>The Expendables</t>
  </si>
  <si>
    <t>['Avi Lerner', 'John Thompson', 'Kevin King-Templeton']</t>
  </si>
  <si>
    <t>Jeffrey Kimball</t>
  </si>
  <si>
    <t>The Last Exorcism</t>
  </si>
  <si>
    <t>Daniel Stamm</t>
  </si>
  <si>
    <t>['Eric Newman', 'Eli Roth', 'Marc Abraham', 'Thomas A. Bliss']</t>
  </si>
  <si>
    <t>Zoltan Honti</t>
  </si>
  <si>
    <t>Shilpa Sahi</t>
  </si>
  <si>
    <t>['Huck Botko', 'Andrew Gurland']</t>
  </si>
  <si>
    <t>Alpha and Omega</t>
  </si>
  <si>
    <t>['Richard Rich', 'Ken Katsumoto', 'Steve Moore']</t>
  </si>
  <si>
    <t>Joseph L. Campana</t>
  </si>
  <si>
    <t>Chris Bacon</t>
  </si>
  <si>
    <t>Buried</t>
  </si>
  <si>
    <t>Rodrigo CortÃ©s</t>
  </si>
  <si>
    <t>['Adrian Guerra', 'Peter Safran']</t>
  </si>
  <si>
    <t>Ryan Reynolds</t>
  </si>
  <si>
    <t>Eduard Grau</t>
  </si>
  <si>
    <t>VÃ­ctor Reyes</t>
  </si>
  <si>
    <t>Warner Bros. Pictures</t>
  </si>
  <si>
    <t>Chris Sparling</t>
  </si>
  <si>
    <t>Saw 3D</t>
  </si>
  <si>
    <t>Brian Gedge</t>
  </si>
  <si>
    <t>['Patrick Melton', 'Marcus Dunstan']</t>
  </si>
  <si>
    <t>For Colored Girls</t>
  </si>
  <si>
    <t>The Next Three Days</t>
  </si>
  <si>
    <t>['Michael Nozik', 'Olivier Delbosc', 'Paul Haggis', 'Marc Missonnier']</t>
  </si>
  <si>
    <t>StÃ©phane Fontaine</t>
  </si>
  <si>
    <t>Jo Francis</t>
  </si>
  <si>
    <t>Danny Elfman</t>
  </si>
  <si>
    <t>Rabbit Hole</t>
  </si>
  <si>
    <t>John Cameron Mitchell</t>
  </si>
  <si>
    <t>['Gigi Pritzker', 'Nicole Kidman', 'Per Saari', 'Leslie Urdang', 'Dean Vanech']</t>
  </si>
  <si>
    <t>Frankie DeMarco</t>
  </si>
  <si>
    <t>Anton Sanko</t>
  </si>
  <si>
    <t>David Lindsay-Abaire</t>
  </si>
  <si>
    <t>From Prada to Nada</t>
  </si>
  <si>
    <t>Angel Gracia</t>
  </si>
  <si>
    <t>['Gigi Pritzker', 'Linda McDonough', 'Rossana Arau', 'Gary Gilbert', 'Lisa Ellzey']</t>
  </si>
  <si>
    <t>HÃ©ctor Ortega</t>
  </si>
  <si>
    <t>Bradley McLaughlin</t>
  </si>
  <si>
    <t>Pantelion Films</t>
  </si>
  <si>
    <t>The Lincoln Lawyer</t>
  </si>
  <si>
    <t>Brad Furman</t>
  </si>
  <si>
    <t>['Sidney Kimmel', 'Tom Rosenberg', 'Gary Lucchesi', 'Richard Wright', 'Scott Steindorff']</t>
  </si>
  <si>
    <t>Lukas Ettlin</t>
  </si>
  <si>
    <t>John Romano</t>
  </si>
  <si>
    <t>No eres tÃº, soy yo</t>
  </si>
  <si>
    <t>Alejandro Springall</t>
  </si>
  <si>
    <t>['Matthias Ehrenberg', 'Paula Jaramillo']</t>
  </si>
  <si>
    <t>Celiana CÃ¡rdenas</t>
  </si>
  <si>
    <t>Warner Bros.</t>
  </si>
  <si>
    <t>The Conspirator</t>
  </si>
  <si>
    <t>Robert Redford</t>
  </si>
  <si>
    <t>['Robert Redford', 'Brian Falk', 'Bill Holderman', 'Greg Shapiro', 'Robert Stone']</t>
  </si>
  <si>
    <t>Newton Thomas Sigel</t>
  </si>
  <si>
    <t>Craig McKay</t>
  </si>
  <si>
    <t>Madea's Big Happy Family</t>
  </si>
  <si>
    <t>['Tyler Perry', 'Reuben Cannon', 'Roger M. Bobb']</t>
  </si>
  <si>
    <t>Everything Must Go</t>
  </si>
  <si>
    <t>Dan Rush</t>
  </si>
  <si>
    <t>['Marty Bowen', 'Wyck Godfrey']</t>
  </si>
  <si>
    <t>Michael Barrett</t>
  </si>
  <si>
    <t>David Torn</t>
  </si>
  <si>
    <t>Blitz</t>
  </si>
  <si>
    <t>Elliott Lester</t>
  </si>
  <si>
    <t>['Steven Chasman', 'Zygi Kamasa', 'Donald Kushner', 'Brad Wyman']</t>
  </si>
  <si>
    <t>Rob Hardy</t>
  </si>
  <si>
    <t>Ilan Eshkeri</t>
  </si>
  <si>
    <t>Nathan Parker</t>
  </si>
  <si>
    <t>The Devil's Double</t>
  </si>
  <si>
    <t>Lee Tamahori</t>
  </si>
  <si>
    <t>['Paul Breuls', 'Michael John Fedun', 'Emjay Rechsteiner', 'Catherine Vandeleene']</t>
  </si>
  <si>
    <t>Dominic Cooper</t>
  </si>
  <si>
    <t>Luis Carballar</t>
  </si>
  <si>
    <t>Christian Henson</t>
  </si>
  <si>
    <t>['Lionsgate', 'Herrick Entertainment']</t>
  </si>
  <si>
    <t>Conan the Barbarian</t>
  </si>
  <si>
    <t>Marcus Nispel</t>
  </si>
  <si>
    <t>['Fredrik Malmberg', 'Avi Lerner', 'Boaz Davidson', 'Joe Gatta', 'George Furla', 'John Baldecchi', 'Les Weldon']</t>
  </si>
  <si>
    <t>Thomas Kloss</t>
  </si>
  <si>
    <t>Ken Blackwell</t>
  </si>
  <si>
    <t>['Thomas Dean Donnelly', 'Joshua Oppenheimer', 'Sean Hood']</t>
  </si>
  <si>
    <t>Saving Private Perez</t>
  </si>
  <si>
    <t>Beto Gomez</t>
  </si>
  <si>
    <t>['Alexis Fridman', 'Beto Gomez', 'Billy Rovzar', 'Walten Von Bortsel']</t>
  </si>
  <si>
    <t>Daniel Jacobs</t>
  </si>
  <si>
    <t>Mario Sandoval</t>
  </si>
  <si>
    <t>Mark Mothersbaugh</t>
  </si>
  <si>
    <t>['Videocine', '(Mexico)', 'Pantelion Films', '(United States)']</t>
  </si>
  <si>
    <t>Warrior</t>
  </si>
  <si>
    <t>Gavin O'Connor</t>
  </si>
  <si>
    <t>["Gavin O'Connor", "Greg O'Connor", 'David Mimran', 'Jordan Schur']</t>
  </si>
  <si>
    <t>Masanobu Takayanagi</t>
  </si>
  <si>
    <t>Abduction</t>
  </si>
  <si>
    <t>John Singleton</t>
  </si>
  <si>
    <t>['Doug Davison', 'Ellen Goldsmith-Vein', 'Lee Stollman', 'Roy Lee', 'Dan Lautner', 'Patrick Crowley']</t>
  </si>
  <si>
    <t>Peter Menzies Jr.</t>
  </si>
  <si>
    <t>Bruce Cannon</t>
  </si>
  <si>
    <t>Edward Shearmur</t>
  </si>
  <si>
    <t>Shawn Christensen</t>
  </si>
  <si>
    <t>Machine Gun Preacher</t>
  </si>
  <si>
    <t>['Robbie Brenner', 'Deborah Giarratana', 'Craig Chapman', 'Gary Safady']</t>
  </si>
  <si>
    <t>Asche &amp; Spencer</t>
  </si>
  <si>
    <t>['Relativity Media', '(North America)', 'Lionsgate', '(International)']</t>
  </si>
  <si>
    <t>Margin Call</t>
  </si>
  <si>
    <t>J. C. Chandor</t>
  </si>
  <si>
    <t>['Joe Jenckes', 'Robert Ogden Barnum', 'Corey Moosa', 'Michael Benaroya', 'Neal Dodson', 'Zachary Quinto']</t>
  </si>
  <si>
    <t>Frank DeMarco</t>
  </si>
  <si>
    <t>Pete Beaudreau</t>
  </si>
  <si>
    <t>['Lionsgate', 'Roadside Attractions', 'Benaroya Pictures']</t>
  </si>
  <si>
    <t>Answers to Nothing</t>
  </si>
  <si>
    <t>Matthew Leutwyler</t>
  </si>
  <si>
    <t>['Amanda Marshall', 'Sim Sarna']</t>
  </si>
  <si>
    <t>David Robert Jones</t>
  </si>
  <si>
    <t>['Matthew Leutwyler', 'Gillian Vigman']</t>
  </si>
  <si>
    <t>Albert Nobbs</t>
  </si>
  <si>
    <t>Rodrigo GarcÃ­a</t>
  </si>
  <si>
    <t>['Glenn Close', 'Bonnie Curtis', 'John Goff']</t>
  </si>
  <si>
    <t>Michael McDonough</t>
  </si>
  <si>
    <t>Brian Byrne</t>
  </si>
  <si>
    <t>Entertainment One</t>
  </si>
  <si>
    <t>Man on a Ledge</t>
  </si>
  <si>
    <t>Asger Leth</t>
  </si>
  <si>
    <t>['Lorenzo di Bonaventura', 'Mark Vahradian', 'David Ready', 'Jake Myers']</t>
  </si>
  <si>
    <t>Paul Cameron</t>
  </si>
  <si>
    <t>Kevin Stitt</t>
  </si>
  <si>
    <t>Henry Jackman</t>
  </si>
  <si>
    <t>Pablo Fenjves</t>
  </si>
  <si>
    <t>One for the Money</t>
  </si>
  <si>
    <t>Julie Anne Robinson</t>
  </si>
  <si>
    <t>['Sidney Kimmel', 'Wendy Finerman', 'Tom Rosenberg', 'Gary Lucchesi']</t>
  </si>
  <si>
    <t>Jim Whitaker</t>
  </si>
  <si>
    <t>Lisa Zeno Churgin</t>
  </si>
  <si>
    <t>Deborah Lurie</t>
  </si>
  <si>
    <t>Good Deeds</t>
  </si>
  <si>
    <t>['Tyler Perry', 'Paul Hall', 'Ozzie Areu']</t>
  </si>
  <si>
    <t>Gone</t>
  </si>
  <si>
    <t>Heitor Dhalia</t>
  </si>
  <si>
    <t>['Sidney Kimmel', 'Tom Rosenberg', 'Gary Lucchesi', 'Dan Abrams', 'Chris Salvaterra']</t>
  </si>
  <si>
    <t>John Axelrad</t>
  </si>
  <si>
    <t>Allison Burnett</t>
  </si>
  <si>
    <t>Salmon Fishing in the Yemen</t>
  </si>
  <si>
    <t>Lasse HallstrÃ¶m</t>
  </si>
  <si>
    <t>Paul Webster</t>
  </si>
  <si>
    <t>Terry Stacey</t>
  </si>
  <si>
    <t>Lisa Gunning</t>
  </si>
  <si>
    <t>Dario Marianelli</t>
  </si>
  <si>
    <t>Friends with Kids</t>
  </si>
  <si>
    <t>Jennifer Westfeldt</t>
  </si>
  <si>
    <t>['Riza Aziz', 'Joey McFarland', 'Joshua Astrachan', 'Jake Kasdan', 'Jon Hamm', 'Jennifer Westfeldt']</t>
  </si>
  <si>
    <t>William Rexer II</t>
  </si>
  <si>
    <t>Tara Timpone</t>
  </si>
  <si>
    <t>Marcelo Zarvos and The 88</t>
  </si>
  <si>
    <t>Casa de mi padre</t>
  </si>
  <si>
    <t>Matt Piedmont</t>
  </si>
  <si>
    <t>['Will Ferrell', 'Adam McKay', 'Emilio Diez Barroso', 'Darlene CarmaÃ±o Loquet', 'Andrew Steele']</t>
  </si>
  <si>
    <t>Ramsey Nickell</t>
  </si>
  <si>
    <t>David Trachtenberg</t>
  </si>
  <si>
    <t>Pantelion Films (through Lionsgate )</t>
  </si>
  <si>
    <t>Andrew Steele</t>
  </si>
  <si>
    <t>The Hunger Games</t>
  </si>
  <si>
    <t>Gary Ross</t>
  </si>
  <si>
    <t>['Nina Jacobson', 'Jon Kilik']</t>
  </si>
  <si>
    <t>Tom Stern</t>
  </si>
  <si>
    <t>James Newton Howard</t>
  </si>
  <si>
    <t>The Cabin in the Woods</t>
  </si>
  <si>
    <t>Drew Goddard</t>
  </si>
  <si>
    <t>Joss Whedon</t>
  </si>
  <si>
    <t>Peter Deming</t>
  </si>
  <si>
    <t>Lisa Lassek</t>
  </si>
  <si>
    <t>['Joss Whedon', 'Drew Goddard']</t>
  </si>
  <si>
    <t>Safe</t>
  </si>
  <si>
    <t>Boaz Yakin</t>
  </si>
  <si>
    <t>['Lawrence Bender', 'Dana Brunetti']</t>
  </si>
  <si>
    <t>Stefan Czapsky</t>
  </si>
  <si>
    <t>Frederic Thoraval</t>
  </si>
  <si>
    <t>LOL</t>
  </si>
  <si>
    <t>Lisa Azuelos</t>
  </si>
  <si>
    <t>['Michael Shamberg', 'Stacey Sher', 'Tish Cyrus']</t>
  </si>
  <si>
    <t>Kieran McGuigan</t>
  </si>
  <si>
    <t>Myron Kerstein</t>
  </si>
  <si>
    <t>Rob Simonsen</t>
  </si>
  <si>
    <t>LOL (Laughing Ðžut Loud)</t>
  </si>
  <si>
    <t>['Lisa Azuelos']</t>
  </si>
  <si>
    <t>Nathaniel Aron</t>
  </si>
  <si>
    <t>Stan Collet</t>
  </si>
  <si>
    <t>Jean-Philippe Verdin</t>
  </si>
  <si>
    <t>PathÃ©</t>
  </si>
  <si>
    <t>['Lisa Azuelos', 'Delgado Nans']</t>
  </si>
  <si>
    <t>What to Expect When You're Expecting</t>
  </si>
  <si>
    <t>Kirk Jones</t>
  </si>
  <si>
    <t>['Mike Medavoy', 'Arnold Messer', 'David Thwaites']</t>
  </si>
  <si>
    <t>Xavier PÃ©rez Grobet</t>
  </si>
  <si>
    <t>Michael Berenbaum</t>
  </si>
  <si>
    <t>Madea's Witness Protection</t>
  </si>
  <si>
    <t>['Tyler Perry', 'Ozzie Areu', 'Paul Hall']</t>
  </si>
  <si>
    <t>The Expendables 2</t>
  </si>
  <si>
    <t>Simon West</t>
  </si>
  <si>
    <t>['Avi Lerner', 'Danny Lerner', 'Kevin King Templeton', 'Les Weldon']</t>
  </si>
  <si>
    <t>Shelly Johnson</t>
  </si>
  <si>
    <t>Todd E. Miller</t>
  </si>
  <si>
    <t>Keith Lemon: The Film</t>
  </si>
  <si>
    <t>Paul Angunawela</t>
  </si>
  <si>
    <t>['Aidan Elliott', 'Mark Huffam']</t>
  </si>
  <si>
    <t>Julian Court</t>
  </si>
  <si>
    <t>Peter Boyle</t>
  </si>
  <si>
    <t>['Leigh Francis', 'Paul Angunawela']</t>
  </si>
  <si>
    <t>The Possession</t>
  </si>
  <si>
    <t>Ole Bornedal</t>
  </si>
  <si>
    <t>['Sam Raimi', 'Robert Tapert', 'J. R. Young']</t>
  </si>
  <si>
    <t>Dan Laustsen</t>
  </si>
  <si>
    <t>['Juliet Snowden', 'Stiles White']</t>
  </si>
  <si>
    <t>Arbitrage</t>
  </si>
  <si>
    <t>Nicholas Jarecki</t>
  </si>
  <si>
    <t>['Laura Bickford', 'Kevin Turen', 'Justin Nappi', 'Robert Salerno', 'Mohammed Alturki']</t>
  </si>
  <si>
    <t>Yorick Le Saux</t>
  </si>
  <si>
    <t>Douglas Crise</t>
  </si>
  <si>
    <t>Dredd</t>
  </si>
  <si>
    <t>Pete Travis</t>
  </si>
  <si>
    <t>['Alex Garland', 'Andrew Macdonald', 'Allon Reich']</t>
  </si>
  <si>
    <t>Mark Eckersley</t>
  </si>
  <si>
    <t>Paul Leonard-Morgan</t>
  </si>
  <si>
    <t>['Entertainment Film Distributors (United Kingdom)', 'United International Pictures (South Africa)']</t>
  </si>
  <si>
    <t>The Perks of Being a Wallflower</t>
  </si>
  <si>
    <t>Stephen Chbosky</t>
  </si>
  <si>
    <t>['Lianne Halfon', 'Russell Smith', 'John Malkovich']</t>
  </si>
  <si>
    <t>Mary Jo Markey</t>
  </si>
  <si>
    <t>Michael Brook</t>
  </si>
  <si>
    <t>Summit Entertainment</t>
  </si>
  <si>
    <t>Escape Fire: The Fight to Rescue American Healthcare</t>
  </si>
  <si>
    <t>['Matthew Heineman', 'Susan Froemke']</t>
  </si>
  <si>
    <t>Bradley Ross</t>
  </si>
  <si>
    <t>['Roadside Attractions', 'Lionsgate']</t>
  </si>
  <si>
    <t>Sinister</t>
  </si>
  <si>
    <t>Scott Derrickson</t>
  </si>
  <si>
    <t>['Jason Blum', 'Brian Kavanaugh-Jones']</t>
  </si>
  <si>
    <t>Christopher Norr</t>
  </si>
  <si>
    <t>['Summit Entertainment (United States; through Lionsgate )', 'Momentum Pictures (United Kingdom)']</t>
  </si>
  <si>
    <t>['C. Robert Cargill', 'Scott Derrickson']</t>
  </si>
  <si>
    <t>Silent Hill: Revelation</t>
  </si>
  <si>
    <t>M. J. Bassett</t>
  </si>
  <si>
    <t>['Samuel Hadida', 'Don Carmody']</t>
  </si>
  <si>
    <t>Michele Conroy</t>
  </si>
  <si>
    <t>['Alliance Films', 'Metropolitan Filmexport']</t>
  </si>
  <si>
    <t>The Bay</t>
  </si>
  <si>
    <t>Barry Levinson</t>
  </si>
  <si>
    <t>['Barry Levinson', 'Jason Blum', 'Steven Schneider', 'Oren Peli']</t>
  </si>
  <si>
    <t>Josh Nussbaum</t>
  </si>
  <si>
    <t>Aaron Yanes</t>
  </si>
  <si>
    <t>Marcelo Zarvos</t>
  </si>
  <si>
    <t>Bill Condon</t>
  </si>
  <si>
    <t>['Wyck Godfrey', 'Stephenie Meyer', 'Karen Rosenfelt']</t>
  </si>
  <si>
    <t>Guillermo Navarro</t>
  </si>
  <si>
    <t>Virginia Katz</t>
  </si>
  <si>
    <t>Carter Burwell</t>
  </si>
  <si>
    <t>Texas Chainsaw 3D</t>
  </si>
  <si>
    <t>John Luessenhop</t>
  </si>
  <si>
    <t>Carl Mazzocone</t>
  </si>
  <si>
    <t>Randy Bricker</t>
  </si>
  <si>
    <t>John Frizzell</t>
  </si>
  <si>
    <t>The Last Stand</t>
  </si>
  <si>
    <t>Kim Jee-woon</t>
  </si>
  <si>
    <t>Lorenzo di Bonaventura</t>
  </si>
  <si>
    <t>Kim Ji-yong</t>
  </si>
  <si>
    <t>Steven Kemper</t>
  </si>
  <si>
    <t>Mowg</t>
  </si>
  <si>
    <t>Andrew Knauer</t>
  </si>
  <si>
    <t>The Haunting in Connecticut 2: Ghosts of Georgia</t>
  </si>
  <si>
    <t>['Paul Brooks', 'Scott Niemeyer']</t>
  </si>
  <si>
    <t>Yaron Levy</t>
  </si>
  <si>
    <t>David Coggeshall</t>
  </si>
  <si>
    <t>Stand Up Guys</t>
  </si>
  <si>
    <t>Fisher Stevens</t>
  </si>
  <si>
    <t>['Sidney Kimmel', 'Tom Rosenberg', 'Gary Lucchesi', 'Jim Tauber']</t>
  </si>
  <si>
    <t>Mark Livolsi</t>
  </si>
  <si>
    <t>Lyle Workman</t>
  </si>
  <si>
    <t>Noah Haidle</t>
  </si>
  <si>
    <t>Warm Bodies</t>
  </si>
  <si>
    <t>Jonathan Levine</t>
  </si>
  <si>
    <t>['David Hoberman', 'Todd Lieberman', 'Bruna Papandrea']</t>
  </si>
  <si>
    <t>Javier Aguirresarobe</t>
  </si>
  <si>
    <t>Nancy Richardson</t>
  </si>
  <si>
    <t>Summit Entertainment (through Lionsgate )</t>
  </si>
  <si>
    <t>Snitch</t>
  </si>
  <si>
    <t>Ric Roman Waugh</t>
  </si>
  <si>
    <t>['Dwayne Johnson', 'Nigel Sinclair', 'Matt Jackson', 'Jonathan King', 'Dany Garcia', 'Alex Brunner', 'Tobin Armbrust', 'Pargat Gill']</t>
  </si>
  <si>
    <t>Dana Gonzales</t>
  </si>
  <si>
    <t>Jonathan Chibnall</t>
  </si>
  <si>
    <t>['Justin Haythe', 'Ric Roman Waugh']</t>
  </si>
  <si>
    <t>Temptation: Confessions of a Marriage Counselor</t>
  </si>
  <si>
    <t>The Big Wedding</t>
  </si>
  <si>
    <t>Justin Zackham</t>
  </si>
  <si>
    <t>['Justin Zackham', 'Anthony Katagas', 'Clay Pecorin', 'Richard Salvatore', 'Harry J. Ufland']</t>
  </si>
  <si>
    <t>Jonathan Brown</t>
  </si>
  <si>
    <t>Jon Corn</t>
  </si>
  <si>
    <t>Mud</t>
  </si>
  <si>
    <t>Jeff Nichols</t>
  </si>
  <si>
    <t>['Lisa Maria Falcone', 'Sarah Green', 'Aaron Ryder']</t>
  </si>
  <si>
    <t>Adam Stone</t>
  </si>
  <si>
    <t>Julie Monroe</t>
  </si>
  <si>
    <t>David Wingo</t>
  </si>
  <si>
    <t>Peeples</t>
  </si>
  <si>
    <t>Tina Gordon Chism</t>
  </si>
  <si>
    <t>['Tyler Perry', 'Stephanie Allain', 'Ozzie Areu', 'Paul Hall', 'Matt Moore']</t>
  </si>
  <si>
    <t>David Moritz</t>
  </si>
  <si>
    <t>Now You See Me</t>
  </si>
  <si>
    <t>Louis Leterrier</t>
  </si>
  <si>
    <t>['Alex Kurtzman', 'Roberto Orci', 'Bobby Cohen']</t>
  </si>
  <si>
    <t>['Larry Fong', 'Mitchell Amundsen']</t>
  </si>
  <si>
    <t>Much Ado About Nothing</t>
  </si>
  <si>
    <t>['Joss Whedon', 'Kai Cole']</t>
  </si>
  <si>
    <t>Jay Hunter</t>
  </si>
  <si>
    <t>Early Modern English</t>
  </si>
  <si>
    <t>Hummingbird</t>
  </si>
  <si>
    <t>Steven Knight</t>
  </si>
  <si>
    <t>['Guy Heeley', 'Paul Webster']</t>
  </si>
  <si>
    <t>Chris Menges</t>
  </si>
  <si>
    <t>Valerio Bonelli</t>
  </si>
  <si>
    <t>['Lionsgate', '(United Kingdom)', 'Roadside Attractions', '(United States)']</t>
  </si>
  <si>
    <t>The Frozen Ground</t>
  </si>
  <si>
    <t>Scott Walker</t>
  </si>
  <si>
    <t>['Curtis Jackson', 'Randall Emmett', 'George Furla', 'Mark Ordesky', 'Jane Fleming']</t>
  </si>
  <si>
    <t>Patrick Murguia</t>
  </si>
  <si>
    <t>Lorne Balfe</t>
  </si>
  <si>
    <t>Red 2</t>
  </si>
  <si>
    <t>Dean Parisot</t>
  </si>
  <si>
    <t>['Lorenzo di Bonaventura', 'Mark Vahradian']</t>
  </si>
  <si>
    <t>Don Zimmerman</t>
  </si>
  <si>
    <t>Alan Silvestri</t>
  </si>
  <si>
    <t>You're Next</t>
  </si>
  <si>
    <t>Adam Wingard</t>
  </si>
  <si>
    <t>['Keith Calder', 'Jessica Wu', 'Simon Barrett', 'Kim Sherman']</t>
  </si>
  <si>
    <t>Andrew Droz Palermo</t>
  </si>
  <si>
    <t>Simon Barrett</t>
  </si>
  <si>
    <t>Ender's Game</t>
  </si>
  <si>
    <t>Gavin Hood</t>
  </si>
  <si>
    <t>['Gigi Pritzker', 'Linda McDonough', 'Alex Kurtzman', 'Roberto Orci', 'Robert Chartoff', 'Lynn Hendee', 'Orson Scott Card', 'Ed Ulbrich']</t>
  </si>
  <si>
    <t>Donald McAlpine</t>
  </si>
  <si>
    <t>Steve Jablonsky</t>
  </si>
  <si>
    <t>The Hunger Games: Catching Fire</t>
  </si>
  <si>
    <t>Francis Lawrence</t>
  </si>
  <si>
    <t>Alan Edward Bell</t>
  </si>
  <si>
    <t>A Madea Christmas</t>
  </si>
  <si>
    <t>['Tyler Perry', 'Ozzie Areu', 'Matt Moore']</t>
  </si>
  <si>
    <t>I, Frankenstein</t>
  </si>
  <si>
    <t>Stuart Beattie</t>
  </si>
  <si>
    <t>['Tom Rosenberg', 'Gary Lucchesi', 'Richard Wright', 'Andrew Mason', 'Sidney Kimmel']</t>
  </si>
  <si>
    <t>Marcus D'Arcy</t>
  </si>
  <si>
    <t>Reasonable Doubt</t>
  </si>
  <si>
    <t>Peter Howitt (as Peter P. Croudins)</t>
  </si>
  <si>
    <t>['Frank Buchs', 'Fredrik Malmberg', 'Silvio Muraglia', 'David Valleau', 'Daniel Wagner']</t>
  </si>
  <si>
    <t>James Jandrisch</t>
  </si>
  <si>
    <t>['Entertainment One Films (Canada)', 'Koch Films (Germany)']</t>
  </si>
  <si>
    <t>Peter A. Dowling</t>
  </si>
  <si>
    <t>Nurse 3D</t>
  </si>
  <si>
    <t>Doug Aarniokoski</t>
  </si>
  <si>
    <t>Marc Bienstock</t>
  </si>
  <si>
    <t>Boris Mojsovski</t>
  </si>
  <si>
    <t>['David Loughery']</t>
  </si>
  <si>
    <t>Date and Switch</t>
  </si>
  <si>
    <t>Chris Nelson</t>
  </si>
  <si>
    <t>['Jai Stefan', 'Laurence Mark', 'David Blackman']</t>
  </si>
  <si>
    <t>Eric D. Johnson</t>
  </si>
  <si>
    <t>Alan Yang</t>
  </si>
  <si>
    <t>Pompeii</t>
  </si>
  <si>
    <t>['Jeremy Bolt', 'Paul W. S. Anderson', 'Robert Kulzer', 'Don Carmody']</t>
  </si>
  <si>
    <t>Michelle Conroy</t>
  </si>
  <si>
    <t>Clinton Shorter</t>
  </si>
  <si>
    <t>['Sony Pictures Releasing (via TriStar Pictures ) and FilmDistrict (United States)', 'Constantin Film (Germany)', 'Lionsgate (International; via Summit Entertainment )']</t>
  </si>
  <si>
    <t>['Janet Scott Batchler', 'Lee Batchler', 'Michael Robert Johnson']</t>
  </si>
  <si>
    <t>Repentance</t>
  </si>
  <si>
    <t>Philippe Caland</t>
  </si>
  <si>
    <t>['Philippe Caland', 'Nina Yang Bongiovi', 'Forest Whitaker']</t>
  </si>
  <si>
    <t>Denis Maloney</t>
  </si>
  <si>
    <t>Mark Kilian</t>
  </si>
  <si>
    <t>The Single Moms Club</t>
  </si>
  <si>
    <t>Divergents</t>
  </si>
  <si>
    <t>['Douglas Wick', 'Lucy Fisher', 'Pouya Shahbazian']</t>
  </si>
  <si>
    <t>Alwin H. KÃ¼chler</t>
  </si>
  <si>
    <t>Junkie XL</t>
  </si>
  <si>
    <t>Draft Day</t>
  </si>
  <si>
    <t>Ivan Reitman</t>
  </si>
  <si>
    <t>['Ivan Reitman', 'Ali Bell', 'Joe Medjuck']</t>
  </si>
  <si>
    <t>Eric Steelberg</t>
  </si>
  <si>
    <t>['Rajiv Joseph', 'Scott Rothman']</t>
  </si>
  <si>
    <t>The Railway Man</t>
  </si>
  <si>
    <t>Jonathan Teplitzky</t>
  </si>
  <si>
    <t>['Chris Brown', 'Bill Curbishley', 'Andy Paterson']</t>
  </si>
  <si>
    <t>Garry Phillips</t>
  </si>
  <si>
    <t>['Lionsgate (United Kingdom)', 'Paramount Pictures', 'Transmission Films (Australia)']</t>
  </si>
  <si>
    <t>The Quiet Ones</t>
  </si>
  <si>
    <t>John Pogue</t>
  </si>
  <si>
    <t>['Ben Holden', 'James Gay-Rees', 'Simon Oakes', 'Steven Chester Prince', 'Tobin Armbrust']</t>
  </si>
  <si>
    <t>MÃ¡tyÃ¡s ErdÃ©ly</t>
  </si>
  <si>
    <t>Lucas Vidal</t>
  </si>
  <si>
    <t>Postman Pat: The Movie</t>
  </si>
  <si>
    <t>Mike Disa</t>
  </si>
  <si>
    <t>Robert Anich Cole</t>
  </si>
  <si>
    <t>Robert David Sanders</t>
  </si>
  <si>
    <t>Rupert Gregson-Williams</t>
  </si>
  <si>
    <t>['Icon Film Distribution', 'Lionsgate', '(United Kingdom)', 'Shout! Factory', '(United States)']</t>
  </si>
  <si>
    <t>The Angriest Man in Brooklyn</t>
  </si>
  <si>
    <t>Phil Alden Robinson</t>
  </si>
  <si>
    <t>['Bob Cooper', 'Daniel J. Walker', 'Tyler Mitchell']</t>
  </si>
  <si>
    <t>John Bailey</t>
  </si>
  <si>
    <t>Mark Yoshikawa</t>
  </si>
  <si>
    <t>Mateo Messina</t>
  </si>
  <si>
    <t>Daniel Taplitz</t>
  </si>
  <si>
    <t>Burning Blue</t>
  </si>
  <si>
    <t>D.M.W. Greer</t>
  </si>
  <si>
    <t>['John Hadity', 'Arthur J. Kelleher', 'Andrew Halliday']</t>
  </si>
  <si>
    <t>Frederic Fasano</t>
  </si>
  <si>
    <t>Bill Henry</t>
  </si>
  <si>
    <t>James Lavino</t>
  </si>
  <si>
    <t>Lionsgate Entertainment</t>
  </si>
  <si>
    <t>['Helene Kvale', 'D.M.W. Greer']</t>
  </si>
  <si>
    <t>America: Imagine the World Without Her</t>
  </si>
  <si>
    <t>["Dinesh D'Souza", 'Gerald R. Molen']</t>
  </si>
  <si>
    <t>Benjamin Huddleston</t>
  </si>
  <si>
    <t>Bryan E. Miller</t>
  </si>
  <si>
    <t>["Dinesh D'Souza", 'John Sullivan', 'Bruce Schooley']</t>
  </si>
  <si>
    <t>They Came Together</t>
  </si>
  <si>
    <t>David Wain</t>
  </si>
  <si>
    <t>Michael Showalter</t>
  </si>
  <si>
    <t>Jamie Gross</t>
  </si>
  <si>
    <t>['David Wain', 'Michael Showalter']</t>
  </si>
  <si>
    <t>My Man Is a Loser</t>
  </si>
  <si>
    <t>Mike Young</t>
  </si>
  <si>
    <t>['David Goldin', 'Eric Bamberger', 'Vince P. Maggio', 'Dale Resteghini']</t>
  </si>
  <si>
    <t>Phyllis Housen</t>
  </si>
  <si>
    <t>The Expendables 3</t>
  </si>
  <si>
    <t>Patrick Hughes</t>
  </si>
  <si>
    <t>['Avi Lerner', 'Kevin King-Templeton', 'Danny Lerner', 'Les Weldon', 'John Thompson']</t>
  </si>
  <si>
    <t>Peter Menzies, Jr.</t>
  </si>
  <si>
    <t>The Prince</t>
  </si>
  <si>
    <t>Brian A. Miller</t>
  </si>
  <si>
    <t>['George Furla', 'Randall Emmett', 'Adam Goldworm', 'Ho-Sung Pak', 'Fred Song']</t>
  </si>
  <si>
    <t>Rick Shaine</t>
  </si>
  <si>
    <t>The Newton Brothers</t>
  </si>
  <si>
    <t>['Andre Fabrizio', 'Jeremy Passmore']</t>
  </si>
  <si>
    <t>Leprechaun: Origins</t>
  </si>
  <si>
    <t>Zach Lipovsky</t>
  </si>
  <si>
    <t>['Chris Foss', 'Michael Luisi']</t>
  </si>
  <si>
    <t>Mahlon Todd Williams</t>
  </si>
  <si>
    <t>Mark Stevens</t>
  </si>
  <si>
    <t>Jeff Tymoschuck</t>
  </si>
  <si>
    <t>Harris Wilkinson</t>
  </si>
  <si>
    <t>Life of Crime</t>
  </si>
  <si>
    <t>Daniel Schechter</t>
  </si>
  <si>
    <t>['Michael Siegel', 'Elizabeth Destro', 'Ellen Goldsmith-Vein', 'Jordan Kessler', 'Lee Stollman', 'Ashok Amritraj', 'Jennifer Aniston']</t>
  </si>
  <si>
    <t>Eric Alan Edwards</t>
  </si>
  <si>
    <t>Reclaim</t>
  </si>
  <si>
    <t>Alan White</t>
  </si>
  <si>
    <t>['Brian R. Etting', 'Josh Etting', 'Ian Sutherland', 'Robert Luketic', 'Gary Hamilton', 'Mike Gabrawy', 'Fredrik Malmberg', 'Silvio Muraglia', 'Meadow Williams']</t>
  </si>
  <si>
    <t>Inon Zur</t>
  </si>
  <si>
    <t>['Carmine Gaeta', 'Luke Davies']</t>
  </si>
  <si>
    <t>Addicted</t>
  </si>
  <si>
    <t>Bille Woodruff</t>
  </si>
  <si>
    <t>Paul Hall</t>
  </si>
  <si>
    <t>Love, Rosie</t>
  </si>
  <si>
    <t>Christian Ditter</t>
  </si>
  <si>
    <t>['Robert Kulzer', 'Simon Brooks']</t>
  </si>
  <si>
    <t>Christian Rein</t>
  </si>
  <si>
    <t>Tony Cranstoun</t>
  </si>
  <si>
    <t>Ralph Wengenmayr</t>
  </si>
  <si>
    <t>['Lionsgate (United Kingdom)', 'Constantin Film (Germany)']</t>
  </si>
  <si>
    <t>John Wick</t>
  </si>
  <si>
    <t>Chad Stahelski</t>
  </si>
  <si>
    <t>['Basil Iwanyk', 'David Leitch', 'Eva Longoria', 'Michael Witherill']</t>
  </si>
  <si>
    <t>ElÃ­sabet Ronalds</t>
  </si>
  <si>
    <t>Derek Kolstad</t>
  </si>
  <si>
    <t>Exists</t>
  </si>
  <si>
    <t>Eduardo SÃ¡nchez</t>
  </si>
  <si>
    <t>['Robin Cowie', 'Jane Fleming', 'J. Andrew Jenkins', 'Mark Ordesky']</t>
  </si>
  <si>
    <t>John Rutland</t>
  </si>
  <si>
    <t>Nima Fakhrara</t>
  </si>
  <si>
    <t>Jamie Nash</t>
  </si>
  <si>
    <t>Jessabelle</t>
  </si>
  <si>
    <t>Jason Blum</t>
  </si>
  <si>
    <t>Michael Fimognari</t>
  </si>
  <si>
    <t>Robert Ben Garant</t>
  </si>
  <si>
    <t>Dying of the Light</t>
  </si>
  <si>
    <t>Paul Schrader</t>
  </si>
  <si>
    <t>['Scott Clayton', 'Gary A. Hirsch', 'Todd Williams']</t>
  </si>
  <si>
    <t>Gabriel Kosuth</t>
  </si>
  <si>
    <t>Tim Silano</t>
  </si>
  <si>
    <t>Frederik Wiedmann</t>
  </si>
  <si>
    <t>Spare Parts</t>
  </si>
  <si>
    <t>['David Alpert', 'Rick Jacobs', 'Leslie Kolins Small', 'George Lopez', 'Ben Odell']</t>
  </si>
  <si>
    <t>Richard Wong</t>
  </si>
  <si>
    <t>Elissa Matsueda</t>
  </si>
  <si>
    <t>Vice</t>
  </si>
  <si>
    <t>['Steven Saxton', 'Randall Emmett', 'George Furla', 'Adam Goldworm']</t>
  </si>
  <si>
    <t>Hybrid</t>
  </si>
  <si>
    <t>Mortdecai</t>
  </si>
  <si>
    <t>David Koepp</t>
  </si>
  <si>
    <t>['Andrew Lazar', 'Johnny Depp', 'Christi Dembrowski', 'Patrick McCormick', 'Gigi Pritzker']</t>
  </si>
  <si>
    <t>Florian Hoffmeister</t>
  </si>
  <si>
    <t>Wild Card</t>
  </si>
  <si>
    <t>['Jason Statham', 'Steve Chasman']</t>
  </si>
  <si>
    <t>Padraic McKinley</t>
  </si>
  <si>
    <t>Shaun the Sheep Movie</t>
  </si>
  <si>
    <t>['Mark Burton', 'Richard Starzak']</t>
  </si>
  <si>
    <t>['Paul Kewley', 'Julie Lockhart']</t>
  </si>
  <si>
    <t>['Charles Copping', 'Dave Alex Riddett']</t>
  </si>
  <si>
    <t>Sim Evan-Jones</t>
  </si>
  <si>
    <t>StudioCanal</t>
  </si>
  <si>
    <t>English (no dialogue)</t>
  </si>
  <si>
    <t>The Voices</t>
  </si>
  <si>
    <t>Marjane Satrapi</t>
  </si>
  <si>
    <t>['Matthew Rhodes', 'Adi Shankar', 'Roy Lee', 'Spencer Silna']</t>
  </si>
  <si>
    <t>Stephanie Roche</t>
  </si>
  <si>
    <t>Olivier Bernet</t>
  </si>
  <si>
    <t>['Lionsgate', 'Ascot Elite', 'Panorama Media']</t>
  </si>
  <si>
    <t>Michael R. Perry</t>
  </si>
  <si>
    <t>The DUFF</t>
  </si>
  <si>
    <t>Ari Sandel</t>
  </si>
  <si>
    <t>['Susan Cartsonis', 'McG', 'Mary Viola']</t>
  </si>
  <si>
    <t>David Hennings</t>
  </si>
  <si>
    <t>Wendy Greene Bricmont</t>
  </si>
  <si>
    <t>Dominic Lewis</t>
  </si>
  <si>
    <t>['Lionsgate', 'CBS Films']</t>
  </si>
  <si>
    <t>Cymbeline</t>
  </si>
  <si>
    <t>Michael Almereyda</t>
  </si>
  <si>
    <t>['Anthony Katagas', 'Michael Benaroya']</t>
  </si>
  <si>
    <t>Tim Orr</t>
  </si>
  <si>
    <t>The Divergent Series: Insurgent</t>
  </si>
  <si>
    <t>Robert Schwentke</t>
  </si>
  <si>
    <t>['Douglas Wick', 'Lucy Fisher', 'Pouya Shabazian']</t>
  </si>
  <si>
    <t>Florian Ballhaus</t>
  </si>
  <si>
    <t>Joseph Trapanese</t>
  </si>
  <si>
    <t>['Brian Duffield', 'Akiva Goldsman', 'Mark Bomback']</t>
  </si>
  <si>
    <t>Nightlight</t>
  </si>
  <si>
    <t>['Michael London', 'Norton Herrick', 'Darren Brandl', 'Janice Williams']</t>
  </si>
  <si>
    <t>Andrew M. Davis</t>
  </si>
  <si>
    <t>Russell Andrew</t>
  </si>
  <si>
    <t>Last Knights</t>
  </si>
  <si>
    <t>Kazuaki Kiriya</t>
  </si>
  <si>
    <t>Luci Kim</t>
  </si>
  <si>
    <t>Antonio Riestra</t>
  </si>
  <si>
    <t>Mark Sanger</t>
  </si>
  <si>
    <t>['Michael Konyves', 'Dove Sussman']</t>
  </si>
  <si>
    <t>Child 44</t>
  </si>
  <si>
    <t>Daniel Espinosa</t>
  </si>
  <si>
    <t>['Ridley Scott', 'Michael Schaefer', 'Greg Shapiro']</t>
  </si>
  <si>
    <t>Oliver Wood</t>
  </si>
  <si>
    <t>Jon Ekstrand</t>
  </si>
  <si>
    <t>['Summit Entertainment', 'Lionsgate (United States)', 'Entertainment One (United Kingdom)', 'Bontonfilm (Czech Republic)', 'Ro Image 2000 (Romania)']</t>
  </si>
  <si>
    <t>The Age of Adaline</t>
  </si>
  <si>
    <t>Lee Toland Krieger</t>
  </si>
  <si>
    <t>['Sidney Kimmel', 'Gary Lucchesi', 'Tom Rosenberg']</t>
  </si>
  <si>
    <t>David Lanzenberg</t>
  </si>
  <si>
    <t>Melissa Kent</t>
  </si>
  <si>
    <t>['J. Mills Goodloe', 'Salvador Paskowitz']</t>
  </si>
  <si>
    <t>Absolution</t>
  </si>
  <si>
    <t>Keoni Waxman</t>
  </si>
  <si>
    <t>['Binh Dang', 'Phillip B. Goldfine', 'Timothy Marlowe', 'Agustin', 'Keoni Waxman', 'Benjamin Sacks', 'Stan Wertleib', 'Barry Brooker', 'Marlowe Harvey']</t>
  </si>
  <si>
    <t>Trevor Mirosh</t>
  </si>
  <si>
    <t>['Lionsgate Entertainment', 'Grindstone Entertainment Group', 'Anchor Bay Entertainment', 'Daro Film Distribution', 'AMG Entertainment']</t>
  </si>
  <si>
    <t>['Richard Beattie', 'Keoni Waxman']</t>
  </si>
  <si>
    <t>Survivor</t>
  </si>
  <si>
    <t>James McTeigue</t>
  </si>
  <si>
    <t>['Charles Winkler', 'Irwin Winkler', "Matt O'Toole", 'Les Weldon']</t>
  </si>
  <si>
    <t>Danny Ruhlmann</t>
  </si>
  <si>
    <t>Kate Baird</t>
  </si>
  <si>
    <t>['Alchemy', '(United States)', 'Lionsgate', '(United Kingdom)']</t>
  </si>
  <si>
    <t>Philip Shelby</t>
  </si>
  <si>
    <t>Vendetta</t>
  </si>
  <si>
    <t>Jen and Sylvia Soska</t>
  </si>
  <si>
    <t>Michael J. Luisi</t>
  </si>
  <si>
    <t>Justin Shady</t>
  </si>
  <si>
    <t>What We Did on Our Holiday</t>
  </si>
  <si>
    <t>['Andy Hamilton', 'Guy Jenkin']</t>
  </si>
  <si>
    <t>['Norman Merry', 'Suzanne Reid', 'Ed Rubin', 'David M Thompson', 'Dan Winch']</t>
  </si>
  <si>
    <t>Martin Hawkins</t>
  </si>
  <si>
    <t>Alex Heffes</t>
  </si>
  <si>
    <t>Smosh: The Movie</t>
  </si>
  <si>
    <t>Alex Winter</t>
  </si>
  <si>
    <t>['Brian Robbins', 'Shauna Phelan']</t>
  </si>
  <si>
    <t>Joe DeSalvo</t>
  </si>
  <si>
    <t>Eric Goldman (credited as The Outfit)</t>
  </si>
  <si>
    <t>['20th Century Fox Home Entertainment (North America)', 'Netflix (International)']</t>
  </si>
  <si>
    <t>['Eric Falconer', 'Steve Marmel']</t>
  </si>
  <si>
    <t>The Vatican Tapes</t>
  </si>
  <si>
    <t>Mark Neveldine</t>
  </si>
  <si>
    <t>['Chris Cowles', 'Gary Lucchesi', 'Chris Morgan', 'Tom Rosenberg']</t>
  </si>
  <si>
    <t>Gerardo Mateo Madrazo</t>
  </si>
  <si>
    <t>Eric Potter</t>
  </si>
  <si>
    <t>Joseph Bishara</t>
  </si>
  <si>
    <t>['Lionsgate', 'Pantelion Films']</t>
  </si>
  <si>
    <t>Karan Malhotra</t>
  </si>
  <si>
    <t>['Hiroo Yash Johar', 'Karan Johar', 'Endemol India']</t>
  </si>
  <si>
    <t>Hemant Chaturvedi</t>
  </si>
  <si>
    <t>Akiv Ali</t>
  </si>
  <si>
    <t>Ajay-Atul</t>
  </si>
  <si>
    <t>Fox Star Studios</t>
  </si>
  <si>
    <t>Hindi</t>
  </si>
  <si>
    <t>India</t>
  </si>
  <si>
    <t>['Screenplay:', 'Ekta Pathak Malhotra', 'Dialogues:', 'Siddharth-Garima']</t>
  </si>
  <si>
    <t>American Ultra</t>
  </si>
  <si>
    <t>Nima Nourizadeh</t>
  </si>
  <si>
    <t>['Anthony Bregman', 'Kevin Frakes', 'Raj Brinder Singh', 'David Alpert', 'Britton Rizzio']</t>
  </si>
  <si>
    <t>Michael Bonvillain</t>
  </si>
  <si>
    <t>Max Landis</t>
  </si>
  <si>
    <t>Un gallo con muchos huevos</t>
  </si>
  <si>
    <t>['Gabriel Riva Palacio Alatriste', 'Rodolfo Riva Palacio Alatriste']</t>
  </si>
  <si>
    <t>['Ignacio Casares', 'Gabriel Riva Palacio Alatriste', 'Rodolfo Riva Palacio Alatriste']</t>
  </si>
  <si>
    <t>Videocine</t>
  </si>
  <si>
    <t>12 Rounds 3: Lockdown</t>
  </si>
  <si>
    <t>Stephen Reynolds</t>
  </si>
  <si>
    <t>Sam Bauer</t>
  </si>
  <si>
    <t>Nathan Whitehead</t>
  </si>
  <si>
    <t>['Nathan Brooks', 'Bobby Lee Darby']</t>
  </si>
  <si>
    <t>Sicario</t>
  </si>
  <si>
    <t>Denis Villeneuve</t>
  </si>
  <si>
    <t>['Basil Iwanyk', 'Edward L. McDonnell', 'Molly Smith', 'Thad Luckinbill', 'Trent Luckinbill']</t>
  </si>
  <si>
    <t>Roger Deakins</t>
  </si>
  <si>
    <t>Joe Walker</t>
  </si>
  <si>
    <t>JÃ³hann JÃ³hannsson</t>
  </si>
  <si>
    <t>Taylor Sheridan</t>
  </si>
  <si>
    <t>Freeheld</t>
  </si>
  <si>
    <t>Peter Sollett</t>
  </si>
  <si>
    <t>['Elliot Page', 'Michael Shamberg', 'Stacey Sher', 'James D. Stern', 'Cynthia Wade']</t>
  </si>
  <si>
    <t>Andrew Mondshein</t>
  </si>
  <si>
    <t>The Last Witch Hunter</t>
  </si>
  <si>
    <t>Breck Eisner</t>
  </si>
  <si>
    <t>['Mark Canton', 'Vin Diesel', 'Bernie Goldman']</t>
  </si>
  <si>
    <t>Dean Semler</t>
  </si>
  <si>
    <t>['Cory Goodman', 'Matt Sazama', 'Burk Sharpless']</t>
  </si>
  <si>
    <t>Heist</t>
  </si>
  <si>
    <t>Scott Mann</t>
  </si>
  <si>
    <t>['Randall Emmett', 'George Furla', 'Wayne Marc Godfrey', 'Alexander Tabrizi', 'Stephen Cyrus Sepher']</t>
  </si>
  <si>
    <t>Brandon Cox</t>
  </si>
  <si>
    <t>Robert Dalva</t>
  </si>
  <si>
    <t>Lionsgate Premiere</t>
  </si>
  <si>
    <t>['Stephen Cyrus Sepher', 'Max Adams']</t>
  </si>
  <si>
    <t>Love the Coopers</t>
  </si>
  <si>
    <t>Jessie Nelson</t>
  </si>
  <si>
    <t>['Michael London', 'Jessie Nelson', 'Janice Williams']</t>
  </si>
  <si>
    <t>Nick Urata</t>
  </si>
  <si>
    <t>Steven Rogers</t>
  </si>
  <si>
    <t>Brooklyn</t>
  </si>
  <si>
    <t>John Crowley</t>
  </si>
  <si>
    <t>['Amanda Posey', 'Finola Dwyer']</t>
  </si>
  <si>
    <t>Yves BÃ©langer</t>
  </si>
  <si>
    <t>Jake Roberts</t>
  </si>
  <si>
    <t>['Lionsgate (United Kingdom and Ireland)', 'Mongrel Media (Canada)']</t>
  </si>
  <si>
    <t>Point Break</t>
  </si>
  <si>
    <t>Ericson Core</t>
  </si>
  <si>
    <t>['Andrew A. Kosove', 'Broderick Johnson', 'John Baldecchi', 'David Valdes', 'Christopher Taylor', 'Kurt Wimmer']</t>
  </si>
  <si>
    <t>Tom Holkenborg</t>
  </si>
  <si>
    <t>['Warner Bros. Pictures (North America, United Kingdom, Japan, Russia and Ukraine)', 'Concorde Filmverleih (Germany)', 'Summit Entertainment (International; through Lionsgate )']</t>
  </si>
  <si>
    <t>Norm of the North</t>
  </si>
  <si>
    <t>Trevor Wall</t>
  </si>
  <si>
    <t>['Nicolas Atlan', 'Ken Katsumoto', 'Steve Rosen', 'Liz Young', 'Mike Young']</t>
  </si>
  <si>
    <t>Richard Finn</t>
  </si>
  <si>
    <t>Stephen McKeon</t>
  </si>
  <si>
    <t>['Daniel R. Altiere', 'Steven M. Altiere', 'Malcolm T. Goldman']</t>
  </si>
  <si>
    <t>Dirty Grandpa</t>
  </si>
  <si>
    <t>Dan Mazer</t>
  </si>
  <si>
    <t>['Barry Josephson', 'Bill Block', 'Michael Simkin', 'Jason Barrett']</t>
  </si>
  <si>
    <t>Anne McCabe</t>
  </si>
  <si>
    <t>Michael Andrews</t>
  </si>
  <si>
    <t>John M. Phillips</t>
  </si>
  <si>
    <t>The Choice</t>
  </si>
  <si>
    <t>Ross Katz</t>
  </si>
  <si>
    <t>['Nicholas Sparks', 'Peter Safran', 'Theresa Park']</t>
  </si>
  <si>
    <t>Alar Kivilo</t>
  </si>
  <si>
    <t>Gods of Egypt</t>
  </si>
  <si>
    <t>Alex Proyas</t>
  </si>
  <si>
    <t>['Basil Iwanyk', 'Alex Proyas']</t>
  </si>
  <si>
    <t>Richard Learoyd</t>
  </si>
  <si>
    <t>['Summit Entertainment', '(United States; through', 'Lionsgate', ')', 'Entertainment One', '(Australia, New Zealand and United Kingdom)']</t>
  </si>
  <si>
    <t>['Matt Sazama', 'Burk Sharpless']</t>
  </si>
  <si>
    <t>The Perfect Match</t>
  </si>
  <si>
    <t>['Yanelley Arty', 'Alex Avant', 'Johnson Chan', 'Shakim Compere', 'Douglas Shaffer']</t>
  </si>
  <si>
    <t>Tommy Maddox-Upshaw</t>
  </si>
  <si>
    <t>Michael Jablow</t>
  </si>
  <si>
    <t>Kurt Farquhar</t>
  </si>
  <si>
    <t>['Brandon Broussard', 'Gary Hardwick', 'Dana Verde']</t>
  </si>
  <si>
    <t>The Divergent Series: Allegiant</t>
  </si>
  <si>
    <t>['Lucy Fisher', 'Pouya Shahbazian', 'Douglas Wick']</t>
  </si>
  <si>
    <t>Eddie the Eagle</t>
  </si>
  <si>
    <t>Dexter Fletcher</t>
  </si>
  <si>
    <t>['Adam Bohling', 'David Reid', 'Rupert Maconick', 'Valerie Van Galder', 'Matthew Vaughn']</t>
  </si>
  <si>
    <t>George Richmond</t>
  </si>
  <si>
    <t>Martin Walsh</t>
  </si>
  <si>
    <t>Matthew Margeson</t>
  </si>
  <si>
    <t>['20th Century Fox (International)', 'Lionsgate (United Kingdom and Ireland)']</t>
  </si>
  <si>
    <t>Criminal</t>
  </si>
  <si>
    <t>Ariel Vromen</t>
  </si>
  <si>
    <t>['J. C. Spink', 'Jake Weiner', 'Mark Gill', "Matt O'Toole", 'Christa Campbell']</t>
  </si>
  <si>
    <t>Danny Rafic</t>
  </si>
  <si>
    <t>['Douglas Cook', 'David Weisberg']</t>
  </si>
  <si>
    <t>A Hologram for the King</t>
  </si>
  <si>
    <t>Tom Tykwer</t>
  </si>
  <si>
    <t>['Stefan Arndt', 'Gary Goetzman', 'Arcadiy Golubovich', 'Tom Hanks', 'Uwe Schott', "Tim O'Hair"]</t>
  </si>
  <si>
    <t>Frank Griebe</t>
  </si>
  <si>
    <t>Alexander Berner</t>
  </si>
  <si>
    <t>['Lionsgate', 'Roadside Attractions', 'Saban Films (United States)', 'X-Verleih (Germany)', 'CinÃ©polis DistribuciÃ³n (Mexico)']</t>
  </si>
  <si>
    <t>Now You See Me 2</t>
  </si>
  <si>
    <t>Jon M. Chu</t>
  </si>
  <si>
    <t>Stan Salfas</t>
  </si>
  <si>
    <t>Genius</t>
  </si>
  <si>
    <t>Michael Grandage</t>
  </si>
  <si>
    <t>['James Bierman', 'Michael Grandage', 'John Logan', 'Tracey Seaward']</t>
  </si>
  <si>
    <t>Chris Dickens</t>
  </si>
  <si>
    <t>Adam Cork</t>
  </si>
  <si>
    <t>['Summit Entertainment', 'Roadside Attractions']</t>
  </si>
  <si>
    <t>Nerve</t>
  </si>
  <si>
    <t>['Allison Shearmur', 'Anthony Katagas']</t>
  </si>
  <si>
    <t>Michael Simmonds</t>
  </si>
  <si>
    <t>Jessica Sharzer</t>
  </si>
  <si>
    <t>Mechanic: Resurrection</t>
  </si>
  <si>
    <t>Dennis Gansel</t>
  </si>
  <si>
    <t>['John Thompson', 'Robert Earl', 'David Winkler', 'William Chartoff']</t>
  </si>
  <si>
    <t>['Summit Premiere', '(United States; through', 'Lionsgate', ')', 'Metropolitan Filmexport', '(France)']</t>
  </si>
  <si>
    <t>The 9th Life of Louis Drax</t>
  </si>
  <si>
    <t>['Alexandre Aja', 'Timothy Bricknell', 'Max Minghella', 'Shawn Williamson']</t>
  </si>
  <si>
    <t>Patrick Watson</t>
  </si>
  <si>
    <t>['Lionsgate (United States)', 'Soda Pictures (United Kingdom)']</t>
  </si>
  <si>
    <t>Blair Witch</t>
  </si>
  <si>
    <t>['Roy Lee', 'Steven Schneider', 'Keith Calder', 'Jess Calder']</t>
  </si>
  <si>
    <t>Robby Baumgartner</t>
  </si>
  <si>
    <t>Louis Cioffi</t>
  </si>
  <si>
    <t>Operation Avalanche</t>
  </si>
  <si>
    <t>Matt Johnson</t>
  </si>
  <si>
    <t>['Matthew Miller', 'Lee Kim', 'Matt Johnson']</t>
  </si>
  <si>
    <t>['Andy Appelle', 'Jared Raab']</t>
  </si>
  <si>
    <t>Curt Lobb</t>
  </si>
  <si>
    <t>Jay McCarrol</t>
  </si>
  <si>
    <t>['Matt Johnson', 'Josh Boles']</t>
  </si>
  <si>
    <t>Deepwater Horizon</t>
  </si>
  <si>
    <t>Peter Berg</t>
  </si>
  <si>
    <t>['Lorenzo di Bonaventura', 'Mark Vahradian', 'Mark Wahlberg', 'Stephen Levinson', 'David Womark']</t>
  </si>
  <si>
    <t>Middle School: The Worst Years of My Life</t>
  </si>
  <si>
    <t>Steve Carr</t>
  </si>
  <si>
    <t>['Leopoldo Gout', 'Bill Robinson', 'Marty Eli Shwartz', 'Heidi Santelli']</t>
  </si>
  <si>
    <t>Julio Macat</t>
  </si>
  <si>
    <t>Jeff Cardoni</t>
  </si>
  <si>
    <t>La Leyenda del Chupacabras</t>
  </si>
  <si>
    <t>Alberto RodrÃ­guez</t>
  </si>
  <si>
    <t>['Fernando de Fuentes', 'JosÃ© C. GarcÃ­a de Letona']</t>
  </si>
  <si>
    <t>Leoncio Lara</t>
  </si>
  <si>
    <t>['AcÃ¡n Cohen', 'Alberto Rodriguez']</t>
  </si>
  <si>
    <t>Boo! A Madea Halloween</t>
  </si>
  <si>
    <t>['Tyler Perry', 'Ozzie Areu', 'Will Areu']</t>
  </si>
  <si>
    <t>Richard Vialet</t>
  </si>
  <si>
    <t>Larry Sexton</t>
  </si>
  <si>
    <t>American Pastoral</t>
  </si>
  <si>
    <t>Ewan McGregor</t>
  </si>
  <si>
    <t>['Tom Rosenberg', 'Gary Lucchesi', 'Andre Lamal']</t>
  </si>
  <si>
    <t>Martin Ruhe</t>
  </si>
  <si>
    <t>Hacksaw Ridge</t>
  </si>
  <si>
    <t>Mel Gibson</t>
  </si>
  <si>
    <t>['Bill Mechanic', 'David Permut', 'Terry Benedict', 'Paul Currie', 'Bruce Davey', 'Brian Oliver', 'William D. Johnson']</t>
  </si>
  <si>
    <t>Simon Duggan</t>
  </si>
  <si>
    <t>['Lionsgate (United States and United Kingdom)', 'Icon Film Distribution (Australia and New Zealand)', 'IM Global (International)']</t>
  </si>
  <si>
    <t>La La Land</t>
  </si>
  <si>
    <t>Damien Chazelle</t>
  </si>
  <si>
    <t>['Fred Berger', 'Jordan Horowitz', 'Gary Gilbert', 'Marc Platt']</t>
  </si>
  <si>
    <t>Linus Sandgren</t>
  </si>
  <si>
    <t>Tom Cross</t>
  </si>
  <si>
    <t>Justin Hurwitz</t>
  </si>
  <si>
    <t>Patriots Day</t>
  </si>
  <si>
    <t>['Scott Stuber', 'Dylan Clark', 'Mark Wahlberg', 'Stephen Levinson', 'Hutch Parker', 'Dorothy Aufiero', 'Michael Radutzky']</t>
  </si>
  <si>
    <t>Tobias A. Schliessler</t>
  </si>
  <si>
    <t>John Wick: Chapter 2</t>
  </si>
  <si>
    <t>['Basil Iwanyk', 'Erica Lee']</t>
  </si>
  <si>
    <t>Evan Schiff</t>
  </si>
  <si>
    <t>Rock Dog</t>
  </si>
  <si>
    <t>Ash Brannon</t>
  </si>
  <si>
    <t>['Amber Wang', 'David B. Miller', 'Rob Feng', 'Joyce Lou', 'Zheng Jun']</t>
  </si>
  <si>
    <t>['Huayi Brothers (China)', 'Summit Premiere (United States; through Lionsgate )']</t>
  </si>
  <si>
    <t>The Shack</t>
  </si>
  <si>
    <t>Stuart Hazeldine</t>
  </si>
  <si>
    <t>['Gil Netter', 'Brad Cummings']</t>
  </si>
  <si>
    <t>William Steinkamp</t>
  </si>
  <si>
    <t>Trespass Against Us</t>
  </si>
  <si>
    <t>Adam Smith</t>
  </si>
  <si>
    <t>['Andrea Calderwood', 'Gail Egan', 'Alastair Siddons']</t>
  </si>
  <si>
    <t>Tom Rowlands</t>
  </si>
  <si>
    <t>['Lionsgate (United Kingdom)', 'A24 (United States)']</t>
  </si>
  <si>
    <t>Alastair Siddons</t>
  </si>
  <si>
    <t>The Sense of an Ending</t>
  </si>
  <si>
    <t>Ritesh Batra</t>
  </si>
  <si>
    <t>['David M. Thompson', 'Ed Rubin']</t>
  </si>
  <si>
    <t>Christopher Ross</t>
  </si>
  <si>
    <t>John F. Lyons</t>
  </si>
  <si>
    <t>Max Richter</t>
  </si>
  <si>
    <t>['CBS Films', 'Lionsgate (United States)', 'StudioCanal (United Kingdom)']</t>
  </si>
  <si>
    <t>Nick Payne</t>
  </si>
  <si>
    <t>Power Rangers</t>
  </si>
  <si>
    <t>Dean Israelite</t>
  </si>
  <si>
    <t>['Haim Saban', 'Brian Casentini', 'Marty Bowen', 'Wyck Godfrey']</t>
  </si>
  <si>
    <t>Matthew J. Lloyd</t>
  </si>
  <si>
    <t>['Lionsgate (United States)', 'Toei (Japan)']</t>
  </si>
  <si>
    <t>Aftermath</t>
  </si>
  <si>
    <t>['Scott Franklin', 'Randall Emmett', 'Eric Watson', 'George Furla', 'Peter Dealbert', 'Arnold Schwarzenegger', 'Darren Aronofsky']</t>
  </si>
  <si>
    <t>Pieter Vermeer</t>
  </si>
  <si>
    <t>Nicholas Wayman-Harris</t>
  </si>
  <si>
    <t>Javier GullÃ³n</t>
  </si>
  <si>
    <t>Their Finest</t>
  </si>
  <si>
    <t>Lone Scherfig</t>
  </si>
  <si>
    <t>['Elizabeth Karlsen', 'Amanda Posey', 'Stephen Woolley']</t>
  </si>
  <si>
    <t>Sebastian Blenkov</t>
  </si>
  <si>
    <t>Lucia Zucchetti</t>
  </si>
  <si>
    <t>Rachel Portman</t>
  </si>
  <si>
    <t>All Eyez on Me</t>
  </si>
  <si>
    <t>Benny Boom</t>
  </si>
  <si>
    <t>['David Robinson', 'L.T. Hutton', 'James G. Robinson']</t>
  </si>
  <si>
    <t>Joel Cox</t>
  </si>
  <si>
    <t>John Paesano</t>
  </si>
  <si>
    <t>['Jeremy Haft', 'Eddie Gonzalez', 'Steven Bagatourian']</t>
  </si>
  <si>
    <t>The Big Sick</t>
  </si>
  <si>
    <t>['Judd Apatow', 'Barry Mendel']</t>
  </si>
  <si>
    <t>Brian Burgoyne</t>
  </si>
  <si>
    <t>Robert Nassau</t>
  </si>
  <si>
    <t>['Amazon Studios', 'Lionsgate']</t>
  </si>
  <si>
    <t>['Emily V. Gordon', 'Kumail Nanjiani']</t>
  </si>
  <si>
    <t>The Glass Castle</t>
  </si>
  <si>
    <t>Destin Daniel Cretton</t>
  </si>
  <si>
    <t>['Gil Netter', 'Ken Kao']</t>
  </si>
  <si>
    <t>Brett Pawlak</t>
  </si>
  <si>
    <t>Nat Sanders</t>
  </si>
  <si>
    <t>Joel P. West</t>
  </si>
  <si>
    <t>['Destin Daniel Cretton', 'Andrew Lanham', 'Marti Noxon']</t>
  </si>
  <si>
    <t>The Hitman's Bodyguard</t>
  </si>
  <si>
    <t>['Mark Gill', 'John Thompson', "Matt O'Toole", 'Les Weldon']</t>
  </si>
  <si>
    <t>Jules O'Loughlin</t>
  </si>
  <si>
    <t>Atli Ã–rvarsson</t>
  </si>
  <si>
    <t>Tom O'Connor</t>
  </si>
  <si>
    <t>The Limehouse Golem</t>
  </si>
  <si>
    <t>Juan Carlos Medina</t>
  </si>
  <si>
    <t>['Elizabeth Karlsen', 'Stephen Woolley', 'Joanna Laurie']</t>
  </si>
  <si>
    <t>Simon Dennis</t>
  </si>
  <si>
    <t>Justin Krish</t>
  </si>
  <si>
    <t>Johan SÃ¶derqvist</t>
  </si>
  <si>
    <t>American Assassin</t>
  </si>
  <si>
    <t>Michael Cuesta</t>
  </si>
  <si>
    <t>['Lorenzo di Bonaventura', 'Nick Wechsler']</t>
  </si>
  <si>
    <t>Conrad Buff IV</t>
  </si>
  <si>
    <t>Steven Price</t>
  </si>
  <si>
    <t>['Stephen Schiff', 'Michael Finch', 'Edward Zwick', 'Marshall Herskovitz']</t>
  </si>
  <si>
    <t>Stronger</t>
  </si>
  <si>
    <t>David Gordon Green</t>
  </si>
  <si>
    <t>['Jake Gyllenhaal', 'Michel Litvak', 'Scott Silver', 'Todd Lieberman', 'David Hoberman']</t>
  </si>
  <si>
    <t>Sean Bobbitt</t>
  </si>
  <si>
    <t>Dylan Tichenor</t>
  </si>
  <si>
    <t>My Little Pony: The Movie</t>
  </si>
  <si>
    <t>Jayson Thiessen</t>
  </si>
  <si>
    <t>['Brian Goldner', 'Stephen Davis', 'Marcia Gwendolyn Jones', 'Haven Alexander']</t>
  </si>
  <si>
    <t>Anthony Di Ninno</t>
  </si>
  <si>
    <t>Braden Oberson</t>
  </si>
  <si>
    <t>Daniel Ingram</t>
  </si>
  <si>
    <t>['Lionsgate (United States)', 'Entertainment One Films (Canada)']</t>
  </si>
  <si>
    <t>Boo 2! A Madea Halloween</t>
  </si>
  <si>
    <t>Leatherface</t>
  </si>
  <si>
    <t>['Christa Campbell', 'Lati Grobman', 'Carl Mazzocone', 'Les Weldon']</t>
  </si>
  <si>
    <t>Antoine Sanier</t>
  </si>
  <si>
    <t>Where's the Money</t>
  </si>
  <si>
    <t>Scott Zabielski</t>
  </si>
  <si>
    <t>['Dylan Sellers', 'Zack Schiller']</t>
  </si>
  <si>
    <t>Andrew Huebscher</t>
  </si>
  <si>
    <t>Chris McKinley</t>
  </si>
  <si>
    <t>Math Club</t>
  </si>
  <si>
    <t>['Ted Sperling', 'Benjamin Sutor', '&amp; Scott Zabielski']</t>
  </si>
  <si>
    <t>Jigsaw</t>
  </si>
  <si>
    <t>['Josh Stolberg', 'Peter Goldfinger']</t>
  </si>
  <si>
    <t>Last Flag Flying</t>
  </si>
  <si>
    <t>['Ginger Sledge', 'John Sloss']</t>
  </si>
  <si>
    <t>Shane F. Kelly</t>
  </si>
  <si>
    <t>Graham Reynolds</t>
  </si>
  <si>
    <t>Wonder</t>
  </si>
  <si>
    <t>['David Hoberman', 'Todd Lieberman']</t>
  </si>
  <si>
    <t>Don Burgess</t>
  </si>
  <si>
    <t>Acts of Violence</t>
  </si>
  <si>
    <t>Brett Donowho</t>
  </si>
  <si>
    <t>['Randall Emmett', 'George Furla', 'Anthony Callie', 'Mark Stewart']</t>
  </si>
  <si>
    <t>Nicolas Aaron Mezzanatto</t>
  </si>
  <si>
    <t>The Commuter</t>
  </si>
  <si>
    <t>Jaume Collet-Serra</t>
  </si>
  <si>
    <t>['Andrew Rona', 'Alex Heineman']</t>
  </si>
  <si>
    <t>Nicolas de Toth</t>
  </si>
  <si>
    <t>Roque BaÃ±os</t>
  </si>
  <si>
    <t>['StudioCanal (United Kingdom, France, Germany, Australia and New Zealand)', 'Lionsgate (United States)']</t>
  </si>
  <si>
    <t>12 Strong</t>
  </si>
  <si>
    <t>Nicolai Fuglsig</t>
  </si>
  <si>
    <t>['Jerry Bruckheimer', 'Molly Smith', 'Thad Luckinbill', 'Trent Luckinbill']</t>
  </si>
  <si>
    <t>Rasmus VidebÃ¦k</t>
  </si>
  <si>
    <t>['Warner Bros. Pictures (North America)', 'Lionsgate (International)']</t>
  </si>
  <si>
    <t>['Ted Tally', 'Peter Craig']</t>
  </si>
  <si>
    <t>Journey's End</t>
  </si>
  <si>
    <t>Saul Dibb</t>
  </si>
  <si>
    <t>['Guy de Beaujeu', 'Simon Reade']</t>
  </si>
  <si>
    <t>Laurie Rose</t>
  </si>
  <si>
    <t>Tania Reddin</t>
  </si>
  <si>
    <t>Simon Reade</t>
  </si>
  <si>
    <t>Winchester</t>
  </si>
  <si>
    <t>['Tim McGahan', 'Brett Tomberlin']</t>
  </si>
  <si>
    <t>Peter Spierig</t>
  </si>
  <si>
    <t>['Lionsgate', 'CBS Films (United States and United Kingdom)', 'StudioCanal (Australia and New Zealand)']</t>
  </si>
  <si>
    <t>Early Man</t>
  </si>
  <si>
    <t>Nick Park</t>
  </si>
  <si>
    <t>['Peter Lord', 'David Sproxton', 'Nick Park', 'Carla Shelley', 'Richard Beek']</t>
  </si>
  <si>
    <t>Dave Alex Riddett</t>
  </si>
  <si>
    <t>Acrimony</t>
  </si>
  <si>
    <t>['Mark E. Swinton', 'Will Areu', 'Ozzie Areu', 'Tyler Perry']</t>
  </si>
  <si>
    <t>Richard J. Vialet</t>
  </si>
  <si>
    <t>Traffik</t>
  </si>
  <si>
    <t>Deon Taylor</t>
  </si>
  <si>
    <t>['Roxanne Avent', 'Paula Patton', 'Deon Taylor']</t>
  </si>
  <si>
    <t>Dante Spinotti</t>
  </si>
  <si>
    <t>The Con Is On</t>
  </si>
  <si>
    <t>James Oakley</t>
  </si>
  <si>
    <t>['Cassian Elwes', 'J. C. Chandor', 'Robert Ogden Barnum', 'Dave Hansen', 'William Clevinger', 'Jaclyn Ann Suri', 'Elliot Michael Smith']</t>
  </si>
  <si>
    <t>Anthony Boys</t>
  </si>
  <si>
    <t>['Alex Michaelides', 'James Oakley']</t>
  </si>
  <si>
    <t>Sicario: Day of the Soldado</t>
  </si>
  <si>
    <t>Stefano Sollima</t>
  </si>
  <si>
    <t>Dariusz Wolski</t>
  </si>
  <si>
    <t>Matthew Newman</t>
  </si>
  <si>
    <t>Hildur GuÃ°nadÃ³ttir</t>
  </si>
  <si>
    <t>['Sony Pictures Releasing', '(under', 'Columbia Pictures', '; North America, Latin America and Spain)', 'Lionsgate', '(International)']</t>
  </si>
  <si>
    <t>Uncle Drew</t>
  </si>
  <si>
    <t>Charles Stone III</t>
  </si>
  <si>
    <t>Jake Kroell</t>
  </si>
  <si>
    <t>Blindspotting</t>
  </si>
  <si>
    <t>Carlos LÃ³pez Estrada</t>
  </si>
  <si>
    <t>['Keith Calder', 'Jess Calder', 'Rafael Casal', 'Daveed Diggs']</t>
  </si>
  <si>
    <t>Gabriel Fleming</t>
  </si>
  <si>
    <t>Michael Yezerski</t>
  </si>
  <si>
    <t>['Rafael Casal', 'Daveed Diggs']</t>
  </si>
  <si>
    <t>The Spy Who Dumped Me</t>
  </si>
  <si>
    <t>Susanna Fogel</t>
  </si>
  <si>
    <t>['Brian Grazer', 'Erica Huggins']</t>
  </si>
  <si>
    <t>Barry Peterson</t>
  </si>
  <si>
    <t>Jonathan Schwartz</t>
  </si>
  <si>
    <t>['Susanna Fogel', 'David Iserson']</t>
  </si>
  <si>
    <t>Kin</t>
  </si>
  <si>
    <t>['Shawn Levy', 'Dan Cohen', 'Jeff Arkuss', 'David Gross', 'Jesse Shapira']</t>
  </si>
  <si>
    <t>Larkin Seiple</t>
  </si>
  <si>
    <t>Mark Day</t>
  </si>
  <si>
    <t>Mogwai</t>
  </si>
  <si>
    <t>A Simple Favor</t>
  </si>
  <si>
    <t>['Paul Feig', 'Jessie Henderson']</t>
  </si>
  <si>
    <t>John Schwartzman</t>
  </si>
  <si>
    <t>Brent White</t>
  </si>
  <si>
    <t>Theodore Shapiro</t>
  </si>
  <si>
    <t>Little Italy</t>
  </si>
  <si>
    <t>Donald Petrie</t>
  </si>
  <si>
    <t>['Vinay Virmani', 'Ajay Virmani', 'Pauline Dhillon']</t>
  </si>
  <si>
    <t>Thom Best</t>
  </si>
  <si>
    <t>['Entertainment One (Canada)', 'Lionsgate (United States)']</t>
  </si>
  <si>
    <t>Hell Fest</t>
  </si>
  <si>
    <t>Gregory Plotkin</t>
  </si>
  <si>
    <t>['Gale Anne Hurd', 'Tucker Tooley']</t>
  </si>
  <si>
    <t>Jose David Montero</t>
  </si>
  <si>
    <t>Bear McCreary</t>
  </si>
  <si>
    <t>I Still See You</t>
  </si>
  <si>
    <t>Scott Speer</t>
  </si>
  <si>
    <t>['Paul Brooks', 'Leon Clarance']</t>
  </si>
  <si>
    <t>Paul Covington</t>
  </si>
  <si>
    <t>Jason Fuchs</t>
  </si>
  <si>
    <t>Air Strike</t>
  </si>
  <si>
    <t>Xiao Feng</t>
  </si>
  <si>
    <t>['Jian-Xiang Shi', 'Buting Yang']</t>
  </si>
  <si>
    <t>Yang Shu</t>
  </si>
  <si>
    <t>Liguang Wang</t>
  </si>
  <si>
    <t>['China Film Group', 'Blue Box International']</t>
  </si>
  <si>
    <t>China</t>
  </si>
  <si>
    <t>Hunter Killer</t>
  </si>
  <si>
    <t>Donovan Marsh</t>
  </si>
  <si>
    <t>['Neal H. Moritz', 'Toby Jaffe', 'Gerard Butler', 'Alan Siegel', 'Tucker Tooley', 'Mark Gill', 'John Thompson', "Matt O'Toole", 'Les Weldon']</t>
  </si>
  <si>
    <t>Tom Marais</t>
  </si>
  <si>
    <t>Michael J. Duthie</t>
  </si>
  <si>
    <t>Trevor Morris</t>
  </si>
  <si>
    <t>['Arne Schmidt', 'Jamie Moss']</t>
  </si>
  <si>
    <t>Robin Hood</t>
  </si>
  <si>
    <t>Otto Bathurst</t>
  </si>
  <si>
    <t>['Jennifer Davisson', 'Leonardo DiCaprio']</t>
  </si>
  <si>
    <t>George Steel</t>
  </si>
  <si>
    <t>Ben Is Back</t>
  </si>
  <si>
    <t>Peter Hedges</t>
  </si>
  <si>
    <t>['Nina Jacobson', 'Brad Simpson', 'Teddy Schwarzman', 'Peter Hedges']</t>
  </si>
  <si>
    <t>Stuart Dryburgh</t>
  </si>
  <si>
    <t>Ian Blume</t>
  </si>
  <si>
    <t>Dickon Hinchliffe</t>
  </si>
  <si>
    <t>['LD Entertainment', 'Roadside Attractions', 'Lionsgate (United States)', 'STXinternational (International)']</t>
  </si>
  <si>
    <t>Backtrace</t>
  </si>
  <si>
    <t>['Randall Emmett', 'George Furla', 'Matt Luber', 'Mark Stewart']</t>
  </si>
  <si>
    <t>Peter Holland</t>
  </si>
  <si>
    <t>Tim Jones</t>
  </si>
  <si>
    <t>Colette</t>
  </si>
  <si>
    <t>Wash Westmoreland</t>
  </si>
  <si>
    <t>['Elizabeth Karlsen', 'Pamela Koffler', 'Michel Litvak', 'Christine Vachon']</t>
  </si>
  <si>
    <t>Giles Nuttgens</t>
  </si>
  <si>
    <t>Thomas AdÃ¨s</t>
  </si>
  <si>
    <t>['Bleecker Street', '30West (United States)', 'Lionsgate (United Kingdom)', 'Vertigo MÃ©dia Kft. (Hungary)']</t>
  </si>
  <si>
    <t>Cold Pursuit</t>
  </si>
  <si>
    <t>Hans Petter Moland</t>
  </si>
  <si>
    <t>['Finn Gjerdrum', 'Stein B. Kvae', 'Michael Shamberg', 'Ameet Shukla']</t>
  </si>
  <si>
    <t>Philip Ã˜gaard</t>
  </si>
  <si>
    <t>Nicolaj Monberg</t>
  </si>
  <si>
    <t>['Lionsgate', '(International)', 'StudioCanal (France, Germany, United Kingdom, Australia and New Zealand)']</t>
  </si>
  <si>
    <t>Frank Baldwin</t>
  </si>
  <si>
    <t>Fighting with My Family</t>
  </si>
  <si>
    <t>Stephen Merchant</t>
  </si>
  <si>
    <t>['Kevin Misher', 'Dwayne Johnson', 'Dany Garcia', 'Stephen Merchant', 'Michael J. Luisi']</t>
  </si>
  <si>
    <t>Remi Adefarasin</t>
  </si>
  <si>
    <t>['Lionsgate', 'Metro-Goldwyn-Mayer', 'Universal Pictures']</t>
  </si>
  <si>
    <t>A Madea Family Funeral</t>
  </si>
  <si>
    <t>['Ozzie Areu', 'Will Areu', 'Mark E. Swinton']</t>
  </si>
  <si>
    <t>Philip White</t>
  </si>
  <si>
    <t>The Kid</t>
  </si>
  <si>
    <t>Vincent D'Onofrio</t>
  </si>
  <si>
    <t>['Jordan Schur', 'Nick Thurlow', 'Sam Maydew', 'David Mimran']</t>
  </si>
  <si>
    <t>Katharine McQuerrey</t>
  </si>
  <si>
    <t>The Haunting of Sharon Tate</t>
  </si>
  <si>
    <t>Daniel Farrands</t>
  </si>
  <si>
    <t>['Lucas Jarach', 'Daniel Farrands', 'Eric Brenner']</t>
  </si>
  <si>
    <t>Carlo Rinaldi</t>
  </si>
  <si>
    <t>Dan Riddle</t>
  </si>
  <si>
    <t>Fantom</t>
  </si>
  <si>
    <t>['Saban Films']</t>
  </si>
  <si>
    <t>Crypto</t>
  </si>
  <si>
    <t>John Stalberg Jr.</t>
  </si>
  <si>
    <t>['Jordan Yale Levine', 'Jordan Beckerman', 'David Frigerio']</t>
  </si>
  <si>
    <t>Hellboy</t>
  </si>
  <si>
    <t>['Lawrence Gordon', 'Lloyd Levin', 'Mike Richardson', 'Philip Westgren', 'Carl Hampe', "Matt O'Toole", 'Les Weldon', 'Yariv Lerner']</t>
  </si>
  <si>
    <t>Lorenzo Senatore</t>
  </si>
  <si>
    <t>Martin Bernfeld</t>
  </si>
  <si>
    <t>Benjamin Wallfisch</t>
  </si>
  <si>
    <t>Long Shot</t>
  </si>
  <si>
    <t>['Seth Rogen', 'Charlize Theron', 'A.J. Dix', 'Beth Kono', 'Evan Goldberg', 'James Weaver']</t>
  </si>
  <si>
    <t>The Poison Rose</t>
  </si>
  <si>
    <t>['Jeff Elliott', 'Oscar Generale', 'Andrea Iervolino', 'Richard Salvatore']</t>
  </si>
  <si>
    <t>Yvan Gauthier</t>
  </si>
  <si>
    <t>['Richard Salvatore', 'Francesco Cinquemani', 'Luca Giliberto']</t>
  </si>
  <si>
    <t>Anna</t>
  </si>
  <si>
    <t>['Luc Besson', 'Marc Shmuger']</t>
  </si>
  <si>
    <t>Thierry Arbogast</t>
  </si>
  <si>
    <t>Julien Rey</t>
  </si>
  <si>
    <t>Eric Serra</t>
  </si>
  <si>
    <t>['Lionsgate (International)', 'PathÃ© Distribution (France)']</t>
  </si>
  <si>
    <t>Killers Anonymous</t>
  </si>
  <si>
    <t>Martin Owen</t>
  </si>
  <si>
    <t>['Kirsty Bell', 'Matt Williams']</t>
  </si>
  <si>
    <t>HÃ¥vard Helle</t>
  </si>
  <si>
    <t>Stephen Hedley</t>
  </si>
  <si>
    <t>Roger Goula</t>
  </si>
  <si>
    <t>['Martin Owen', 'Elizabeth Morris', 'Seth Johnson', 'Jaden Raglin']</t>
  </si>
  <si>
    <t>My Days of Mercy</t>
  </si>
  <si>
    <t>Tali Shalom Ezer</t>
  </si>
  <si>
    <t>['David Hinojosa', 'Kate Mara', 'Elliot Page', 'Christine Vachon']</t>
  </si>
  <si>
    <t>Radek Ladczuk</t>
  </si>
  <si>
    <t>Einat Glaser Zarhin</t>
  </si>
  <si>
    <t>['Lionsgate (United States)', 'Signature Entertainment (United Kingdom)']</t>
  </si>
  <si>
    <t>Joe Barton</t>
  </si>
  <si>
    <t>Scary Stories to Tell in the Dark</t>
  </si>
  <si>
    <t>AndrÃ© Ã˜vredal</t>
  </si>
  <si>
    <t>['Guillermo del Toro', 'Sean Daniel', 'Jason F. Brown', 'J. Miles Dale', 'Elizabeth Grave']</t>
  </si>
  <si>
    <t>Patrick Larsgaard</t>
  </si>
  <si>
    <t>['Lionsgate (United States)', 'Entertainment One (Canada, United Kingdom, Australia, New Zealand, Germany, Austria, Benelux and Spain)']</t>
  </si>
  <si>
    <t>Angel Has Fallen</t>
  </si>
  <si>
    <t>['Gerard Butler', 'Alan Siegel', "Matt O'Toole", 'John Thompson', 'Les Weldon', 'Yariv Lerner']</t>
  </si>
  <si>
    <t>Angel of Mine</t>
  </si>
  <si>
    <t>Kim Farrant</t>
  </si>
  <si>
    <t>['Su Armstrong', 'Brian R. Etting', 'Josh H. Etting']</t>
  </si>
  <si>
    <t>Andrew Commis</t>
  </si>
  <si>
    <t>Jack Hutchings</t>
  </si>
  <si>
    <t>Gabe Noel</t>
  </si>
  <si>
    <t>['Luke Davies', 'David Regal']</t>
  </si>
  <si>
    <t>Strange but True</t>
  </si>
  <si>
    <t>Rowan Athale</t>
  </si>
  <si>
    <t>['Fred Berger', 'Brian Kavanaugh-Jones', 'Christina Piovesan', 'Deepak Nayar']</t>
  </si>
  <si>
    <t>Staurt Bentley</t>
  </si>
  <si>
    <t>Kim Gaster</t>
  </si>
  <si>
    <t>Neil Athale</t>
  </si>
  <si>
    <t>The Weekend</t>
  </si>
  <si>
    <t>Stella Meghie</t>
  </si>
  <si>
    <t>['Stephanie Allain', 'Mel Jones', 'Sarah Lazow', 'James Gibb']</t>
  </si>
  <si>
    <t>Kris Belchevski</t>
  </si>
  <si>
    <t>Shannon Baker Davis</t>
  </si>
  <si>
    <t>Robi Botos</t>
  </si>
  <si>
    <t>3 from Hell</t>
  </si>
  <si>
    <t>['Mike Elliott', 'Rob Zombie', 'Tony Ciulla']</t>
  </si>
  <si>
    <t>David V. Daniel</t>
  </si>
  <si>
    <t>Zeuss</t>
  </si>
  <si>
    <t>Rambo: Last Blood</t>
  </si>
  <si>
    <t>Adrian GrÃ¼nberg</t>
  </si>
  <si>
    <t>['Avi Lerner', 'Kevin King Templeton', 'Yariv Lerner', 'Les Weldon']</t>
  </si>
  <si>
    <t>Brendan Galvin</t>
  </si>
  <si>
    <t>['Lionsgate', 'Millennium Media']</t>
  </si>
  <si>
    <t>Jexi</t>
  </si>
  <si>
    <t>['Jon Lucas', 'Scott Moore']</t>
  </si>
  <si>
    <t>Suzanne Todd</t>
  </si>
  <si>
    <t>Ben Kutchins</t>
  </si>
  <si>
    <t>James Thomas</t>
  </si>
  <si>
    <t>Lucky Day</t>
  </si>
  <si>
    <t>['Don Carmody', 'Samuel Hadida']</t>
  </si>
  <si>
    <t>Brendan Steacy</t>
  </si>
  <si>
    <t>Sylvie Landra</t>
  </si>
  <si>
    <t>['Metropolitan Filmexport (France)', 'Elevation Pictures (Canada)']</t>
  </si>
  <si>
    <t>The Gallows Act II</t>
  </si>
  <si>
    <t>['Chris Lofing', 'Travis Cluff']</t>
  </si>
  <si>
    <t>['Jason Blum', 'Guymon Casady', 'Dean Schnider', 'Benjamin Forkner', 'Chris Lofing', 'Travis Cluff']</t>
  </si>
  <si>
    <t>Kyle Gentz</t>
  </si>
  <si>
    <t>Zach Lemmon</t>
  </si>
  <si>
    <t>Midway</t>
  </si>
  <si>
    <t>['Roland Emmerich', 'Harald Kloser']</t>
  </si>
  <si>
    <t>['Lionsgate (United States)', 'Elevation Pictures (Canada)']</t>
  </si>
  <si>
    <t>Wes Tooke</t>
  </si>
  <si>
    <t>The Courier</t>
  </si>
  <si>
    <t>Zackary Adler</t>
  </si>
  <si>
    <t>['James Edward Barker', 'Marc Goldberg', 'David Haring']</t>
  </si>
  <si>
    <t>Nick McCahearty</t>
  </si>
  <si>
    <t>['Zackary Adler', 'James Edward Barker', 'Andy Conway', 'Nicky Tate']</t>
  </si>
  <si>
    <t>Knives Out</t>
  </si>
  <si>
    <t>Rian Johnson</t>
  </si>
  <si>
    <t>['Ram Bergman', 'Rian Johnson']</t>
  </si>
  <si>
    <t>Steve Yedlin</t>
  </si>
  <si>
    <t>Bob Ducsay</t>
  </si>
  <si>
    <t>Nathan Johnson</t>
  </si>
  <si>
    <t>['Lionsgate', 'MRC']</t>
  </si>
  <si>
    <t>Bombshell</t>
  </si>
  <si>
    <t>Jay Roach</t>
  </si>
  <si>
    <t>['Aaron L. Glibert', 'Jay Roach', 'Robert Graf', 'Michelle Graham', 'Charles Randolph', 'Margaret Riley', 'Charlize Theron', 'A.J. Dix', 'Beth Kono']</t>
  </si>
  <si>
    <t>Jon Poll</t>
  </si>
  <si>
    <t>Charles Randolph</t>
  </si>
  <si>
    <t>Fenton Bailey', 'Randy Barbato'</t>
  </si>
  <si>
    <t>Fruit Chan', 'Park Chan-wook', 'Takashi Miike'</t>
  </si>
  <si>
    <t>David Leaf', 'John Scheinfeld'</t>
  </si>
  <si>
    <t>Paul J. Bolger', 'Yvette Kaplan'</t>
  </si>
  <si>
    <t>David Moreau', 'Xavier Palud'</t>
  </si>
  <si>
    <t>Jason Friedberg', 'Aaron Seltzer'</t>
  </si>
  <si>
    <t>Steven E. Gordon', 'Boyd Kirkland'</t>
  </si>
  <si>
    <t>Anthony Bell', 'Ben Gluck'</t>
  </si>
  <si>
    <t>Matthew Heineman', 'Susan Froemke'</t>
  </si>
  <si>
    <t>"Dinesh D'Souza", 'John Sullivan'</t>
  </si>
  <si>
    <t>Mark Burton', 'Richard Starzak'</t>
  </si>
  <si>
    <t>Scott Beck', 'Bryan Woods'</t>
  </si>
  <si>
    <t>Andy Hamilton', 'Guy Jenkin'</t>
  </si>
  <si>
    <t>Gabriel Riva Palacio Alatriste', 'Rodolfo Riva Palacio Alatriste'</t>
  </si>
  <si>
    <t>Henry Joost', 'Ariel Schulman'</t>
  </si>
  <si>
    <t>Julien Maury', 'Alexandre Bustillo'</t>
  </si>
  <si>
    <t>Jonathan Baker', 'Josh Baker'</t>
  </si>
  <si>
    <t>George Gallo', 'Francesco Cinquemani'</t>
  </si>
  <si>
    <t>Jon Lucas', 'Scott Moore'</t>
  </si>
  <si>
    <t>Chris Lofing', 'Travis Cluff'</t>
  </si>
  <si>
    <t>Edward R. Pressman Productions', 'Muse Productions'</t>
  </si>
  <si>
    <t>Franchise Pictures', 'Trigger Street Productions'</t>
  </si>
  <si>
    <t>Evenstar Films', 'Alliance Atlantis'</t>
  </si>
  <si>
    <t>Ignite Entertainment', 'The Kushner-Locke Company'</t>
  </si>
  <si>
    <t>Sanford/Pillsbury Productions', 'Jazz Films', 'Gun For Hire Films'</t>
  </si>
  <si>
    <t>Alliance Atlantis', 'Serendipity Point Films', 'CinÃ©maginaire Inc.', 'CinÃ© B'</t>
  </si>
  <si>
    <t>BBC Films', 'Madman Films', 'Saturn Films'</t>
  </si>
  <si>
    <t>TÃ©lÃ©film Canada', 'CinÃ©pix Film', 'ACPAV'</t>
  </si>
  <si>
    <t>Zeta Entertainment', 'Alta Vista Films'</t>
  </si>
  <si>
    <t>Merchant Ivory Productions', 'TF1 International'</t>
  </si>
  <si>
    <t>Greg Dummett Films', 'Cite-Amerique'</t>
  </si>
  <si>
    <t>Blacklist Films', 'Gravity Entertainment', 'Muse Productions', 'StudioCanal'</t>
  </si>
  <si>
    <t>Daniel Fried Productions', 'Chickie the Cop', 'Dimension Films'</t>
  </si>
  <si>
    <t>BBC Films', 'Arte'</t>
  </si>
  <si>
    <t>Lionsgate', 'Lithium Entertainment Group'</t>
  </si>
  <si>
    <t>Australian Film Finance Corporation', 'MBP', 'New South Wales Film and Television Office', 'Jan Chapman Films'</t>
  </si>
  <si>
    <t>Dan Films', 'CP Medien'</t>
  </si>
  <si>
    <t>David Kirschner Productions', 'American Entertainment Co.', 'Cinerenta Medienbeteiligungs KG', 'Cinedelta'</t>
  </si>
  <si>
    <t>Killer Films', 'IFC Films'</t>
  </si>
  <si>
    <t>Good Machine', 'Blow Up Pictures'</t>
  </si>
  <si>
    <t>Kingsgate Films', 'Roger Avary Filmproduktion'</t>
  </si>
  <si>
    <t>Millennium Films', 'The Goatsingers', 'Killer Films'</t>
  </si>
  <si>
    <t>Lionsgate Films', 'Cruise/Wagner Productions', 'Splendid Pictures', 'Emmett/Furla Films', 'Tiara Blu Films'</t>
  </si>
  <si>
    <t>PathÃ© Pictures', 'Alliance Atlantis', 'UK Film Council', 'Kinowelt Medien', 'Aconit Pictures', 'H2O Motion Pictures'</t>
  </si>
  <si>
    <t>Les CinÃ©mas de la Zone', 'StudioCanal'</t>
  </si>
  <si>
    <t>Deer Path Films', 'Down Home Entertainment', 'Tonic Films'</t>
  </si>
  <si>
    <t>Flirt Pictures', 'Emmett/Furla Films'</t>
  </si>
  <si>
    <t>Cruise/Wagner Productions', 'Baumgarten Merims Productions', 'Forest Park Pictures'</t>
  </si>
  <si>
    <t>ContentFilm', 'Pierce/Williams Entertainment', 'Furst Films', 'Gryphon Films', 'Dog Pond Productions', 'Visionbox Pictures', 'Zero Gravity Management'</t>
  </si>
  <si>
    <t>UK Film Council', 'Archer Street Productions', 'DeLux Productions', 'Inside Track', 'Film Fund Luxembourg', 'Wild Bear Films'</t>
  </si>
  <si>
    <t>Artisan Entertainment', 'A Band Apart', 'Havana Nights LLC', 'Lawrence Bender Productions', 'Miramax Films'</t>
  </si>
  <si>
    <t>Filmek AB', 'Zoma Films UK', 'Canal+', 'France 3 CinÃ©ma'</t>
  </si>
  <si>
    <t>Lions Gate Films', 'Sobini Films'</t>
  </si>
  <si>
    <t>Lions Gate Films', 'Marvel Entertainment'</t>
  </si>
  <si>
    <t>2929 Entertainment', 'Atmosphere Pictures'</t>
  </si>
  <si>
    <t>Centropolis Entertainment', 'Lions Gate Films', 'The Mark Gordon Company'</t>
  </si>
  <si>
    <t>Dog Eat Dog Films', 'Fellowship Adventure Group'</t>
  </si>
  <si>
    <t>Lions Gate Films', 'Plunge Pictures LLC', 'Eastgate Pictures'</t>
  </si>
  <si>
    <t>Walden Media', 'Film and General'</t>
  </si>
  <si>
    <t>United Artists', 'Lions Gate Films', 'Miracle Pictures', 'Seamus', 'The Industrial Development Corporation', 'Inside Track', 'Endgame Entertainment'</t>
  </si>
  <si>
    <t>El Camino Pictures', 'Destination Films', 'Crossroads Films', 'Bob Yari Productions'</t>
  </si>
  <si>
    <t>Boll KG Entertainment', 'Herold Productions', 'Brightlight Pictures', 'Infogrames Entertainment'</t>
  </si>
  <si>
    <t>Lions Gate Films', 'BET Pictures'</t>
  </si>
  <si>
    <t>Dash Films'</t>
  </si>
  <si>
    <t>Tribeca', 'Ovation Entertainment', 'Bob Yari Productions', 'Southpaw Entertainment'</t>
  </si>
  <si>
    <t>Lions Gate Films', 'Artisan Entertainment', 'Fierce Entertainment', 'Marvel Enterprises', 'Screenland Movieworld'</t>
  </si>
  <si>
    <t>Bob Yari Productions', 'DEJ Productions', 'Blackfriars Bridge', 'Harris Company', 'ApolloProScreen Productions', "Bull's Eye Entertainment"</t>
  </si>
  <si>
    <t>Alexandre Films', 'EuropaCorp'</t>
  </si>
  <si>
    <t>Discovery Docs', 'Real Big Production'</t>
  </si>
  <si>
    <t>Cinejota', 'Lakeshore Entertainment'</t>
  </si>
  <si>
    <t>Entertainment Manufacturing Company', 'Saturn Films', 'Ascendant Pictures', 'VIP Medienfonds', 'Metro-Goldwyn-Mayer'</t>
  </si>
  <si>
    <t>Element Films', 'Eden Rock Media', 'Wisenheimer Films', 'LIFT Productions'</t>
  </si>
  <si>
    <t>Sega', 'Mindfire Entertainment'</t>
  </si>
  <si>
    <t>Raw Nerve', 'Velvet Steamroller'</t>
  </si>
  <si>
    <t>Lions Gate Films', 'J&amp;C Entertainment', 'Ush Entertainment'</t>
  </si>
  <si>
    <t>Next Entertainment', 'Raw Nerve'</t>
  </si>
  <si>
    <t>Beyond Films', 'Magic Hour Media', 'Thema Production', 'Meltemi Entertainment', 'Lighthouse Entertainment', 'Buskin Film', 'Kanzaman'</t>
  </si>
  <si>
    <t>Lionsgate', 'Armada Pictures', 'Integrated Films'</t>
  </si>
  <si>
    <t>Tyler Perry Studios', 'Reuben Cannon Productions'</t>
  </si>
  <si>
    <t>Samwilla', 'Shaler Entertainment', 'Parallel Entertainment', 'Pictures'</t>
  </si>
  <si>
    <t>Vulcan Productions', 'Launchpad Productions'</t>
  </si>
  <si>
    <t>Lionsgate', '2929 Entertainment', 'Starbucks Entertainment', 'Out of the Blue Entertainment', 'Reactor Films', 'Cinema Gypsy Productions'</t>
  </si>
  <si>
    <t>WWE Films', '(Eye Scream Productions)'</t>
  </si>
  <si>
    <t>Sundance Channel', 'Horse Pictures'</t>
  </si>
  <si>
    <t>Celador Films', 'Northmen Productions'</t>
  </si>
  <si>
    <t>Lakeshore Entertainment', 'RadicalMedia'</t>
  </si>
  <si>
    <t>BFC Berliner Film Companie', 'BAF Berlin Animation Film', 'Vanguard Animation'</t>
  </si>
  <si>
    <t>Lionsgate', 'Cinerenta', 'Element Films', 'Fortress Features', 'LIFT Productions', 'Paul Hall Productions'</t>
  </si>
  <si>
    <t>WWE Films', 'Colossal Entertainment', 'New Wave Entertainment'</t>
  </si>
  <si>
    <t>Capri Releasing', 'Echo Lake Productions', 'Foundry Films', 'Hanway Films', 'The Film Farm'</t>
  </si>
  <si>
    <t>Lionsgate', 'Shaler Entertainment', 'Samwilla Productions'</t>
  </si>
  <si>
    <t>DMK Mediafonds International', 'Inferno Distribution LLC', 'L.I.F.T. Productions'</t>
  </si>
  <si>
    <t>Anagram Pictures', 'British Columbia Film Commission', 'Telefilm Canada'</t>
  </si>
  <si>
    <t>After Dark Films', 'Freestyle Releasing', 'Foresight Unlimited', 'Russian American Movie Company'</t>
  </si>
  <si>
    <t>Crystal Sky Pictures', 'MGA Entertainment', 'Arad Productions'</t>
  </si>
  <si>
    <t>Constantin Film', 'Red Moon Films', 'Stan Winston Productions'</t>
  </si>
  <si>
    <t>Lionsgate', 'Fierce Entertainment', 'Mosaic Media Group'</t>
  </si>
  <si>
    <t>Panamax Films', 'Narrow Bridge Films'</t>
  </si>
  <si>
    <t>Relativity Media', 'Tree Line Film'</t>
  </si>
  <si>
    <t>Centropolis Entertainment', 'VIP Medienfonds'</t>
  </si>
  <si>
    <t>Nu Image', 'Equity Pictures Medienfonds GmbH &amp; Co. KG IV'</t>
  </si>
  <si>
    <t>Cruise/Wagner Productions', 'Vertigo Entertainment'</t>
  </si>
  <si>
    <t>Fortune Star Entertainment', 'Sum-Wood Productions'</t>
  </si>
  <si>
    <t>Samwilla', 'Shaler Entertainment', 'Parallel Entertainment'</t>
  </si>
  <si>
    <t>Mosaic Media Group', 'Relativity Media LLC', 'Skyline (Baker St.) Productions'</t>
  </si>
  <si>
    <t>Casey Silver Productions', 'Huayi Brothers', 'Relativity Media'</t>
  </si>
  <si>
    <t>Lakeshore Entertainment', 'Lionsgate', 'Midnight Picture Show', 'GreeneStreet Films'</t>
  </si>
  <si>
    <t>Relativity Media', 'Impact Pictures', 'Cruise/Wagner Productions'</t>
  </si>
  <si>
    <t>Grosvenor Park', 'The Safran Company', '3 in the Box'</t>
  </si>
  <si>
    <t>Blue Star Entertainment', 'Saturn Films'</t>
  </si>
  <si>
    <t>Lionsgate', 'Terra Firma Films', 'Management 360', 'Superfinger Entertainment'</t>
  </si>
  <si>
    <t>Koppelman &amp; Levien Productions', 'Overnight Productions', 'QED International'</t>
  </si>
  <si>
    <t>Global Entertainment Group', 'QED International', 'Emperor Motion Pictures', 'Millbrook Pictures', 'Onda Entertainment'</t>
  </si>
  <si>
    <t>EuropaCorp', 'TF1 Films Production', 'Grive Productions', 'ApipoulaÃ¯ Prod.', 'Current Entertainment', 'Canal+', 'CinÃ©CinÃ©ma'</t>
  </si>
  <si>
    <t>Lionsgate', 'Valhalla Motion Pictures', 'MHF Zweite Academy Film', 'SGF Entertainment Inc.'</t>
  </si>
  <si>
    <t>OddLot Entertainment', 'DarkLot Entertainment'</t>
  </si>
  <si>
    <t>Gold Circle Films', 'Epidemic Pictures', 'The Safran Company', 'Edmonds Entertainment'</t>
  </si>
  <si>
    <t>Mandate Pictures', 'Platinum Dunes', 'Radar Pictures'</t>
  </si>
  <si>
    <t>Kickstart Productions', 'Berlin Animation Film'</t>
  </si>
  <si>
    <t>Gold Circle Films', 'Integrated Films'</t>
  </si>
  <si>
    <t>Lionsgate', 'Lakeshore Entertainment'</t>
  </si>
  <si>
    <t>Roadside Attractions', 'Snoot Entertainment'</t>
  </si>
  <si>
    <t>Tonic Films', 'Morningstar Films', 'Aloe Entertainment', 'Proud Mary Entertainment'</t>
  </si>
  <si>
    <t>Lee Daniels Entertainment', 'Smokewood Entertainment', 'Harpo Films', '34th Street Films'</t>
  </si>
  <si>
    <t>Michael De Luca Productions', 'Relativity Media', 'Sighvatsson Films'</t>
  </si>
  <si>
    <t>Lionsgate', 'Screen Australia', 'Pictures in Paradise', 'Film Finance Corporation Australia', 'Pacific Film &amp; Television Commission', 'Furst Films'</t>
  </si>
  <si>
    <t>EuropaCorp', 'M6', 'Eclair Films', 'Canal+'</t>
  </si>
  <si>
    <t>Marv Films', 'Plan B Entertainment'</t>
  </si>
  <si>
    <t>IndustryWorks Pictures', 'HighRoad Entertainment', 'Prelude Pictures', 'Lone Runner Entertainment', 'Independent Producers Alliance'</t>
  </si>
  <si>
    <t>Katalyst Media', 'DMG Entertainment'</t>
  </si>
  <si>
    <t>Millennium Films', 'Nu Image'</t>
  </si>
  <si>
    <t>Strike Entertainment', 'StudioCanal', 'Arcade Pictures'</t>
  </si>
  <si>
    <t>The Safran Company', 'Versus Entertainment', 'Dark Trick Films', 'Kinology', 'Studio 37'</t>
  </si>
  <si>
    <t>34th Street Films', 'Tyler Perry Studios'</t>
  </si>
  <si>
    <t>Lionsgate', 'Highway 61 Films', 'FidÃ©litÃ© Films'</t>
  </si>
  <si>
    <t>Olympus Pictures', 'Blossom Films', 'OddLot Entertainment'</t>
  </si>
  <si>
    <t>OddLot Entertainment', 'Gilbert Films', 'Lionsgate', 'Televisa', 'Hyperion Films'</t>
  </si>
  <si>
    <t>Lakeshore Entertainment', 'Sidney Kimmel Entertainment', 'Stone Village Pictures'</t>
  </si>
  <si>
    <t>American Film Company', 'Wildwood Enterprises, Inc'</t>
  </si>
  <si>
    <t>Birdsong Pictures', 'IM Global', 'Nationlight Productions', 'Temple Hill Entertainment'</t>
  </si>
  <si>
    <t>Davis Films', 'Lipsync Productions'</t>
  </si>
  <si>
    <t>Millennium Films', 'Paradox Entertainment'</t>
  </si>
  <si>
    <t>Salamandra Films', 'Lemon Films', 'Terregal Films', 'Via Media'</t>
  </si>
  <si>
    <t>Mimran Schur Pictures', 'Solaris Entertainment', 'Filmtribe'</t>
  </si>
  <si>
    <t>Vertigo Entertainment', 'Quick Six Entertainment', 'Tailor Made', 'Imagine Entertainment'</t>
  </si>
  <si>
    <t>Apparatus', 'Safady Entertainment', '1984 Private Defense Contractors', 'Mpower Pictures', 'Virgin Produced'</t>
  </si>
  <si>
    <t>Before the Door Pictures', 'Myriad Pictures'</t>
  </si>
  <si>
    <t>Cold Iron Pictures', 'Ambush Entertainment'</t>
  </si>
  <si>
    <t>Mockingbird Pictures', 'Trillium Productions', 'Parallel Film Productions', 'Morrison Films', 'WestEnd Films', 'Chrysalis Films', 'Allen &amp; Associates', 'Canal+', 'Irish Film Board'</t>
  </si>
  <si>
    <t>Summit Entertainment', 'Di Bonaventura Pictures'</t>
  </si>
  <si>
    <t>Lakeshore Entertainment', 'Sidney Kimmel Entertainment'</t>
  </si>
  <si>
    <t>Summit Entertainment', 'Lakeshore Entertainment', 'Sidney Kimmel Entertainment'</t>
  </si>
  <si>
    <t>BBC Films', 'UK Film Council', 'Kudos Pictures', 'Davis Films'</t>
  </si>
  <si>
    <t>Red Granite Pictures', 'Points West Pictures', 'Locomotive'</t>
  </si>
  <si>
    <t>Gary Sanchez Productions', 'NALA Films'</t>
  </si>
  <si>
    <t>Lionsgate', 'Color Force'</t>
  </si>
  <si>
    <t>IM Global', 'Lawrence Bender Productions', 'Trigger Street Productions', 'Automatik', '87Eleven Productions'</t>
  </si>
  <si>
    <t>Mandate Pictures', 'Double Feature Films'</t>
  </si>
  <si>
    <t>TF1 Films', 'M6 Films', 'Canal+'</t>
  </si>
  <si>
    <t>Alcon Entertainment', 'Phoenix Pictures', 'What to Expect Productions', 'Georgia Public'</t>
  </si>
  <si>
    <t>Tyler Perry Studios', '34th Street Films'</t>
  </si>
  <si>
    <t>Generator Entertainment', 'Molinare Studio', 'Northern Ireland Screen'</t>
  </si>
  <si>
    <t>Ghost House Pictures', 'North Box Productions'</t>
  </si>
  <si>
    <t>Green Room Films', 'Treehouse Pictures', 'Artina Films'</t>
  </si>
  <si>
    <t>DNA Films', 'IM Global', 'Reliance Entertainment'</t>
  </si>
  <si>
    <t>Aisle C', 'Our Time Projects'</t>
  </si>
  <si>
    <t>Alliance Films', 'Automatik', 'Blumhouse Productions', 'IM Global'</t>
  </si>
  <si>
    <t>Konami', 'Davis Films', 'Silent Hill 2 DCP, Inc.'</t>
  </si>
  <si>
    <t>Baltimore Pictures', 'Haunted Movies', 'Alliance Films', 'IM Global', 'Hydraulx Entertainment', 'Automatik Entertainment'</t>
  </si>
  <si>
    <t>Summit Entertainment', 'Sunswept Entertainment', 'Temple Hill Entertainment'</t>
  </si>
  <si>
    <t>Millennium Films', 'Mainline Pictures'</t>
  </si>
  <si>
    <t>Sidney Kimmel Entertainment', 'Lakeshore Entertainment'</t>
  </si>
  <si>
    <t>Make Movies', 'Mandeville Films'</t>
  </si>
  <si>
    <t>Summit Entertainment', 'Exclusive Media', 'Participant Media', 'Image Nation'</t>
  </si>
  <si>
    <t>Two Ton Films', 'Millennium Films'</t>
  </si>
  <si>
    <t>Everest Entertainment', 'Brace Cove Productions', 'FilmNation Entertainment'</t>
  </si>
  <si>
    <t>Summit Entertainment', 'K/O Paper Products'</t>
  </si>
  <si>
    <t>IM Global', 'Shoebox Films', 'Shine Pictures'</t>
  </si>
  <si>
    <t>Grindstone Entertainment Group', 'Cheetah Vision', 'Court Five', 'Emmett/Furla Films'</t>
  </si>
  <si>
    <t>HanWay Films', 'Snoot Entertainment'</t>
  </si>
  <si>
    <t>Summit Entertainment', 'OddLot Entertainment', 'Chartoff Productions', 'Taleswapper', 'K/O Paper Products', 'Digital Domain', 'Sierra/Affinity'</t>
  </si>
  <si>
    <t>Lakeshore Entertainment', 'SKE Films', 'Hopscotch Features'</t>
  </si>
  <si>
    <t>Bavariapool', 'Eagle Vision', 'Paradox Entertainment', 'South Creek Pictures', 'Voltage Pictures', 'Summit Entertainment'</t>
  </si>
  <si>
    <t>Constantin Film', 'Impact Pictures'</t>
  </si>
  <si>
    <t>Codeblack Films', 'JuntoBox Films'</t>
  </si>
  <si>
    <t>Red Wagon Entertainment', 'Summit Entertainment'</t>
  </si>
  <si>
    <t>Summit Entertainment', 'OddLot Entertainment', 'Montecito Picture Company'</t>
  </si>
  <si>
    <t>Archer Street Productions', 'Latitude Media', 'Pictures in Paradise', 'Silver Reel', 'Thai Occidental Productions'</t>
  </si>
  <si>
    <t>Classic Media', 'RGH Pictures', 'Timeless Films'</t>
  </si>
  <si>
    <t>MICA Entertainment', 'AMIB Productions', 'Cargo Entertainment', 'Films de Force Majeure', 'Landscape Entertainment', 'Prominent Media Group', 'Vedette Finance'</t>
  </si>
  <si>
    <t>Burning Blue The Film L.P.', 'Lionsgate'</t>
  </si>
  <si>
    <t>Step One Of Many Entertainment', 'Imprint Entertainment'</t>
  </si>
  <si>
    <t>Grindstone Entertainment Group', 'Aperture Entertainment', 'Emmett/Furla/Oasis Films'</t>
  </si>
  <si>
    <t>WWE Studios', '(Original Leprechaun Films, Inc.)'</t>
  </si>
  <si>
    <t>Hyde Park Entertainment', 'Image Nation Abu Dhabi', 'The Gotham Group', 'StarStream Entertainment', 'Abbolita Productions'</t>
  </si>
  <si>
    <t>Grindstone Entertainment Group', 'Asia Tropical Films', 'Beijing Shuijing Shenlan International Media Co.', 'Garlin Pictures', 'Paradox Entertainment', 'Arclight Films', 'Origin Productions', '120 dB Films', 'Reclaim Productions Pty. Ltd.'</t>
  </si>
  <si>
    <t>Constantin Film', 'Canyon Creek Films', 'Octagon Films'</t>
  </si>
  <si>
    <t>Summit Entertainment', 'Thunder Road Pictures', '87Eleven Productions', 'MJW Films', 'DefyNite Films', 'Company Films'</t>
  </si>
  <si>
    <t>Court Five', 'Haxan Films', 'Miscellaneous Entertainment'</t>
  </si>
  <si>
    <t>Lionsgate', 'Blumhouse Productions'</t>
  </si>
  <si>
    <t>Lionsgate', 'Studio Babelsberg AG', 'Color Force'</t>
  </si>
  <si>
    <t>Red Granite Pictures', 'Grindstone Entertainment Group'</t>
  </si>
  <si>
    <t>Brookwell-McNamara Entertainment', 'Pantelion Films', 'Televisa Films'</t>
  </si>
  <si>
    <t>Grindstone Entertainment Group', 'Emmett/Furla/Oasis Films', 'Aperture Entertainment', 'K5 International'</t>
  </si>
  <si>
    <t>Lionsgate', 'OddLot Entertainment', 'Infinitum Nihil', 'Mad Chance Productions'</t>
  </si>
  <si>
    <t>Current Entertainment', 'Quad Films', 'SJ Pictures', 'Sierra / Affinity'</t>
  </si>
  <si>
    <t>1984 Private Defense Contractors', 'Babelsberg Studio', 'Mandalay Vision', 'Vertigo Entertainment'</t>
  </si>
  <si>
    <t>Vast Entertainment', 'CBS Films', 'Wonderland Sound and Vision'</t>
  </si>
  <si>
    <t>Grindstone Entertainment Group', 'Benaroya Pictures'</t>
  </si>
  <si>
    <t>Red Wagon Entertainment', 'Summit Entertainment', 'Mandeville Films'</t>
  </si>
  <si>
    <t>Grindstone Entertainment Group', 'Luka Productions', 'Czech Anglo Productions'</t>
  </si>
  <si>
    <t>Worldview Entertainment', 'Scott Free Productions'</t>
  </si>
  <si>
    <t>Millennium Films', 'Chartoff-Winkler Productions'</t>
  </si>
  <si>
    <t>BBC Films', 'Creative Scotland', 'LipSync Productions', 'Origin Pictures', 'Ingenious'</t>
  </si>
  <si>
    <t>AwesomenessFilms', 'Defy Media', 'Smosh Productions'</t>
  </si>
  <si>
    <t>H2F Entertainment', 'Lakeshore Entertainment'</t>
  </si>
  <si>
    <t>Dharma Productions', 'Lionsgate', 'Endemol India'</t>
  </si>
  <si>
    <t>The Bridge Finance Company', 'Circle of Confusion', 'Likely Story', 'Merced Media Partners', 'PalmStar Media Capital', 'PalmStar Entertainment', 'Tadmor Entertainment'</t>
  </si>
  <si>
    <t>WWE Studios', '(Lockdown Films, Inc.)'</t>
  </si>
  <si>
    <t>Black Label Media', 'Thunder Road'</t>
  </si>
  <si>
    <t>Summit Entertainment', 'Bankside Films', 'Endgame Entertainment', 'Head Gear Films', 'High Frequency Entertainment', 'Double Feature Films'</t>
  </si>
  <si>
    <t>Summit Entertainment', 'Mark Canton Productions', 'One Race Films', 'Goldmann Pictures'</t>
  </si>
  <si>
    <t>Grindstone Entertainment Group', 'Emmett/Furla/Oasis Films', 'The Fyzz Facility', 'Mass Hysteria Entertainment Co'</t>
  </si>
  <si>
    <t>Groundswell Productions', 'Imagine Entertainment'</t>
  </si>
  <si>
    <t>Lionsgate', 'Color Force', 'Studio Babelsberg'</t>
  </si>
  <si>
    <t>BBC Films', 'Telefilm Canada', 'Irish Film Board', 'SODEC', 'BFI', 'Wildgaze Films', 'Finola Dwyer Productions', 'Parallel Films', 'Item 7', 'Ingenious', 'BAI', 'RTÃ‰', 'HanWay Films'</t>
  </si>
  <si>
    <t>Alcon Entertainment', 'Taylor-Baldecchi-Wimmer Productions', 'DMG Entertainment', 'Studio Babelsberg'</t>
  </si>
  <si>
    <t>Assemblage Entertainment', 'Splash Entertainment', 'Telegael'</t>
  </si>
  <si>
    <t>BillBlock Media', 'Josephson Entertainment', 'QED International'</t>
  </si>
  <si>
    <t>Nicholas Sparks Productions', 'The Safran Company'</t>
  </si>
  <si>
    <t>Thunder Road Pictures', 'Mystery Clock Cinema'</t>
  </si>
  <si>
    <t>CodeBlack Films', 'Jorva Entertainment Productions', 'Flavor Unit Entertainment'</t>
  </si>
  <si>
    <t>Summit Entertainment', 'Red Wagon Entertainment', 'Mandeville Films'</t>
  </si>
  <si>
    <t>Marv Films', 'Studio Babelsberg', 'Saville Productions', 'TSG Entertainment'</t>
  </si>
  <si>
    <t>Summit Entertainment', 'Millennium Films', 'BenderSpink', 'Campbell-Grobman Films'</t>
  </si>
  <si>
    <t>Playtone', 'X-Filme Creative Pool', 'Primeridian Entertainment', 'Silver Reel'</t>
  </si>
  <si>
    <t>Summit Entertainment', 'TIK Films', 'K/O Paper Products'</t>
  </si>
  <si>
    <t>Riverstone Pictures', 'Pinewood Pictures', 'FilmNation Entertainment', 'Ingenious Media', 'Desert Wolf Productions', 'Michael Grandage Company'</t>
  </si>
  <si>
    <t>Allison Shearmur Productions', 'Keep Your Head Productions', 'Supermarche'</t>
  </si>
  <si>
    <t>Millennium Films', 'Davis Films', 'Chartoff-Winkler Productions'</t>
  </si>
  <si>
    <t>Summit Premiere', 'Miramax', 'Blank Tape', 'Brightlight Pictures', 'Fire Axe Pictures'</t>
  </si>
  <si>
    <t>Lionsgate', 'Vertigo Entertainment', 'Room 101', 'Snoot Entertainment'</t>
  </si>
  <si>
    <t>Vice Films', 'Zapruder Films', 'Resolute Films'</t>
  </si>
  <si>
    <t>Summit Entertainment', 'Participant Media', 'Di Bonaventura Pictures', 'Closest to the Hole Productions', 'Leverage Entertainment'</t>
  </si>
  <si>
    <t>Lionsgate', 'CBS Films', 'James Patterson Entertainment', 'Participant Media'</t>
  </si>
  <si>
    <t>Lakeshore Entertainment', 'Lionsgate'</t>
  </si>
  <si>
    <t>Summit Entertainment', 'Cross Creek Pictures', 'Demarest Media', 'Argent Pictures', 'IM Global', 'AI Film', 'Vendian Entertainment', 'Kylin Pictures', 'Pandemonium Films', 'Permut Presentations Production'</t>
  </si>
  <si>
    <t>Summit Entertainment', 'Gilbert Films', 'Marc Platt Productions', 'Impostor Pictures', 'Black Label Media'</t>
  </si>
  <si>
    <t>CBS Films', 'Closest to the Hole Productions', 'Bluegrass Films'</t>
  </si>
  <si>
    <t>Summit Entertainment', 'Thunder Road Pictures', '87Eleven Productions', 'Company Films'</t>
  </si>
  <si>
    <t>Mandoo Pictures', 'Huayi Tencent Entertainment Company', 'Eracme Entertainment', 'Dream Factory Group', 'Reel FX Animation Studios', 'Timeless Films'</t>
  </si>
  <si>
    <t>Summit Entertainment', 'Gil Netter Productions', 'Windblown Media'</t>
  </si>
  <si>
    <t>Film4', 'BFI', 'Protagonist Pictures', 'Animal Kingdom', 'Lipsync LLP', 'Westgrove Partners', 'DMC Film', 'Potboiler Productions', 'Albert Granville'</t>
  </si>
  <si>
    <t>BBC Films', 'FilmNation Entertainment', 'Origin Pictures'</t>
  </si>
  <si>
    <t>Lionsgate', 'SCG Films', 'Temple Hill Entertainment'</t>
  </si>
  <si>
    <t>Emmett/Furla/Oasis Films', 'Pacific View Management', 'Protozoa Pictures', 'Grindstone Entertainment Group'</t>
  </si>
  <si>
    <t>EuropaCorp', 'BBC Films', 'Welsh Screen', 'Pinewood Pictures', 'Ingenious Media', 'HanWay Films', 'Ripken Productions', 'Film i VÃ¤st', 'Filmgate Films', 'Wildgaze Films', 'Number 9 Films'</t>
  </si>
  <si>
    <t>Summit Entertainment', 'Morgan Creek Productions', 'Program Pictures', 'Codeblack Films'</t>
  </si>
  <si>
    <t>FilmNation Entertainment', 'Apatow Productions'</t>
  </si>
  <si>
    <t>Summit Entertainment', 'Millennium Media', 'Cristal Pictures'</t>
  </si>
  <si>
    <t>New Sparta Films', 'HanWay Films', 'LipSync Productions', 'Day Tripper Films', 'Number 9 Films', 'Ingenious Meida', 'Cutting Edge Group'</t>
  </si>
  <si>
    <t>CBS Films', 'Di Bonaventura Pictures'</t>
  </si>
  <si>
    <t>Bold Films', 'Mandeville Films', 'Nine Stories Productions'</t>
  </si>
  <si>
    <t>Allspark Pictures', 'DHX Media'</t>
  </si>
  <si>
    <t>Campbell Grobman Films', 'Mainline Pictures', 'Millennium Films'</t>
  </si>
  <si>
    <t>Boies / Schiller Film Group', 'Rivers Edge Films'</t>
  </si>
  <si>
    <t>Amazon Studios', 'Big Indie Pictures', 'Detour Filmproduction'</t>
  </si>
  <si>
    <t>Lionsgate', 'Mandeville Films', 'Participant Media', 'Walden Media', 'TIK Films'</t>
  </si>
  <si>
    <t>Grindstone Entertainment Group', 'Emmett/Furla/Oasis Films'</t>
  </si>
  <si>
    <t>StudioCanal', 'The Picture Company', 'Ombra Films'</t>
  </si>
  <si>
    <t>Alcon Entertainment', 'Black Label Media', 'Jerry Bruckheimer Films', 'Torridon Films'</t>
  </si>
  <si>
    <t>Bullitt Entertainment', 'Diamond Pictures', 'Imagination Design Works'</t>
  </si>
  <si>
    <t>Aardman Animations', 'British Film Institute'</t>
  </si>
  <si>
    <t>Summit Entertainment', 'Codeblack Films', 'Hidden Empire Film Group'</t>
  </si>
  <si>
    <t>Evolution Entertainment', 'Fortitude International', 'Autumn Productions', 'BondIt', 'Buffalo 8 Productions', 'Pelican Point Media'</t>
  </si>
  <si>
    <t>Black Label Media', 'Thunder Road Pictures'</t>
  </si>
  <si>
    <t>Summit Entertainment', 'Temple Hill Entertainment', 'Pepsi Productions'</t>
  </si>
  <si>
    <t>Summit Entertainment', 'Codeblack Films', 'Snoot Entertainment'</t>
  </si>
  <si>
    <t>Imagine Entertainment', 'Hercules Bron Creative Partnership'</t>
  </si>
  <si>
    <t>Summit Entertainment', 'No Trace Camping', '21 Laps Entertainment'</t>
  </si>
  <si>
    <t>Feigco Entertainment', 'Hercules Bron Creative Partnership'</t>
  </si>
  <si>
    <t>Firsttake Entertainment', 'Telefilm Canada', 'Voltage Pictures', 'GEM Entertainment', 'Grindstone Entertainment Group'</t>
  </si>
  <si>
    <t>CBS Films', 'Tucker Tooley Entertainment', 'Valhalla Motion Pictures'</t>
  </si>
  <si>
    <t>Gold Circle Entertainment', 'Motion Picture Capital'</t>
  </si>
  <si>
    <t>China Film Group', 'Origin Films (Beijing) Investment Co. Ltd.', 'Shanghai Nangou Films Co. Ltd.', 'Shanghai Film Group', 'Hollywood International Film Exchange'</t>
  </si>
  <si>
    <t>Summit Premiere', 'Millennium Media', 'Original Film', 'Relativity Media', 'G-BASE', 'Tucker Tooley Entertainment'</t>
  </si>
  <si>
    <t>Summit Entertainment', 'Appian Way Productions', 'Safehouse Pictures', 'Thunder Road Films'</t>
  </si>
  <si>
    <t>Black Bear Pictures', '30West', 'Color Force'</t>
  </si>
  <si>
    <t>Lionsgate Premiere', 'Grindstone Entertainment Group', 'Emmett/Furla/Oasis Films', 'Diamond Film Productions LLC', 'Ingeni0us Media', 'Dreamscape Productions', 'The Fyzz', 'Happinet (I)', 'Highland Film Group'</t>
  </si>
  <si>
    <t>Number 9 Films', 'Killer Films', 'Bold Films'</t>
  </si>
  <si>
    <t>Summit Entertainment', 'StudioCanal', 'Mas Productions', 'Paradox Films'</t>
  </si>
  <si>
    <t>Metro-Goldwyn-Mayer', 'Film4', 'The Ink Factory', 'Seven Bucks Productions', 'Misher Films', 'WWE Studios'</t>
  </si>
  <si>
    <t>Voltage Pictures', 'Skyline Entertainment', 'ETA Films', 'Green Light Pictures', '1428 Films'</t>
  </si>
  <si>
    <t>Grindstone Entertainment Group', 'YP', 'Film Mode Entertainment', 'Dynasty Pictures'</t>
  </si>
  <si>
    <t>Summit Entertainment', 'Millennium Media', 'Lawrence Gordon/Lloyd Levin Productions', 'Nu Boyana Film Studios', 'Dark Horse Entertainment', 'Campbell Grobman Films'</t>
  </si>
  <si>
    <t>Summit Entertainment', 'Good Universe', 'Point Grey Pictures', 'Denver + Delilah Productions'</t>
  </si>
  <si>
    <t>Italia Film Intl', 'Thunder Road Pictures', '87Eleven Productions', 'Company Films'</t>
  </si>
  <si>
    <t>Grindstone Entertainment Group', 'Iervolino Entertainment', 'Millennium Media', 'March On Productions'</t>
  </si>
  <si>
    <t>Summit Entertainment', 'EuropaCorp', 'TF1 Films Production', 'Canal+', 'TF1', 'OCS', 'TMC'</t>
  </si>
  <si>
    <t>The Ideas Factory', 'Fabrication Films', 'Goldfinch Studios', 'Grindstone Entertainment Group'</t>
  </si>
  <si>
    <t>Killer Films', 'Great Point Media', 'Lexis Media'</t>
  </si>
  <si>
    <t>CBS Films', 'Entertainment One', '1212 Entertainment', 'Double Dare You Productions', 'Sean Daniel Company'</t>
  </si>
  <si>
    <t>Millennium Media', 'G-BASE'</t>
  </si>
  <si>
    <t>Magna Entertainment', 'Garlin Pictures', 'R7 Entertainment', 'Rockaway Films', 'SixtyFourSix'</t>
  </si>
  <si>
    <t>CBS Films', 'Motion Picture Capital', 'Bankside Films', 'Head Gear Films', 'Automatik', 'First Generation Films'</t>
  </si>
  <si>
    <t>Marada Pictures', 'Homegrown Pictures'</t>
  </si>
  <si>
    <t>Lionsgate', 'Saban Films', 'Spookshow International Films', 'Capital Arts Entertainment'</t>
  </si>
  <si>
    <t>Millennium Media', 'Balboa Productions', 'Templeton Media', 'Campbell Grobman Films', 'Dadi Film (HK) Ltd'</t>
  </si>
  <si>
    <t>CBS Films', 'Entertainment One'</t>
  </si>
  <si>
    <t>Davis Films', 'Avary', 'Don Carmody Productions'</t>
  </si>
  <si>
    <t>Blumhouse Productions', 'Entertainment 360', 'Tremendum Pictures'</t>
  </si>
  <si>
    <t>Centropolis Entertainment', 'RuYi Media', 'Starlight Culture Entertainment Group', 'Street Entertainment', 'AGC Studios', 'Entertainment One', 'The Mark Gordon Company'</t>
  </si>
  <si>
    <t>Grindstone Entertainment Group', 'Capstone Pictures', 'Signature Entertainment', 'Rollercoaster Angel Productions'</t>
  </si>
  <si>
    <t>Bron Studios', 'Annapurna Pictures', 'Denver + Delilah Productions', 'Gramsci', 'Lighthouse Management &amp; Media', 'Creative Wealth Media'</t>
  </si>
  <si>
    <t>Frank Loesser', 'Giuseppe Verdi'</t>
  </si>
  <si>
    <t>Pierpaolo Tiano', 'Billy White Acre'</t>
  </si>
  <si>
    <t>Stephen Endelman', 'John Pizzarelli'</t>
  </si>
  <si>
    <t>Joe Poledouris', 'Jerome Dillon'</t>
  </si>
  <si>
    <t>Peter Stuart', 'Andrew Williams'</t>
  </si>
  <si>
    <t>Camara Kambon'</t>
  </si>
  <si>
    <t>Abdul Malik Abbott', 'Evan Eder', 'Gregory Darryl Smith'</t>
  </si>
  <si>
    <t>Rob Zombie', 'Scott Humphrey'</t>
  </si>
  <si>
    <t>Christophe Beck', 'Dave Crawford'</t>
  </si>
  <si>
    <t>Mychael Danna', 'Paul Intson'</t>
  </si>
  <si>
    <t>David Donaldson', 'Steve Roche', 'Janet Roddick'</t>
  </si>
  <si>
    <t>Afro Celt Sound System', 'Rupert Gregson-Williams', 'Andrea Guerra'</t>
  </si>
  <si>
    <t>Reinhard Besser', 'Oliver Lieb', 'Bernd Wendlandt', 'Peter Zweier'</t>
  </si>
  <si>
    <t>Camara Kambon', 'Tyler Perry'</t>
  </si>
  <si>
    <t>Kerry Muzzey', 'Beanie Sigel'</t>
  </si>
  <si>
    <t>Amy Marie Beauchamp', 'Jose Cancela'</t>
  </si>
  <si>
    <t>Chan Kwong-wing', 'KÅji EndÅ', 'Peach Present'</t>
  </si>
  <si>
    <t>Tim P.', 'Stephen Phillips'</t>
  </si>
  <si>
    <t>Molly Nyman', 'Harry Escott'</t>
  </si>
  <si>
    <t>Joseph Arthur', 'Mick Harvey'</t>
  </si>
  <si>
    <t>Leonardo Heiblum', 'Jacabo Lieberman'</t>
  </si>
  <si>
    <t>Robb Williamson', 'Johannes Kobilke'</t>
  </si>
  <si>
    <t>Robert Williamson', 'Geoff Zanelli'</t>
  </si>
  <si>
    <t>John Murphy', 'Henry Jackman', 'Marius de Vries', 'Ilan Eshkeri'</t>
  </si>
  <si>
    <t>Andrew Feltenstein', 'John Nau'</t>
  </si>
  <si>
    <t>Chad Kelly', 'Moby'</t>
  </si>
  <si>
    <t>Jeff Danna', 'Akira Yamaoka'</t>
  </si>
  <si>
    <t>Marco Beltrami', 'Buck Sanders'</t>
  </si>
  <si>
    <t>Jasper Justice Lee', 'Kyle McKinnon', 'Mads Heldtberg', 'Adam Wingard'</t>
  </si>
  <si>
    <t>Johnny Klimek', 'Reinhold Heil'</t>
  </si>
  <si>
    <t>Craig Wedren', 'Matt Novack'</t>
  </si>
  <si>
    <t>Cass Dillon', 'Brian H. Kim'</t>
  </si>
  <si>
    <t>The Newton Brothers', 'Jordan Galland'</t>
  </si>
  <si>
    <t>Tyler Bates', 'Joel J. Richard'</t>
  </si>
  <si>
    <t>James Newton Howard', 'Lorde'</t>
  </si>
  <si>
    <t>AndrÃ©s Levin'</t>
  </si>
  <si>
    <t>Mark Ronson', 'Geoff Zanelli'</t>
  </si>
  <si>
    <t>David Ludwig', 'Bryan Senti'</t>
  </si>
  <si>
    <t>Nicolas Neidhardt', 'Satnam Ramgotra', 'Martin Tillman'</t>
  </si>
  <si>
    <t>Michael Richard', 'Plowman'</t>
  </si>
  <si>
    <t>ZacarÃ­as M. de la Riva'</t>
  </si>
  <si>
    <t>Hans Zimmer', 'Johnny Marr'</t>
  </si>
  <si>
    <t>James Edward Barker', 'Tim Despic'</t>
  </si>
  <si>
    <t>Brian Tyler', 'Keith Power'</t>
  </si>
  <si>
    <t>Johnny Klimek', 'Tom Tykwer'</t>
  </si>
  <si>
    <t>Trent Reznor', 'Atticus Ross'</t>
  </si>
  <si>
    <t>Mark Todd'</t>
  </si>
  <si>
    <t>Christopher Lennertz', 'Phillip White'</t>
  </si>
  <si>
    <t>Natalie Holt', 'Hildur GuÃ°nadÃ³ttir'</t>
  </si>
  <si>
    <t>Harry Gregson-Williams', 'Tom Howe'</t>
  </si>
  <si>
    <t>Charlie Klarsfeld', 'Zach Seman'</t>
  </si>
  <si>
    <t>Vik Sharma', 'Graham Coxon'</t>
  </si>
  <si>
    <t>Latham Gaines', 'Shelby Gaines'</t>
  </si>
  <si>
    <t>Marco Beltrami', 'Miles Hankins'</t>
  </si>
  <si>
    <t>Aldo Shllaku', 'Marcus Sjowall'</t>
  </si>
  <si>
    <t>Marco Beltrami', 'Anna Drubich'</t>
  </si>
  <si>
    <t>Christopher Lennertz', 'Philip White'</t>
  </si>
  <si>
    <t>Thomas Wander', 'Harald Kloser'</t>
  </si>
  <si>
    <t>Stuart Levy', 'Geraldine Peroni'</t>
  </si>
  <si>
    <t>Bill Pankow', 'Kate Sanford', 'Henk Van Eeghen'</t>
  </si>
  <si>
    <t>Randy Bricker', 'Ed Marx'</t>
  </si>
  <si>
    <t>Alejandro GonzÃ¡lez IÃ±Ã¡rritu', 'Luis Carballar', 'Fernando PÃ©rez Unda'</t>
  </si>
  <si>
    <t>Glenn Garland', 'Mary Morrisey'</t>
  </si>
  <si>
    <t>Paul Frank', 'Tim French', 'Justine Harari'</t>
  </si>
  <si>
    <t>Michelle Botticelli', 'Tim Blake Nelson'</t>
  </si>
  <si>
    <t>Kathryn Himoff', 'Robert K. Lambert', 'Sean K. Lambert'</t>
  </si>
  <si>
    <t>Zene Baker', 'David Beatty'</t>
  </si>
  <si>
    <t>Luis Colina', 'Scott Richter'</t>
  </si>
  <si>
    <t>Steven Kemper', 'Jeff Gullo'</t>
  </si>
  <si>
    <t>Niven Howie', 'Steve Mirkovich'</t>
  </si>
  <si>
    <t>Patricia Bowers', 'Jeff McEvoy'</t>
  </si>
  <si>
    <t>Dede Allen', 'Robert Brakey'</t>
  </si>
  <si>
    <t>Lee Percy', 'Lisa Fruchtman'</t>
  </si>
  <si>
    <t>Mitchell Lackie', 'Mark Sanders'</t>
  </si>
  <si>
    <t>Andy Blumenthal', 'David Finfer'</t>
  </si>
  <si>
    <t>Geoffrey Richman', 'Christopher Seward', 'Dan Swietlik'</t>
  </si>
  <si>
    <t>Kevin Greutert', 'Brett Sullivan'</t>
  </si>
  <si>
    <t>Niven Howie', 'David Kern ( add )', 'Dallas Puett ( add )'</t>
  </si>
  <si>
    <t>Mike Jackson', 'Curran Pang'</t>
  </si>
  <si>
    <t>Jeff Groth', 'Christian Kinnard', 'Jeffrey M. Werner'</t>
  </si>
  <si>
    <t>Julie Monroe', 'Joe Hutshing', 'Alexis Chavez'</t>
  </si>
  <si>
    <t>Camille Delamarre', 'Carlo Rizzo'</t>
  </si>
  <si>
    <t>William Yeh', 'Dean Zimmerman'</t>
  </si>
  <si>
    <t>Patrick Lussier', 'Cynthia Ludwig'</t>
  </si>
  <si>
    <t>Jim May', 'Todd E. Miller'</t>
  </si>
  <si>
    <t>Peter Amundson', 'Fernando Villena'</t>
  </si>
  <si>
    <t>Pietro Scalia', 'Jon Harris', 'Eddie Hamilton'</t>
  </si>
  <si>
    <t>Mary Jo Markey', 'Richard Francis-Bruce'</t>
  </si>
  <si>
    <t>Ken Blackwell', 'Paul Harb'</t>
  </si>
  <si>
    <t>John Gilroy', 'Sean Albertson', 'Matt Chesse', 'Aaron Marshall'</t>
  </si>
  <si>
    <t>Stephen Mirrione', 'Juliette Welfling'</t>
  </si>
  <si>
    <t>Eric L. Beason', 'Anders Villadsen'</t>
  </si>
  <si>
    <t>Tom Elkins', 'Elliot Greenberg'</t>
  </si>
  <si>
    <t>Robert Leighton', 'Vincent Tabaillon'</t>
  </si>
  <si>
    <t>Daniel Kaminsky', 'Joss Whedon'</t>
  </si>
  <si>
    <t>Zach Staenberg', 'Lee Smith'</t>
  </si>
  <si>
    <t>Tia Nolan', 'Akiko Iwakawa-Grieve'</t>
  </si>
  <si>
    <t>Rick Shaine', 'Lee Haugen'</t>
  </si>
  <si>
    <t>Richard Francis-Bruce', 'Nancy Richardson'</t>
  </si>
  <si>
    <t>Sheldon Kahn', 'Dana E. Glauberman'</t>
  </si>
  <si>
    <t>Rickie Lee', 'Jeffrey Linford'</t>
  </si>
  <si>
    <t>Sean Albertson', 'Paul Harb'</t>
  </si>
  <si>
    <t>Doobie White', 'Scott D. Hanson'</t>
  </si>
  <si>
    <t>Andrew Eckblad', 'Andy Jenkins'</t>
  </si>
  <si>
    <t>Alan Edward Bell', 'Mark Yoshikawa'</t>
  </si>
  <si>
    <t>Jill Savitt', 'Derek Ambrosi'</t>
  </si>
  <si>
    <t>John Scott Cook', 'Barbara Tulliver'</t>
  </si>
  <si>
    <t>Nancy Richardson', 'Stuart Levy'</t>
  </si>
  <si>
    <t>Pietro Scalia', 'Dylan Tichenor'</t>
  </si>
  <si>
    <t>Steve Tempia', 'Mark Williams'</t>
  </si>
  <si>
    <t>Bill Pankow', 'Andrew Marcus'</t>
  </si>
  <si>
    <t>Dean Zimmerman', 'Chris Lebenzon'</t>
  </si>
  <si>
    <t>Thom Noble', 'Gerald B. Greenberg', 'John Duffy'</t>
  </si>
  <si>
    <t>Joe Klotz', 'Lucy Donaldson'</t>
  </si>
  <si>
    <t>Madeleine Gavin', 'Jeff McEvoy'</t>
  </si>
  <si>
    <t>Michael Duthie', 'Todd E. Miller', 'Ueli Christen'</t>
  </si>
  <si>
    <t>Colby Parker Jr.', 'Gabriel Fleming'</t>
  </si>
  <si>
    <t>Wendy Greene Bricmont', 'Craig Herring'</t>
  </si>
  <si>
    <t>Ivan Bilancio', 'Ed Fuller'</t>
  </si>
  <si>
    <t>Kristina Hetherington', 'Jake Roberts'</t>
  </si>
  <si>
    <t>Martin Bernfeld', 'Dody Dorn'</t>
  </si>
  <si>
    <t>Sebastien De', 'Sainte Croixe', 'Josh Ethier'</t>
  </si>
  <si>
    <t>Ryan Easton', 'Frederick Wardell'</t>
  </si>
  <si>
    <t>Jeff Freeman', 'Sean Valla'</t>
  </si>
  <si>
    <t>Gregory Plotkin', 'David Egan'</t>
  </si>
  <si>
    <t>Joe Hutshing', 'Chris Barwell'</t>
  </si>
  <si>
    <t>Melissa Bretherton', 'Evan Henke'</t>
  </si>
  <si>
    <t>Todd E. Miller', 'Carsten Kurpanek'</t>
  </si>
  <si>
    <t>Adam Wolfe'</t>
  </si>
  <si>
    <t>Profit</t>
  </si>
  <si>
    <t xml:space="preserve"> 'Tray Deee'</t>
  </si>
  <si>
    <t xml:space="preserve"> 'Sid Haig'</t>
  </si>
  <si>
    <t xml:space="preserve"> 'Rufus Wainwright'</t>
  </si>
  <si>
    <t xml:space="preserve"> 'Danny Trejo'</t>
  </si>
  <si>
    <t xml:space="preserve"> 'Dennis Quaid'</t>
  </si>
  <si>
    <t xml:space="preserve"> 'Charisma Carpenter'</t>
  </si>
  <si>
    <t xml:space="preserve"> 'Mickey Rourke'</t>
  </si>
  <si>
    <t xml:space="preserve"> 'Woody Harrelson'</t>
  </si>
  <si>
    <t xml:space="preserve"> 'Arnold Schwarzenegger'</t>
  </si>
  <si>
    <t xml:space="preserve"> 'Amanda Ooms'</t>
  </si>
  <si>
    <t xml:space="preserve"> 'Harrison Ford'</t>
  </si>
  <si>
    <t xml:space="preserve"> 'Victor Ortiz'</t>
  </si>
  <si>
    <t xml:space="preserve"> 'Robert Davi'</t>
  </si>
  <si>
    <t xml:space="preserve"> 'Mel Gibson'</t>
  </si>
  <si>
    <t xml:space="preserve"> 'Delroy Lindo'</t>
  </si>
  <si>
    <t xml:space="preserve"> 'Zoe Saldana'</t>
  </si>
  <si>
    <t>Christian Bale</t>
  </si>
  <si>
    <t>John Standing</t>
  </si>
  <si>
    <t>Billy Crudup</t>
  </si>
  <si>
    <t>Natasha Lyonne</t>
  </si>
  <si>
    <t>Famke Janssen</t>
  </si>
  <si>
    <t>Gregory Hines</t>
  </si>
  <si>
    <t>Dan Futterman</t>
  </si>
  <si>
    <t>Samy Naceri</t>
  </si>
  <si>
    <t>Michael Rispoli</t>
  </si>
  <si>
    <t>Jessica ParÃ©</t>
  </si>
  <si>
    <t>Mark Frost</t>
  </si>
  <si>
    <t>Joan Chen</t>
  </si>
  <si>
    <t>John Malkovich</t>
  </si>
  <si>
    <t>Luc Picard</t>
  </si>
  <si>
    <t>Juliette Binoche</t>
  </si>
  <si>
    <t>Emilio EchevarrÃ­a</t>
  </si>
  <si>
    <t>Kate Beckinsale</t>
  </si>
  <si>
    <t>Pilar Padilla</t>
  </si>
  <si>
    <t>Janet McTeer</t>
  </si>
  <si>
    <t>Piper Perabo</t>
  </si>
  <si>
    <t>Brad Renfro</t>
  </si>
  <si>
    <t>Sasha Alexander</t>
  </si>
  <si>
    <t>Mekhi Phifer</t>
  </si>
  <si>
    <t>Ian Hart</t>
  </si>
  <si>
    <t>Dr. Dre</t>
  </si>
  <si>
    <t>Marc Messier</t>
  </si>
  <si>
    <t>Anthony LaPaglia</t>
  </si>
  <si>
    <t>Billy Bob Thornton</t>
  </si>
  <si>
    <t>Beanie Sigel</t>
  </si>
  <si>
    <t>Kirsten Dunst</t>
  </si>
  <si>
    <t>Kris Kristofferson</t>
  </si>
  <si>
    <t>Mila Kunis</t>
  </si>
  <si>
    <t>Brenda Blethyn</t>
  </si>
  <si>
    <t>Kari Matchett</t>
  </si>
  <si>
    <t>James Spader</t>
  </si>
  <si>
    <t>James Van Der Beek</t>
  </si>
  <si>
    <t>David Arquette</t>
  </si>
  <si>
    <t>Elizabeth Hurley</t>
  </si>
  <si>
    <t>Jason Patric</t>
  </si>
  <si>
    <t>John Cusack</t>
  </si>
  <si>
    <t>Monica Bellucci</t>
  </si>
  <si>
    <t>Sid Haig</t>
  </si>
  <si>
    <t>Edward Burns</t>
  </si>
  <si>
    <t>LisaRaye McCoy</t>
  </si>
  <si>
    <t>Rider Strong</t>
  </si>
  <si>
    <t>Val Kilmer</t>
  </si>
  <si>
    <t>Hayden Christensen</t>
  </si>
  <si>
    <t>William H. Macy</t>
  </si>
  <si>
    <t>Colin Firth</t>
  </si>
  <si>
    <t>Eric Jungmann</t>
  </si>
  <si>
    <t>Diego Luna</t>
  </si>
  <si>
    <t>Barry Pepper</t>
  </si>
  <si>
    <t>Nicole Kidman</t>
  </si>
  <si>
    <t>Julia Stiles</t>
  </si>
  <si>
    <t>Thomas Jane</t>
  </si>
  <si>
    <t>Greg Kinnear</t>
  </si>
  <si>
    <t>Lili Taylor</t>
  </si>
  <si>
    <t>Dennis Quaid</t>
  </si>
  <si>
    <t>Blanchard Ryan</t>
  </si>
  <si>
    <t>Rhys Ifans</t>
  </si>
  <si>
    <t>Ja Rule</t>
  </si>
  <si>
    <t>Robin Williams</t>
  </si>
  <si>
    <t>Cary Elwes</t>
  </si>
  <si>
    <t>Ben Tibber</t>
  </si>
  <si>
    <t>Don Cheadle</t>
  </si>
  <si>
    <t>John Travolta</t>
  </si>
  <si>
    <t>Christian Slater</t>
  </si>
  <si>
    <t>Zachary Bennett</t>
  </si>
  <si>
    <t>Kimberly Elise</t>
  </si>
  <si>
    <t>Anton Yelchin</t>
  </si>
  <si>
    <t>Matthew Le Nevez</t>
  </si>
  <si>
    <t>Sandra Bullock</t>
  </si>
  <si>
    <t>CÃ©cile de France</t>
  </si>
  <si>
    <t>Lil C</t>
  </si>
  <si>
    <t>Felicity Mason</t>
  </si>
  <si>
    <t>Tom Arnold</t>
  </si>
  <si>
    <t>Timothy Treadwell</t>
  </si>
  <si>
    <t>Pell James</t>
  </si>
  <si>
    <t>Nicolas Cage</t>
  </si>
  <si>
    <t>Emmanuelle Vaugier</t>
  </si>
  <si>
    <t>Robert Englund</t>
  </si>
  <si>
    <t>Donnie Wahlberg</t>
  </si>
  <si>
    <t>Bai Ling</t>
  </si>
  <si>
    <t>Usher</t>
  </si>
  <si>
    <t>Jay Hernandez</t>
  </si>
  <si>
    <t>Helen Hunt</t>
  </si>
  <si>
    <t>Jenna Dewan</t>
  </si>
  <si>
    <t>Giovanna Mezzogiorno</t>
  </si>
  <si>
    <t>Larry the Cable Guy</t>
  </si>
  <si>
    <t>BÃ¡rbara Mori</t>
  </si>
  <si>
    <t>Elliot Page</t>
  </si>
  <si>
    <t>Laurence Fishburne</t>
  </si>
  <si>
    <t>Kane</t>
  </si>
  <si>
    <t>Scott Mechlowicz</t>
  </si>
  <si>
    <t>Shauna Macdonald</t>
  </si>
  <si>
    <t>Thomas P. Doyle</t>
  </si>
  <si>
    <t>Jason Statham</t>
  </si>
  <si>
    <t>Dane Cook</t>
  </si>
  <si>
    <t>Tobin Bell</t>
  </si>
  <si>
    <t>Sarah Michelle Gellar</t>
  </si>
  <si>
    <t>Brian Presley</t>
  </si>
  <si>
    <t>Gabrielle Union</t>
  </si>
  <si>
    <t>Terrence Howard</t>
  </si>
  <si>
    <t>Ray Liotta</t>
  </si>
  <si>
    <t>Steve Austin</t>
  </si>
  <si>
    <t>Julie Christie</t>
  </si>
  <si>
    <t>Ashley Judd</t>
  </si>
  <si>
    <t>Lauren German</t>
  </si>
  <si>
    <t>Carrie-Anne Moss</t>
  </si>
  <si>
    <t>Elisha Cuthbert</t>
  </si>
  <si>
    <t>Nathalia Ramos</t>
  </si>
  <si>
    <t>Jason Behr</t>
  </si>
  <si>
    <t>Mary McCormack</t>
  </si>
  <si>
    <t>Jet Li</t>
  </si>
  <si>
    <t>Fernando Colunga</t>
  </si>
  <si>
    <t>Russell Crowe</t>
  </si>
  <si>
    <t>Diane Lane</t>
  </si>
  <si>
    <t>Kevin Kline</t>
  </si>
  <si>
    <t>Jessica Alba</t>
  </si>
  <si>
    <t>Gordon Lam</t>
  </si>
  <si>
    <t>Angela Bassett</t>
  </si>
  <si>
    <t>Jackie Chan</t>
  </si>
  <si>
    <t>Bradley Cooper</t>
  </si>
  <si>
    <t>Matt Lanter</t>
  </si>
  <si>
    <t>Alfre Woodard</t>
  </si>
  <si>
    <t>Tim Robbins</t>
  </si>
  <si>
    <t>Josh Brolin</t>
  </si>
  <si>
    <t>Alexa Vega</t>
  </si>
  <si>
    <t>Ray Stevenson</t>
  </si>
  <si>
    <t>Gabriel Macht</t>
  </si>
  <si>
    <t>Jensen Ackles</t>
  </si>
  <si>
    <t>RenÃ©e Zellweger</t>
  </si>
  <si>
    <t>Helen Niedwick</t>
  </si>
  <si>
    <t>Virginia Madsen</t>
  </si>
  <si>
    <t>Evan Rachel Wood</t>
  </si>
  <si>
    <t>Ric OBarry</t>
  </si>
  <si>
    <t>Gerard Butler</t>
  </si>
  <si>
    <t>Taraji P. Henson</t>
  </si>
  <si>
    <t>LeBron James</t>
  </si>
  <si>
    <t>Gabourey Sidibe</t>
  </si>
  <si>
    <t>Tobey Maguire</t>
  </si>
  <si>
    <t>Janet Jackson</t>
  </si>
  <si>
    <t>Aaron Johnson</t>
  </si>
  <si>
    <t>Clifton Collins Jr.</t>
  </si>
  <si>
    <t>Ashton Kutcher</t>
  </si>
  <si>
    <t>Patrick Fabian</t>
  </si>
  <si>
    <t>Justin Long</t>
  </si>
  <si>
    <t>Camilla Belle</t>
  </si>
  <si>
    <t>Matthew McConaughey</t>
  </si>
  <si>
    <t>Eugenio Derbez</t>
  </si>
  <si>
    <t>James McAvoy</t>
  </si>
  <si>
    <t>Loretta Devine</t>
  </si>
  <si>
    <t>Will Ferrell</t>
  </si>
  <si>
    <t>Jason Momoa</t>
  </si>
  <si>
    <t>Miguel Rodarte</t>
  </si>
  <si>
    <t>Joel Edgerton</t>
  </si>
  <si>
    <t>Taylor Lautner</t>
  </si>
  <si>
    <t>Elizabeth Mitchell</t>
  </si>
  <si>
    <t>Glenn Close</t>
  </si>
  <si>
    <t>Sam Worthington</t>
  </si>
  <si>
    <t>Katherine Heigl</t>
  </si>
  <si>
    <t>Amanda Seyfried</t>
  </si>
  <si>
    <t>Emily Blunt</t>
  </si>
  <si>
    <t>Adam Scott</t>
  </si>
  <si>
    <t>Jennifer Lawrence</t>
  </si>
  <si>
    <t>Kristen Connolly</t>
  </si>
  <si>
    <t>Miley Cyrus</t>
  </si>
  <si>
    <t>Sophie Marceau</t>
  </si>
  <si>
    <t>Cameron Diaz</t>
  </si>
  <si>
    <t>Leigh Francis</t>
  </si>
  <si>
    <t>Jeffrey Dean Morgan</t>
  </si>
  <si>
    <t>Richard Gere</t>
  </si>
  <si>
    <t>Karl Urban</t>
  </si>
  <si>
    <t>Logan Lerman</t>
  </si>
  <si>
    <t>Adelaide Clemens</t>
  </si>
  <si>
    <t>Will Rogers</t>
  </si>
  <si>
    <t>Kristen Stewart</t>
  </si>
  <si>
    <t>Alexandra Daddario</t>
  </si>
  <si>
    <t>Arnold Schwarzenegger</t>
  </si>
  <si>
    <t>Abigail Spencer</t>
  </si>
  <si>
    <t>Al Pacino</t>
  </si>
  <si>
    <t>Nicholas Hoult</t>
  </si>
  <si>
    <t>Dwayne Johnson</t>
  </si>
  <si>
    <t>Jurnee Smollett-Bell</t>
  </si>
  <si>
    <t>Robert De Niro</t>
  </si>
  <si>
    <t>Craig Robinson</t>
  </si>
  <si>
    <t>Jesse Eisenberg</t>
  </si>
  <si>
    <t>Amy Acker</t>
  </si>
  <si>
    <t>Bruce Willis</t>
  </si>
  <si>
    <t>Sharni Vinson</t>
  </si>
  <si>
    <t>Asa Butterfield</t>
  </si>
  <si>
    <t>Aaron Eckhart</t>
  </si>
  <si>
    <t>Paz de la Huerta</t>
  </si>
  <si>
    <t>Nicholas Braun</t>
  </si>
  <si>
    <t>Kit Harington</t>
  </si>
  <si>
    <t>Forest Whitaker</t>
  </si>
  <si>
    <t>Nia Long</t>
  </si>
  <si>
    <t>Shailene Woodley</t>
  </si>
  <si>
    <t>Kevin Costner</t>
  </si>
  <si>
    <t>Jared Harris</t>
  </si>
  <si>
    <t>Stephen Mangan</t>
  </si>
  <si>
    <t>Trent Ford</t>
  </si>
  <si>
    <t>Dinesh DSouza</t>
  </si>
  <si>
    <t>Paul Rudd</t>
  </si>
  <si>
    <t>Michael Rapaport</t>
  </si>
  <si>
    <t>Dylan "Hornswoggle" Postl</t>
  </si>
  <si>
    <t>Jennifer Aniston</t>
  </si>
  <si>
    <t>Sharon Leal</t>
  </si>
  <si>
    <t>Lily Collins</t>
  </si>
  <si>
    <t>Keanu Reeves</t>
  </si>
  <si>
    <t>Dora Madison Burge</t>
  </si>
  <si>
    <t>Sarah Snook</t>
  </si>
  <si>
    <t>George Lopez</t>
  </si>
  <si>
    <t>Johnny Depp</t>
  </si>
  <si>
    <t>Justin Fletcher</t>
  </si>
  <si>
    <t>Mae Whitman</t>
  </si>
  <si>
    <t>Shelby Young</t>
  </si>
  <si>
    <t>Clive Owen</t>
  </si>
  <si>
    <t>Tom Hardy</t>
  </si>
  <si>
    <t>Blake Lively</t>
  </si>
  <si>
    <t>Steven Seagal</t>
  </si>
  <si>
    <t>Milla Jovovich</t>
  </si>
  <si>
    <t>Dean Cain</t>
  </si>
  <si>
    <t>David Tennant</t>
  </si>
  <si>
    <t>Ian Hecox</t>
  </si>
  <si>
    <t>Olivia Taylor Dudley</t>
  </si>
  <si>
    <t>Akshay Kumar</t>
  </si>
  <si>
    <t>Bruno Bichir</t>
  </si>
  <si>
    <t>Dean Ambrose</t>
  </si>
  <si>
    <t>Julianne Moore</t>
  </si>
  <si>
    <t>Vin Diesel</t>
  </si>
  <si>
    <t>Alan Arkin</t>
  </si>
  <si>
    <t>Saoirse Ronan</t>
  </si>
  <si>
    <t>Ã‰dgar RamÃ­rez</t>
  </si>
  <si>
    <t>Rob Schneider</t>
  </si>
  <si>
    <t>Benjamin Walker</t>
  </si>
  <si>
    <t>Nikolaj Coster-Waldau</t>
  </si>
  <si>
    <t>Terrence J</t>
  </si>
  <si>
    <t>Taron Egerton</t>
  </si>
  <si>
    <t>Tom Hanks</t>
  </si>
  <si>
    <t>Emma Roberts</t>
  </si>
  <si>
    <t>Jamie Dornan</t>
  </si>
  <si>
    <t>James Allen McCune</t>
  </si>
  <si>
    <t>Mark Wahlberg</t>
  </si>
  <si>
    <t>Griffin Gluck</t>
  </si>
  <si>
    <t>Benny Emmanuel</t>
  </si>
  <si>
    <t>Andrew Garfield</t>
  </si>
  <si>
    <t>Ryan Gosling</t>
  </si>
  <si>
    <t>J. K. Simmons</t>
  </si>
  <si>
    <t>Michael Fassbender</t>
  </si>
  <si>
    <t>Jim Broadbent</t>
  </si>
  <si>
    <t>Dacre Montgomery</t>
  </si>
  <si>
    <t>Gemma Arterton</t>
  </si>
  <si>
    <t>Demetrius Shipp Jr.</t>
  </si>
  <si>
    <t>Kumail Nanjiani</t>
  </si>
  <si>
    <t>Brie Larson</t>
  </si>
  <si>
    <t>Bill Nighy</t>
  </si>
  <si>
    <t>Dylan OBrien</t>
  </si>
  <si>
    <t>Jake Gyllenhaal</t>
  </si>
  <si>
    <t>Tara Strong</t>
  </si>
  <si>
    <t>Stephen Dorff</t>
  </si>
  <si>
    <t>Andrew Bachelor</t>
  </si>
  <si>
    <t>Matt Passmore</t>
  </si>
  <si>
    <t>Steve Carell</t>
  </si>
  <si>
    <t>Julia Roberts</t>
  </si>
  <si>
    <t>Liam Neeson</t>
  </si>
  <si>
    <t>Chris Hemsworth</t>
  </si>
  <si>
    <t>Sam Claflin</t>
  </si>
  <si>
    <t>Helen Mirren</t>
  </si>
  <si>
    <t>Eddie Redmayne</t>
  </si>
  <si>
    <t>Paula Patton</t>
  </si>
  <si>
    <t>Uma Thurman</t>
  </si>
  <si>
    <t>Benicio del Toro</t>
  </si>
  <si>
    <t>Kyrie Irving</t>
  </si>
  <si>
    <t>Daveed Diggs</t>
  </si>
  <si>
    <t>Myles Truitt</t>
  </si>
  <si>
    <t>Anna Kendrick</t>
  </si>
  <si>
    <t>Amy Forsyth</t>
  </si>
  <si>
    <t>Bella Thorne</t>
  </si>
  <si>
    <t>Liu Ye</t>
  </si>
  <si>
    <t>Keira Knightley</t>
  </si>
  <si>
    <t>Florence Pugh</t>
  </si>
  <si>
    <t>Cassi Davis</t>
  </si>
  <si>
    <t>Hilary Duff</t>
  </si>
  <si>
    <t>Beau Knapp</t>
  </si>
  <si>
    <t>David Harbour</t>
  </si>
  <si>
    <t>Seth Rogen</t>
  </si>
  <si>
    <t>Sasha Luss</t>
  </si>
  <si>
    <t>Gary Oldman</t>
  </si>
  <si>
    <t>Kate Mara</t>
  </si>
  <si>
    <t>Zoe Colletti</t>
  </si>
  <si>
    <t>Noomi Rapace</t>
  </si>
  <si>
    <t>Amy Ryan</t>
  </si>
  <si>
    <t>Sasheer Zamata</t>
  </si>
  <si>
    <t>Sheri Moon Zombie</t>
  </si>
  <si>
    <t>Adam DeVine</t>
  </si>
  <si>
    <t>Luke Bracey</t>
  </si>
  <si>
    <t>Ema Horvath</t>
  </si>
  <si>
    <t>Ed Skrein</t>
  </si>
  <si>
    <t>Olga Kurylenko</t>
  </si>
  <si>
    <t>Daniel Craig</t>
  </si>
  <si>
    <t>Charlize Theron</t>
  </si>
  <si>
    <t xml:space="preserve"> Willem Dafoe</t>
  </si>
  <si>
    <t xml:space="preserve"> Danny DeVito</t>
  </si>
  <si>
    <t xml:space="preserve"> Matthew Delamere</t>
  </si>
  <si>
    <t xml:space="preserve"> Samantha Morton</t>
  </si>
  <si>
    <t xml:space="preserve"> Clea DuVall</t>
  </si>
  <si>
    <t xml:space="preserve"> Jon Favreau</t>
  </si>
  <si>
    <t xml:space="preserve"> Polly Draper</t>
  </si>
  <si>
    <t xml:space="preserve"> Paige Turco</t>
  </si>
  <si>
    <t xml:space="preserve"> FrÃ©dÃ©ric Diefenthal</t>
  </si>
  <si>
    <t xml:space="preserve"> Kelly Macdonald</t>
  </si>
  <si>
    <t xml:space="preserve"> Dan Aykroyd</t>
  </si>
  <si>
    <t xml:space="preserve"> Isabel Brook</t>
  </si>
  <si>
    <t xml:space="preserve"> Julianna Margulies</t>
  </si>
  <si>
    <t xml:space="preserve"> Sylvie Drapeau</t>
  </si>
  <si>
    <t xml:space="preserve"> Daniel Auteuil</t>
  </si>
  <si>
    <t xml:space="preserve"> Gael GarcÃ­a Bernal</t>
  </si>
  <si>
    <t xml:space="preserve"> James Fox</t>
  </si>
  <si>
    <t xml:space="preserve"> Adrien Brody</t>
  </si>
  <si>
    <t xml:space="preserve"> Aidan Quinn</t>
  </si>
  <si>
    <t xml:space="preserve"> Jessica ParÃ©</t>
  </si>
  <si>
    <t xml:space="preserve"> Bijou Phillips</t>
  </si>
  <si>
    <t xml:space="preserve"> Dan Bucatinsky</t>
  </si>
  <si>
    <t xml:space="preserve"> Josh Hartnett</t>
  </si>
  <si>
    <t xml:space="preserve"> Claire Hackett</t>
  </si>
  <si>
    <t xml:space="preserve"> Robert Sean Leonard</t>
  </si>
  <si>
    <t xml:space="preserve"> Snoop Dogg</t>
  </si>
  <si>
    <t xml:space="preserve"> RÃ©my Girard</t>
  </si>
  <si>
    <t xml:space="preserve"> Geoffrey Rush</t>
  </si>
  <si>
    <t xml:space="preserve"> Heath Ledger</t>
  </si>
  <si>
    <t xml:space="preserve"> Jay-Z</t>
  </si>
  <si>
    <t xml:space="preserve"> Edward Herrmann</t>
  </si>
  <si>
    <t xml:space="preserve"> Matthew McConaughey</t>
  </si>
  <si>
    <t xml:space="preserve"> Uma Thurman</t>
  </si>
  <si>
    <t xml:space="preserve"> William Shatner</t>
  </si>
  <si>
    <t xml:space="preserve"> Catherine Keener</t>
  </si>
  <si>
    <t xml:space="preserve"> Geraint Wyn Davies</t>
  </si>
  <si>
    <t xml:space="preserve"> Maggie Gyllenhaal</t>
  </si>
  <si>
    <t xml:space="preserve"> Shannyn Sossamon</t>
  </si>
  <si>
    <t xml:space="preserve"> Steve Buscemi</t>
  </si>
  <si>
    <t xml:space="preserve"> Catherine McCormack</t>
  </si>
  <si>
    <t xml:space="preserve"> Ray Liotta</t>
  </si>
  <si>
    <t xml:space="preserve"> Noah Taylor</t>
  </si>
  <si>
    <t xml:space="preserve"> Vincent Cassel</t>
  </si>
  <si>
    <t xml:space="preserve"> Bill Moseley</t>
  </si>
  <si>
    <t xml:space="preserve"> Rachel Weisz</t>
  </si>
  <si>
    <t xml:space="preserve"> Lark Voorhies</t>
  </si>
  <si>
    <t xml:space="preserve"> Jordan Ladd</t>
  </si>
  <si>
    <t xml:space="preserve"> Kate Bosworth</t>
  </si>
  <si>
    <t xml:space="preserve"> Peter Sarsgaard</t>
  </si>
  <si>
    <t xml:space="preserve"> Maria Bello</t>
  </si>
  <si>
    <t xml:space="preserve"> Scarlett Johansson</t>
  </si>
  <si>
    <t xml:space="preserve"> Justin Urich</t>
  </si>
  <si>
    <t xml:space="preserve"> Romola Garai</t>
  </si>
  <si>
    <t xml:space="preserve"> Annabella Piugattuk</t>
  </si>
  <si>
    <t xml:space="preserve"> Lauren Bacall</t>
  </si>
  <si>
    <t xml:space="preserve"> Luke Mably</t>
  </si>
  <si>
    <t xml:space="preserve"> John Travolta</t>
  </si>
  <si>
    <t xml:space="preserve"> Rebecca Romijn-Stamos</t>
  </si>
  <si>
    <t xml:space="preserve"> Guy Pearce</t>
  </si>
  <si>
    <t xml:space="preserve"> Jake Gyllenhaal</t>
  </si>
  <si>
    <t xml:space="preserve"> George W. Bush</t>
  </si>
  <si>
    <t xml:space="preserve"> Daniel Travis</t>
  </si>
  <si>
    <t xml:space="preserve"> Miranda Otto</t>
  </si>
  <si>
    <t xml:space="preserve"> Tim Meadows</t>
  </si>
  <si>
    <t xml:space="preserve"> Mira Sorvino</t>
  </si>
  <si>
    <t xml:space="preserve"> Danny Glover</t>
  </si>
  <si>
    <t xml:space="preserve"> Jim Caviezel</t>
  </si>
  <si>
    <t xml:space="preserve"> Sophie Okonedo</t>
  </si>
  <si>
    <t xml:space="preserve"> Tara Reid</t>
  </si>
  <si>
    <t xml:space="preserve"> David Huband</t>
  </si>
  <si>
    <t xml:space="preserve"> Steve Harris</t>
  </si>
  <si>
    <t xml:space="preserve"> N.O.R.E</t>
  </si>
  <si>
    <t xml:space="preserve"> TÃ©a Leoni</t>
  </si>
  <si>
    <t xml:space="preserve"> Rachael Taylor</t>
  </si>
  <si>
    <t xml:space="preserve"> Don Cheadle</t>
  </si>
  <si>
    <t xml:space="preserve"> MaÃ¯wenn</t>
  </si>
  <si>
    <t xml:space="preserve"> Tommy the Clown</t>
  </si>
  <si>
    <t xml:space="preserve"> Mungo McKay</t>
  </si>
  <si>
    <t xml:space="preserve"> Jesse Bradford</t>
  </si>
  <si>
    <t xml:space="preserve"> Werner Herzog</t>
  </si>
  <si>
    <t xml:space="preserve"> Steven Strait</t>
  </si>
  <si>
    <t xml:space="preserve"> Jared Leto</t>
  </si>
  <si>
    <t xml:space="preserve"> Anna Faris</t>
  </si>
  <si>
    <t xml:space="preserve"> Ed Quinn</t>
  </si>
  <si>
    <t xml:space="preserve"> Lin Shaye</t>
  </si>
  <si>
    <t xml:space="preserve"> Franky G</t>
  </si>
  <si>
    <t xml:space="preserve"> Tony Leung Ka-fai</t>
  </si>
  <si>
    <t xml:space="preserve"> Chazz Palminteri</t>
  </si>
  <si>
    <t xml:space="preserve"> Derek Richardson</t>
  </si>
  <si>
    <t xml:space="preserve"> Katie Stuart</t>
  </si>
  <si>
    <t xml:space="preserve"> Blair Underwood</t>
  </si>
  <si>
    <t xml:space="preserve"> Alessio Boni</t>
  </si>
  <si>
    <t xml:space="preserve"> Iris Bahr</t>
  </si>
  <si>
    <t xml:space="preserve"> Manolo Cardona</t>
  </si>
  <si>
    <t xml:space="preserve"> Patrick Wilson</t>
  </si>
  <si>
    <t xml:space="preserve"> Angela Bassett</t>
  </si>
  <si>
    <t xml:space="preserve"> Christina Vidal</t>
  </si>
  <si>
    <t xml:space="preserve"> Nick Nolte</t>
  </si>
  <si>
    <t xml:space="preserve"> Perla Batalla</t>
  </si>
  <si>
    <t xml:space="preserve"> Natalie Mendoza</t>
  </si>
  <si>
    <t xml:space="preserve"> Ann Marie Jyono</t>
  </si>
  <si>
    <t xml:space="preserve"> Amy Smart</t>
  </si>
  <si>
    <t xml:space="preserve"> Jessica Simpson</t>
  </si>
  <si>
    <t xml:space="preserve"> Shawnee Smith</t>
  </si>
  <si>
    <t xml:space="preserve"> Freddie Prinze Jr.</t>
  </si>
  <si>
    <t xml:space="preserve"> Jake Muxworthy</t>
  </si>
  <si>
    <t xml:space="preserve"> Idris Elba</t>
  </si>
  <si>
    <t xml:space="preserve"> Bernie Mac</t>
  </si>
  <si>
    <t xml:space="preserve"> LL Cool J</t>
  </si>
  <si>
    <t xml:space="preserve"> Vinnie Jones</t>
  </si>
  <si>
    <t xml:space="preserve"> Gordon Pinsent</t>
  </si>
  <si>
    <t xml:space="preserve"> Bill Engvall</t>
  </si>
  <si>
    <t xml:space="preserve"> Michael Shannon</t>
  </si>
  <si>
    <t xml:space="preserve"> Roger Bart</t>
  </si>
  <si>
    <t xml:space="preserve"> Billy Connolly</t>
  </si>
  <si>
    <t xml:space="preserve"> Daniel Gillies</t>
  </si>
  <si>
    <t xml:space="preserve"> Janel Parrish</t>
  </si>
  <si>
    <t xml:space="preserve"> Elias Koteas</t>
  </si>
  <si>
    <t xml:space="preserve"> Rory Cochrane</t>
  </si>
  <si>
    <t xml:space="preserve"> Jason Statham</t>
  </si>
  <si>
    <t xml:space="preserve"> Miguel Varoni</t>
  </si>
  <si>
    <t xml:space="preserve"> Christian Bale</t>
  </si>
  <si>
    <t xml:space="preserve"> Donald Sutherland</t>
  </si>
  <si>
    <t xml:space="preserve"> Jessica Alba</t>
  </si>
  <si>
    <t xml:space="preserve"> Cesar Ramos</t>
  </si>
  <si>
    <t xml:space="preserve"> Janet Jackson</t>
  </si>
  <si>
    <t xml:space="preserve"> Scott Patterson</t>
  </si>
  <si>
    <t xml:space="preserve"> Julie Benz</t>
  </si>
  <si>
    <t xml:space="preserve"> Alessandro Nivola</t>
  </si>
  <si>
    <t xml:space="preserve"> Andrew Lin</t>
  </si>
  <si>
    <t xml:space="preserve"> Ivana MiliÄeviÄ‡</t>
  </si>
  <si>
    <t xml:space="preserve"> Rick Fox</t>
  </si>
  <si>
    <t xml:space="preserve"> Jet Li</t>
  </si>
  <si>
    <t xml:space="preserve"> Leslie Bibb</t>
  </si>
  <si>
    <t xml:space="preserve"> Tyrese Gibson</t>
  </si>
  <si>
    <t xml:space="preserve"> Vanessa Minnillo</t>
  </si>
  <si>
    <t xml:space="preserve"> Charlie Yeung</t>
  </si>
  <si>
    <t xml:space="preserve"> Sanaa Lathan</t>
  </si>
  <si>
    <t xml:space="preserve"> Kate Hudson</t>
  </si>
  <si>
    <t xml:space="preserve"> Rachel McAdams</t>
  </si>
  <si>
    <t xml:space="preserve"> James Cromwell</t>
  </si>
  <si>
    <t xml:space="preserve"> Costas Mandylor</t>
  </si>
  <si>
    <t xml:space="preserve"> Paul Sorvino</t>
  </si>
  <si>
    <t xml:space="preserve"> Natalya Rudakova</t>
  </si>
  <si>
    <t xml:space="preserve"> Dominic West</t>
  </si>
  <si>
    <t xml:space="preserve"> Eva Mendes</t>
  </si>
  <si>
    <t xml:space="preserve"> Jaime King</t>
  </si>
  <si>
    <t xml:space="preserve"> Harry Connick</t>
  </si>
  <si>
    <t xml:space="preserve"> Derek Luke</t>
  </si>
  <si>
    <t xml:space="preserve"> Zhang Ziyi</t>
  </si>
  <si>
    <t xml:space="preserve"> Cam Clarke</t>
  </si>
  <si>
    <t xml:space="preserve"> Kyle Gallner</t>
  </si>
  <si>
    <t xml:space="preserve"> Brian Cox</t>
  </si>
  <si>
    <t xml:space="preserve"> Hayden Panettiere</t>
  </si>
  <si>
    <t xml:space="preserve"> Michael C. Hall</t>
  </si>
  <si>
    <t xml:space="preserve"> Adam Rodriguez</t>
  </si>
  <si>
    <t xml:space="preserve"> Noah Segan</t>
  </si>
  <si>
    <t xml:space="preserve"> Dru Joyce III</t>
  </si>
  <si>
    <t xml:space="preserve"> "MoNique"</t>
  </si>
  <si>
    <t xml:space="preserve"> Amber Valletta</t>
  </si>
  <si>
    <t xml:space="preserve"> Jonathan Rhys Meyers</t>
  </si>
  <si>
    <t xml:space="preserve"> Jill Scott</t>
  </si>
  <si>
    <t xml:space="preserve"> Christopher Mintz-Plasse</t>
  </si>
  <si>
    <t xml:space="preserve"> Cheech Marin</t>
  </si>
  <si>
    <t xml:space="preserve"> Katherine Heigl</t>
  </si>
  <si>
    <t xml:space="preserve"> Ashley Bell</t>
  </si>
  <si>
    <t xml:space="preserve"> Loretta Devine</t>
  </si>
  <si>
    <t xml:space="preserve"> Elizabeth Banks</t>
  </si>
  <si>
    <t xml:space="preserve"> Aaron Eckhart</t>
  </si>
  <si>
    <t xml:space="preserve"> Alexa Vega</t>
  </si>
  <si>
    <t xml:space="preserve"> Marisa Tomei</t>
  </si>
  <si>
    <t xml:space="preserve"> Alejandra Barros</t>
  </si>
  <si>
    <t xml:space="preserve"> Robin Wright</t>
  </si>
  <si>
    <t xml:space="preserve"> Shad "Bow Wow" Moss</t>
  </si>
  <si>
    <t xml:space="preserve"> Rebecca Hall</t>
  </si>
  <si>
    <t xml:space="preserve"> Paddy Considine</t>
  </si>
  <si>
    <t xml:space="preserve"> Rachel Nichols</t>
  </si>
  <si>
    <t xml:space="preserve"> Jesus Ochoa</t>
  </si>
  <si>
    <t xml:space="preserve"> Tom Hardy</t>
  </si>
  <si>
    <t xml:space="preserve"> Lily Collins</t>
  </si>
  <si>
    <t xml:space="preserve"> Michelle Monaghan</t>
  </si>
  <si>
    <t xml:space="preserve"> Paul Bettany</t>
  </si>
  <si>
    <t xml:space="preserve"> Dane Cook</t>
  </si>
  <si>
    <t xml:space="preserve"> Mia Wasikowska</t>
  </si>
  <si>
    <t xml:space="preserve"> "Jason OMara"</t>
  </si>
  <si>
    <t xml:space="preserve"> Thandiwe Newton</t>
  </si>
  <si>
    <t xml:space="preserve"> Daniel Sunjata</t>
  </si>
  <si>
    <t xml:space="preserve"> Ewan McGregor</t>
  </si>
  <si>
    <t xml:space="preserve"> Jennifer Westfeldt</t>
  </si>
  <si>
    <t xml:space="preserve"> Josh Hutcherson</t>
  </si>
  <si>
    <t xml:space="preserve"> Chris Hemsworth</t>
  </si>
  <si>
    <t xml:space="preserve"> Catherine Chan</t>
  </si>
  <si>
    <t xml:space="preserve"> Demi Moore</t>
  </si>
  <si>
    <t xml:space="preserve"> Christa Theret</t>
  </si>
  <si>
    <t xml:space="preserve"> Jennifer Lopez</t>
  </si>
  <si>
    <t xml:space="preserve"> Eugene Levy</t>
  </si>
  <si>
    <t xml:space="preserve"> Verne Troyer</t>
  </si>
  <si>
    <t xml:space="preserve"> Kyra Sedgwick</t>
  </si>
  <si>
    <t xml:space="preserve"> Susan Sarandon</t>
  </si>
  <si>
    <t xml:space="preserve"> Olivia Thirlby</t>
  </si>
  <si>
    <t xml:space="preserve"> Emma Watson</t>
  </si>
  <si>
    <t xml:space="preserve"> Juliet Rylance</t>
  </si>
  <si>
    <t xml:space="preserve"> Kit Harington</t>
  </si>
  <si>
    <t xml:space="preserve"> Kristen Connolly</t>
  </si>
  <si>
    <t xml:space="preserve"> Robert Pattinson</t>
  </si>
  <si>
    <t xml:space="preserve"> Dan Yeager</t>
  </si>
  <si>
    <t xml:space="preserve"> Forest Whitaker</t>
  </si>
  <si>
    <t xml:space="preserve"> Chad Michael Murray</t>
  </si>
  <si>
    <t xml:space="preserve"> Christopher Walken</t>
  </si>
  <si>
    <t xml:space="preserve"> Teresa Palmer</t>
  </si>
  <si>
    <t xml:space="preserve"> Barry Pepper</t>
  </si>
  <si>
    <t xml:space="preserve"> Lance Gross</t>
  </si>
  <si>
    <t xml:space="preserve"> Tye Sheridan</t>
  </si>
  <si>
    <t xml:space="preserve"> Kerry Washington</t>
  </si>
  <si>
    <t xml:space="preserve"> Mark Ruffalo</t>
  </si>
  <si>
    <t xml:space="preserve"> Alexis Denisof</t>
  </si>
  <si>
    <t xml:space="preserve"> Agata Buzek</t>
  </si>
  <si>
    <t xml:space="preserve"> John Cusack</t>
  </si>
  <si>
    <t xml:space="preserve"> John Malkovich</t>
  </si>
  <si>
    <t xml:space="preserve"> Nicholas Tucci</t>
  </si>
  <si>
    <t xml:space="preserve"> Harrison Ford</t>
  </si>
  <si>
    <t xml:space="preserve"> Kathy Najimy</t>
  </si>
  <si>
    <t xml:space="preserve"> Bill Nighy</t>
  </si>
  <si>
    <t xml:space="preserve"> Samuel L. Jackson</t>
  </si>
  <si>
    <t xml:space="preserve"> Katrina Bowden</t>
  </si>
  <si>
    <t xml:space="preserve"> Hunter Cope</t>
  </si>
  <si>
    <t xml:space="preserve"> Carrie-Anne Moss</t>
  </si>
  <si>
    <t xml:space="preserve"> Anthony Mackie</t>
  </si>
  <si>
    <t xml:space="preserve"> Theo James</t>
  </si>
  <si>
    <t xml:space="preserve"> Jennifer Garner</t>
  </si>
  <si>
    <t xml:space="preserve"> Nicole Kidman</t>
  </si>
  <si>
    <t xml:space="preserve"> Sam Claflin</t>
  </si>
  <si>
    <t xml:space="preserve"> Jim Broadbent</t>
  </si>
  <si>
    <t xml:space="preserve"> Mila Kunis</t>
  </si>
  <si>
    <t xml:space="preserve"> Rob Mayes</t>
  </si>
  <si>
    <t xml:space="preserve"> Amy Poehler</t>
  </si>
  <si>
    <t xml:space="preserve"> Bryan Callen</t>
  </si>
  <si>
    <t xml:space="preserve"> Bruce Willis</t>
  </si>
  <si>
    <t xml:space="preserve"> Yasiin Bey</t>
  </si>
  <si>
    <t xml:space="preserve"> Ryan Phillippe</t>
  </si>
  <si>
    <t xml:space="preserve"> Boris Kodjoe</t>
  </si>
  <si>
    <t xml:space="preserve"> Michael Nyqvist</t>
  </si>
  <si>
    <t xml:space="preserve"> Brian Steele</t>
  </si>
  <si>
    <t xml:space="preserve"> Mark Webber</t>
  </si>
  <si>
    <t xml:space="preserve"> Anton Yelchin</t>
  </si>
  <si>
    <t xml:space="preserve"> Jamie Lee Curtis</t>
  </si>
  <si>
    <t xml:space="preserve"> Gwyneth Paltrow</t>
  </si>
  <si>
    <t xml:space="preserve"> Michael Angarano</t>
  </si>
  <si>
    <t xml:space="preserve"> John Sparkes</t>
  </si>
  <si>
    <t xml:space="preserve"> Gemma Arterton</t>
  </si>
  <si>
    <t xml:space="preserve"> Robbie Amell</t>
  </si>
  <si>
    <t xml:space="preserve"> Ed Harris</t>
  </si>
  <si>
    <t xml:space="preserve"> Chloe Bridges</t>
  </si>
  <si>
    <t xml:space="preserve"> Cliff Curtis</t>
  </si>
  <si>
    <t xml:space="preserve"> Gary Oldman</t>
  </si>
  <si>
    <t xml:space="preserve"> Michiel Huisman</t>
  </si>
  <si>
    <t xml:space="preserve"> Byron Mann</t>
  </si>
  <si>
    <t xml:space="preserve"> Pierce Brosnan</t>
  </si>
  <si>
    <t xml:space="preserve"> Big Show</t>
  </si>
  <si>
    <t xml:space="preserve"> Rosamund Pike</t>
  </si>
  <si>
    <t xml:space="preserve"> Anthony Padilla</t>
  </si>
  <si>
    <t xml:space="preserve"> Michael PeÃ±a</t>
  </si>
  <si>
    <t xml:space="preserve"> Sidharth Malhotra</t>
  </si>
  <si>
    <t xml:space="preserve"> Kristen Stewart</t>
  </si>
  <si>
    <t xml:space="preserve"> AngÃ©lica Vale</t>
  </si>
  <si>
    <t xml:space="preserve"> Roger Cross</t>
  </si>
  <si>
    <t xml:space="preserve"> Benicio del Toro</t>
  </si>
  <si>
    <t xml:space="preserve"> Elliot Page</t>
  </si>
  <si>
    <t xml:space="preserve"> Elijah Wood</t>
  </si>
  <si>
    <t xml:space="preserve"> Jeffrey Dean Morgan</t>
  </si>
  <si>
    <t xml:space="preserve"> John Goodman</t>
  </si>
  <si>
    <t xml:space="preserve"> Domhnall Gleeson</t>
  </si>
  <si>
    <t xml:space="preserve"> Luke Bracey</t>
  </si>
  <si>
    <t xml:space="preserve"> Heather Graham</t>
  </si>
  <si>
    <t xml:space="preserve"> Zac Efron</t>
  </si>
  <si>
    <t xml:space="preserve"> Brenton Thwaites</t>
  </si>
  <si>
    <t xml:space="preserve"> Cassie Ventura</t>
  </si>
  <si>
    <t xml:space="preserve"> Hugh Jackman</t>
  </si>
  <si>
    <t xml:space="preserve"> Alexander Black</t>
  </si>
  <si>
    <t xml:space="preserve"> Jude Law</t>
  </si>
  <si>
    <t xml:space="preserve"> Dave Franco</t>
  </si>
  <si>
    <t xml:space="preserve"> Sarah Gadon</t>
  </si>
  <si>
    <t xml:space="preserve"> Callie Hernandez</t>
  </si>
  <si>
    <t xml:space="preserve"> Owen Williams</t>
  </si>
  <si>
    <t xml:space="preserve"> Kurt Russell</t>
  </si>
  <si>
    <t xml:space="preserve"> Lauren Graham</t>
  </si>
  <si>
    <t xml:space="preserve"> Mayte Cordeiro</t>
  </si>
  <si>
    <t xml:space="preserve"> Cassi Davis</t>
  </si>
  <si>
    <t xml:space="preserve"> Jennifer Connelly</t>
  </si>
  <si>
    <t xml:space="preserve"> Sam Worthington</t>
  </si>
  <si>
    <t xml:space="preserve"> Emma Stone</t>
  </si>
  <si>
    <t xml:space="preserve"> Kevin Bacon</t>
  </si>
  <si>
    <t xml:space="preserve"> Common</t>
  </si>
  <si>
    <t xml:space="preserve"> Luke Wilson</t>
  </si>
  <si>
    <t xml:space="preserve"> Octavia Spencer</t>
  </si>
  <si>
    <t xml:space="preserve"> Brendan Gleeson</t>
  </si>
  <si>
    <t xml:space="preserve"> Charlotte Rampling</t>
  </si>
  <si>
    <t xml:space="preserve"> Naomi Scott</t>
  </si>
  <si>
    <t xml:space="preserve"> Scoot McNairy</t>
  </si>
  <si>
    <t xml:space="preserve"> Kat Graham</t>
  </si>
  <si>
    <t xml:space="preserve"> Zoe Kazan</t>
  </si>
  <si>
    <t xml:space="preserve"> Woody Harrelson</t>
  </si>
  <si>
    <t xml:space="preserve"> Olivia Cooke</t>
  </si>
  <si>
    <t xml:space="preserve"> Michael Keaton</t>
  </si>
  <si>
    <t xml:space="preserve"> Tatiana Maslany</t>
  </si>
  <si>
    <t xml:space="preserve"> Ashleigh Ball</t>
  </si>
  <si>
    <t xml:space="preserve"> Lili Taylor</t>
  </si>
  <si>
    <t xml:space="preserve"> Callum Keith Rennie</t>
  </si>
  <si>
    <t xml:space="preserve"> Bryan Cranston</t>
  </si>
  <si>
    <t xml:space="preserve"> Owen Wilson</t>
  </si>
  <si>
    <t xml:space="preserve"> Cole Hauser</t>
  </si>
  <si>
    <t xml:space="preserve"> Vera Farmiga</t>
  </si>
  <si>
    <t xml:space="preserve"> Asa Butterfield</t>
  </si>
  <si>
    <t xml:space="preserve"> Jason Clarke</t>
  </si>
  <si>
    <t xml:space="preserve"> Tom Hiddleston</t>
  </si>
  <si>
    <t xml:space="preserve"> Lyriq Bent</t>
  </si>
  <si>
    <t xml:space="preserve"> Omar Epps</t>
  </si>
  <si>
    <t xml:space="preserve"> Tim Roth</t>
  </si>
  <si>
    <t xml:space="preserve"> Josh Brolin</t>
  </si>
  <si>
    <t xml:space="preserve"> Lil Rel Howery</t>
  </si>
  <si>
    <t xml:space="preserve"> Rafael Casal</t>
  </si>
  <si>
    <t xml:space="preserve"> Kate McKinnon</t>
  </si>
  <si>
    <t xml:space="preserve"> Jack Reynor</t>
  </si>
  <si>
    <t xml:space="preserve"> Blake Lively</t>
  </si>
  <si>
    <t xml:space="preserve"> Hayden Christensen</t>
  </si>
  <si>
    <t xml:space="preserve"> Reign Edwards</t>
  </si>
  <si>
    <t xml:space="preserve"> Richard Harmon</t>
  </si>
  <si>
    <t xml:space="preserve"> Jamie Foxx</t>
  </si>
  <si>
    <t xml:space="preserve"> Lucas Hedges</t>
  </si>
  <si>
    <t xml:space="preserve"> Ryan Guzman</t>
  </si>
  <si>
    <t xml:space="preserve"> Tom Bateman</t>
  </si>
  <si>
    <t xml:space="preserve"> Lena Headey</t>
  </si>
  <si>
    <t xml:space="preserve"> Patrice Lovely</t>
  </si>
  <si>
    <t xml:space="preserve"> Dane DeHaan</t>
  </si>
  <si>
    <t xml:space="preserve"> Jonathan Bennett</t>
  </si>
  <si>
    <t xml:space="preserve"> Alexis Bledel</t>
  </si>
  <si>
    <t xml:space="preserve"> Milla Jovovich</t>
  </si>
  <si>
    <t xml:space="preserve"> Charlize Theron</t>
  </si>
  <si>
    <t xml:space="preserve"> Halle Berry</t>
  </si>
  <si>
    <t xml:space="preserve"> Morgan Freeman</t>
  </si>
  <si>
    <t xml:space="preserve"> Luke Evans</t>
  </si>
  <si>
    <t xml:space="preserve"> Michael Garza</t>
  </si>
  <si>
    <t xml:space="preserve"> Nick Robinson</t>
  </si>
  <si>
    <t xml:space="preserve"> Tone Bell</t>
  </si>
  <si>
    <t xml:space="preserve"> Paz Vega</t>
  </si>
  <si>
    <t xml:space="preserve"> Alexandra Shipp</t>
  </si>
  <si>
    <t xml:space="preserve"> Nina Dobrev</t>
  </si>
  <si>
    <t xml:space="preserve"> Chris Milligan</t>
  </si>
  <si>
    <t xml:space="preserve"> Chris Evans</t>
  </si>
  <si>
    <t xml:space="preserve"> Peter Facinelli</t>
  </si>
  <si>
    <t xml:space="preserve"> Vivian Wu</t>
  </si>
  <si>
    <t xml:space="preserve"> Denis Leary</t>
  </si>
  <si>
    <t xml:space="preserve"> Cathy Moriarty</t>
  </si>
  <si>
    <t xml:space="preserve"> Noah Emmerich</t>
  </si>
  <si>
    <t xml:space="preserve"> Christopher George Marquette</t>
  </si>
  <si>
    <t xml:space="preserve"> Samuel Ball</t>
  </si>
  <si>
    <t xml:space="preserve"> Marion Cotillard</t>
  </si>
  <si>
    <t xml:space="preserve"> Kathrine Narducci</t>
  </si>
  <si>
    <t xml:space="preserve"> Jennifer Rope</t>
  </si>
  <si>
    <t xml:space="preserve"> Mercedes Ruehl</t>
  </si>
  <si>
    <t xml:space="preserve"> Cary Elwes</t>
  </si>
  <si>
    <t xml:space="preserve"> FrÃ©dÃ©ric Gilles</t>
  </si>
  <si>
    <t xml:space="preserve"> Emir Kusturica</t>
  </si>
  <si>
    <t xml:space="preserve"> Goya Toledo</t>
  </si>
  <si>
    <t xml:space="preserve"> Anjelica Huston</t>
  </si>
  <si>
    <t xml:space="preserve"> Elpidia Carrillo</t>
  </si>
  <si>
    <t xml:space="preserve"> Michael Davis</t>
  </si>
  <si>
    <t xml:space="preserve"> Mischa Barton</t>
  </si>
  <si>
    <t xml:space="preserve"> Rachel Miner</t>
  </si>
  <si>
    <t xml:space="preserve"> Adam Goldberg</t>
  </si>
  <si>
    <t xml:space="preserve"> Julia Stiles</t>
  </si>
  <si>
    <t xml:space="preserve"> Anne Reid</t>
  </si>
  <si>
    <t xml:space="preserve"> DJ Pooh</t>
  </si>
  <si>
    <t xml:space="preserve"> Patrick Huard</t>
  </si>
  <si>
    <t xml:space="preserve"> Barbara Hershey</t>
  </si>
  <si>
    <t xml:space="preserve"> Damon Dash</t>
  </si>
  <si>
    <t xml:space="preserve"> Eddie Izzard</t>
  </si>
  <si>
    <t xml:space="preserve"> Powers Boothe</t>
  </si>
  <si>
    <t xml:space="preserve"> Emily Mortimer</t>
  </si>
  <si>
    <t xml:space="preserve"> Grace Lynn Kung</t>
  </si>
  <si>
    <t xml:space="preserve"> Kip Pardue</t>
  </si>
  <si>
    <t xml:space="preserve"> Harvey Keitel</t>
  </si>
  <si>
    <t xml:space="preserve"> Sean Penn</t>
  </si>
  <si>
    <t xml:space="preserve"> Busta Rhymes</t>
  </si>
  <si>
    <t xml:space="preserve"> Leelee Sobieski</t>
  </si>
  <si>
    <t xml:space="preserve"> Albert Dupontel</t>
  </si>
  <si>
    <t xml:space="preserve"> Sheri Moon</t>
  </si>
  <si>
    <t xml:space="preserve"> Andy GarcÃ­a</t>
  </si>
  <si>
    <t xml:space="preserve"> Monica Calhoun</t>
  </si>
  <si>
    <t xml:space="preserve"> James DeBello</t>
  </si>
  <si>
    <t xml:space="preserve"> Lisa Kudrow</t>
  </si>
  <si>
    <t xml:space="preserve"> ChloÃ« Sevigny</t>
  </si>
  <si>
    <t xml:space="preserve"> Shawn Hatosy</t>
  </si>
  <si>
    <t xml:space="preserve"> Tom Wilkinson</t>
  </si>
  <si>
    <t xml:space="preserve"> Aimee Brooks</t>
  </si>
  <si>
    <t xml:space="preserve"> Sela Ward</t>
  </si>
  <si>
    <t xml:space="preserve"> Ben Miller</t>
  </si>
  <si>
    <t xml:space="preserve"> Will Patton</t>
  </si>
  <si>
    <t xml:space="preserve"> Robert De Niro</t>
  </si>
  <si>
    <t xml:space="preserve"> Ian Holm</t>
  </si>
  <si>
    <t xml:space="preserve"> Donald Rumsfeld</t>
  </si>
  <si>
    <t xml:space="preserve"> Saul Stein</t>
  </si>
  <si>
    <t xml:space="preserve"> Jenifer Lewis</t>
  </si>
  <si>
    <t xml:space="preserve"> Monica Potter</t>
  </si>
  <si>
    <t xml:space="preserve"> Joan Plowright</t>
  </si>
  <si>
    <t xml:space="preserve"> Bob Hoskins</t>
  </si>
  <si>
    <t xml:space="preserve"> Joaquin Phoenix</t>
  </si>
  <si>
    <t xml:space="preserve"> Stephen Dorff</t>
  </si>
  <si>
    <t xml:space="preserve"> Stephanie Moore</t>
  </si>
  <si>
    <t xml:space="preserve"> Shemar Moore</t>
  </si>
  <si>
    <t xml:space="preserve"> David Duchovny</t>
  </si>
  <si>
    <t xml:space="preserve"> Jack Thompson</t>
  </si>
  <si>
    <t xml:space="preserve"> Matt Dillon</t>
  </si>
  <si>
    <t xml:space="preserve"> Philippe Nahon</t>
  </si>
  <si>
    <t xml:space="preserve"> Miss Prissy</t>
  </si>
  <si>
    <t xml:space="preserve"> Rob Jenkins</t>
  </si>
  <si>
    <t xml:space="preserve"> Bobby Cannavale</t>
  </si>
  <si>
    <t xml:space="preserve"> Sheri Moon Zombie</t>
  </si>
  <si>
    <t xml:space="preserve"> Bridget Moynahan</t>
  </si>
  <si>
    <t xml:space="preserve"> Justin Long</t>
  </si>
  <si>
    <t xml:space="preserve"> Victoria Pratt</t>
  </si>
  <si>
    <t xml:space="preserve"> Giuseppe Andrews</t>
  </si>
  <si>
    <t xml:space="preserve"> Glenn Plummer</t>
  </si>
  <si>
    <t xml:space="preserve"> Lee Byung-hun</t>
  </si>
  <si>
    <t xml:space="preserve"> Emmanuelle Chriqui</t>
  </si>
  <si>
    <t xml:space="preserve"> EyÃ¾Ã³r GuÃ°jÃ³nsson</t>
  </si>
  <si>
    <t xml:space="preserve"> Chad Faust</t>
  </si>
  <si>
    <t xml:space="preserve"> Lynn Whitfield</t>
  </si>
  <si>
    <t xml:space="preserve"> Luigi Lo Cascio</t>
  </si>
  <si>
    <t xml:space="preserve"> Bruce Bruce</t>
  </si>
  <si>
    <t xml:space="preserve"> Christian Meier</t>
  </si>
  <si>
    <t xml:space="preserve"> Sandra Oh</t>
  </si>
  <si>
    <t xml:space="preserve"> Keke Palmer</t>
  </si>
  <si>
    <t xml:space="preserve"> Michael J. Pagan</t>
  </si>
  <si>
    <t xml:space="preserve"> Bono</t>
  </si>
  <si>
    <t xml:space="preserve"> Alex Reid</t>
  </si>
  <si>
    <t xml:space="preserve"> Mr and Mrs Bob Jyono</t>
  </si>
  <si>
    <t xml:space="preserve"> Jose Pablo Cantillo</t>
  </si>
  <si>
    <t xml:space="preserve"> Dax Shepard</t>
  </si>
  <si>
    <t xml:space="preserve"> Angus Macfadyen</t>
  </si>
  <si>
    <t xml:space="preserve"> Andy Dick</t>
  </si>
  <si>
    <t xml:space="preserve"> Rider Strong</t>
  </si>
  <si>
    <t xml:space="preserve"> Louis Gossett Jr.</t>
  </si>
  <si>
    <t xml:space="preserve"> Kimberly Elise</t>
  </si>
  <si>
    <t xml:space="preserve"> Mekhi Phifer</t>
  </si>
  <si>
    <t xml:space="preserve"> Robert Mammone</t>
  </si>
  <si>
    <t xml:space="preserve"> Olympia Dukakis</t>
  </si>
  <si>
    <t xml:space="preserve"> DJ Qualls</t>
  </si>
  <si>
    <t xml:space="preserve"> Lynn Collins</t>
  </si>
  <si>
    <t xml:space="preserve"> Heather Matarazzo</t>
  </si>
  <si>
    <t xml:space="preserve"> Dylan Baker</t>
  </si>
  <si>
    <t xml:space="preserve"> Skyler Shaye</t>
  </si>
  <si>
    <t xml:space="preserve"> Rhona Mitra</t>
  </si>
  <si>
    <t xml:space="preserve"> Scotty Noyd</t>
  </si>
  <si>
    <t xml:space="preserve"> John Lone</t>
  </si>
  <si>
    <t xml:space="preserve"> Julie Gonzalo</t>
  </si>
  <si>
    <t xml:space="preserve"> Peter Fonda</t>
  </si>
  <si>
    <t xml:space="preserve"> Dan Fogler</t>
  </si>
  <si>
    <t xml:space="preserve"> Paulina GaitÃ¡n</t>
  </si>
  <si>
    <t xml:space="preserve"> Paul Schulze</t>
  </si>
  <si>
    <t xml:space="preserve"> Parker Posey</t>
  </si>
  <si>
    <t xml:space="preserve"> Kristal Tin</t>
  </si>
  <si>
    <t xml:space="preserve"> Yaphet Kotto</t>
  </si>
  <si>
    <t xml:space="preserve"> Margaret Avery</t>
  </si>
  <si>
    <t xml:space="preserve"> Collin Chou</t>
  </si>
  <si>
    <t xml:space="preserve"> Brooke Shields</t>
  </si>
  <si>
    <t xml:space="preserve"> Ian McShane</t>
  </si>
  <si>
    <t xml:space="preserve"> Gary "G Thang" Johnson</t>
  </si>
  <si>
    <t xml:space="preserve"> Shahkrit Yamnarm</t>
  </si>
  <si>
    <t xml:space="preserve"> Rockmond Dunbar</t>
  </si>
  <si>
    <t xml:space="preserve"> Jason Biggs</t>
  </si>
  <si>
    <t xml:space="preserve"> Anthony Head</t>
  </si>
  <si>
    <t xml:space="preserve"> FranÃ§ois BerlÃ©and</t>
  </si>
  <si>
    <t xml:space="preserve"> Sarah Paulson</t>
  </si>
  <si>
    <t xml:space="preserve"> Kerr Smith</t>
  </si>
  <si>
    <t xml:space="preserve"> Jr.</t>
  </si>
  <si>
    <t xml:space="preserve"> Keshia Knight Pulliam</t>
  </si>
  <si>
    <t xml:space="preserve"> Lou Taylor Pucci</t>
  </si>
  <si>
    <t xml:space="preserve"> Jim Sullivan</t>
  </si>
  <si>
    <t xml:space="preserve"> Martin Donovan</t>
  </si>
  <si>
    <t xml:space="preserve"> Clifton Collins Jr.</t>
  </si>
  <si>
    <t xml:space="preserve"> James Garner</t>
  </si>
  <si>
    <t xml:space="preserve"> Scott Baker</t>
  </si>
  <si>
    <t xml:space="preserve"> Brian White</t>
  </si>
  <si>
    <t xml:space="preserve"> Alexi Wasser</t>
  </si>
  <si>
    <t xml:space="preserve"> Romeo Travis</t>
  </si>
  <si>
    <t xml:space="preserve"> Betsy Russell</t>
  </si>
  <si>
    <t xml:space="preserve"> Paula Patton</t>
  </si>
  <si>
    <t xml:space="preserve"> Natalie Portman</t>
  </si>
  <si>
    <t xml:space="preserve"> Claudia Karvan</t>
  </si>
  <si>
    <t xml:space="preserve"> Madeline Carroll</t>
  </si>
  <si>
    <t xml:space="preserve"> Kasia Smutniak</t>
  </si>
  <si>
    <t xml:space="preserve"> Sharon Leal</t>
  </si>
  <si>
    <t xml:space="preserve"> ChloÃ« Grace Moretz</t>
  </si>
  <si>
    <t xml:space="preserve"> Moises Arias</t>
  </si>
  <si>
    <t xml:space="preserve"> Tom Selleck</t>
  </si>
  <si>
    <t xml:space="preserve"> Dennis Hopper</t>
  </si>
  <si>
    <t xml:space="preserve"> Brian Dennehy</t>
  </si>
  <si>
    <t xml:space="preserve"> Dianne Wiest</t>
  </si>
  <si>
    <t xml:space="preserve"> Wilmer Valderrama</t>
  </si>
  <si>
    <t xml:space="preserve"> Martina GarcÃ­a</t>
  </si>
  <si>
    <t xml:space="preserve"> Kevin Kline</t>
  </si>
  <si>
    <t xml:space="preserve"> David Mann</t>
  </si>
  <si>
    <t xml:space="preserve"> Aidan Gillen</t>
  </si>
  <si>
    <t xml:space="preserve"> Stephen Lang</t>
  </si>
  <si>
    <t xml:space="preserve"> Joaquin Cosio</t>
  </si>
  <si>
    <t xml:space="preserve"> Jennifer Morrison</t>
  </si>
  <si>
    <t xml:space="preserve"> Alfred Molina</t>
  </si>
  <si>
    <t xml:space="preserve"> Jeremy Irons</t>
  </si>
  <si>
    <t xml:space="preserve"> Aaron Johnson</t>
  </si>
  <si>
    <t xml:space="preserve"> Jamie Bell</t>
  </si>
  <si>
    <t xml:space="preserve"> Jennifer Carpenter</t>
  </si>
  <si>
    <t xml:space="preserve"> Kristin Scott Thomas</t>
  </si>
  <si>
    <t xml:space="preserve"> Jon Hamm</t>
  </si>
  <si>
    <t xml:space="preserve"> Diego Luna</t>
  </si>
  <si>
    <t xml:space="preserve"> Liam Hemsworth</t>
  </si>
  <si>
    <t xml:space="preserve"> Anna Hutchison</t>
  </si>
  <si>
    <t xml:space="preserve"> Ashley Greene</t>
  </si>
  <si>
    <t xml:space="preserve"> JÃ©rÃ©my Kapone</t>
  </si>
  <si>
    <t xml:space="preserve"> Denise Richards</t>
  </si>
  <si>
    <t xml:space="preserve"> Kevin Bishop</t>
  </si>
  <si>
    <t xml:space="preserve"> Wood Harris</t>
  </si>
  <si>
    <t xml:space="preserve"> Ezra Miller</t>
  </si>
  <si>
    <t xml:space="preserve"> Fred Dalton Thompson</t>
  </si>
  <si>
    <t xml:space="preserve"> Deborah Kara Unger</t>
  </si>
  <si>
    <t xml:space="preserve"> Kether Donohue</t>
  </si>
  <si>
    <t xml:space="preserve"> Taylor Lautner</t>
  </si>
  <si>
    <t xml:space="preserve"> "Tremaine Trey Songz Neverson"</t>
  </si>
  <si>
    <t xml:space="preserve"> Johnny Knoxville</t>
  </si>
  <si>
    <t xml:space="preserve"> Katee Sackhoff</t>
  </si>
  <si>
    <t xml:space="preserve"> Alan Arkin</t>
  </si>
  <si>
    <t xml:space="preserve"> Rob Corddry</t>
  </si>
  <si>
    <t xml:space="preserve"> Jon Bernthal</t>
  </si>
  <si>
    <t xml:space="preserve"> Kim Kardashian</t>
  </si>
  <si>
    <t xml:space="preserve"> Diane Keaton</t>
  </si>
  <si>
    <t xml:space="preserve"> Sam Shepard</t>
  </si>
  <si>
    <t xml:space="preserve"> David Alan Grier</t>
  </si>
  <si>
    <t xml:space="preserve"> Reed Diamond</t>
  </si>
  <si>
    <t xml:space="preserve"> 50 Cent</t>
  </si>
  <si>
    <t xml:space="preserve"> Mary-Louise Parker</t>
  </si>
  <si>
    <t xml:space="preserve"> Wendy Glenn</t>
  </si>
  <si>
    <t xml:space="preserve"> Ben Kingsley</t>
  </si>
  <si>
    <t xml:space="preserve"> Yvonne Strahovski</t>
  </si>
  <si>
    <t xml:space="preserve"> Corbin Bleu</t>
  </si>
  <si>
    <t xml:space="preserve"> Dakota Johnson</t>
  </si>
  <si>
    <t xml:space="preserve"> Emily Browning</t>
  </si>
  <si>
    <t xml:space="preserve"> Mike Epps</t>
  </si>
  <si>
    <t xml:space="preserve"> Cocoa Brown</t>
  </si>
  <si>
    <t xml:space="preserve"> Ashley Judd</t>
  </si>
  <si>
    <t xml:space="preserve"> Jeremy Irvine</t>
  </si>
  <si>
    <t xml:space="preserve"> Erin Richards</t>
  </si>
  <si>
    <t xml:space="preserve"> Rupert Grint</t>
  </si>
  <si>
    <t xml:space="preserve"> Peter Dinklage</t>
  </si>
  <si>
    <t xml:space="preserve"> Cobie Smulders</t>
  </si>
  <si>
    <t xml:space="preserve"> Tika Sumpter</t>
  </si>
  <si>
    <t xml:space="preserve"> Antonio Banderas</t>
  </si>
  <si>
    <t xml:space="preserve"> Isla Fisher</t>
  </si>
  <si>
    <t xml:space="preserve"> Rachelle Lefevre</t>
  </si>
  <si>
    <t xml:space="preserve"> Tasha Smith</t>
  </si>
  <si>
    <t xml:space="preserve"> Christian Cooke</t>
  </si>
  <si>
    <t xml:space="preserve"> Alfie Allen</t>
  </si>
  <si>
    <t xml:space="preserve"> Samuel Davis</t>
  </si>
  <si>
    <t xml:space="preserve"> David Andrews</t>
  </si>
  <si>
    <t xml:space="preserve"> IrÃ¨ne Jacob</t>
  </si>
  <si>
    <t xml:space="preserve"> Carlos PenaVega</t>
  </si>
  <si>
    <t xml:space="preserve"> Ambyr Childers</t>
  </si>
  <si>
    <t xml:space="preserve"> Milo Ventimiglia</t>
  </si>
  <si>
    <t xml:space="preserve"> Omid Djalili</t>
  </si>
  <si>
    <t xml:space="preserve"> Anna Kendrick</t>
  </si>
  <si>
    <t xml:space="preserve"> Bella Thorne</t>
  </si>
  <si>
    <t xml:space="preserve"> Carter Jenkins</t>
  </si>
  <si>
    <t xml:space="preserve"> Aksel Hennie</t>
  </si>
  <si>
    <t xml:space="preserve"> Noomi Rapace</t>
  </si>
  <si>
    <t xml:space="preserve"> Kathy Baker</t>
  </si>
  <si>
    <t xml:space="preserve"> Michael Eklund</t>
  </si>
  <si>
    <t xml:space="preserve"> Jenna Marbles</t>
  </si>
  <si>
    <t xml:space="preserve"> Dougray Scott</t>
  </si>
  <si>
    <t xml:space="preserve"> Jackie Shroff</t>
  </si>
  <si>
    <t xml:space="preserve"> Topher Grace</t>
  </si>
  <si>
    <t xml:space="preserve"> Omar Chaparro</t>
  </si>
  <si>
    <t xml:space="preserve"> Daniel Cudmore</t>
  </si>
  <si>
    <t xml:space="preserve"> Rose Leslie</t>
  </si>
  <si>
    <t xml:space="preserve"> Ed Helms</t>
  </si>
  <si>
    <t xml:space="preserve"> Emory Cohen</t>
  </si>
  <si>
    <t xml:space="preserve"> Ken Jeong</t>
  </si>
  <si>
    <t xml:space="preserve"> Aubrey Plaza</t>
  </si>
  <si>
    <t xml:space="preserve"> Maggie Grace</t>
  </si>
  <si>
    <t xml:space="preserve"> Chadwick Boseman</t>
  </si>
  <si>
    <t xml:space="preserve"> Donald Faison</t>
  </si>
  <si>
    <t xml:space="preserve"> Jeff Daniels</t>
  </si>
  <si>
    <t xml:space="preserve"> Tommy Lee Jones</t>
  </si>
  <si>
    <t xml:space="preserve"> Sarita Choudhury</t>
  </si>
  <si>
    <t xml:space="preserve"> Juliette Lewis</t>
  </si>
  <si>
    <t xml:space="preserve"> Aaron Paul</t>
  </si>
  <si>
    <t xml:space="preserve"> Brandon Scott</t>
  </si>
  <si>
    <t xml:space="preserve"> Andy Appelle</t>
  </si>
  <si>
    <t xml:space="preserve"> Rob Riggle</t>
  </si>
  <si>
    <t xml:space="preserve"> Eduardo "Lalo" EspaÃ±a</t>
  </si>
  <si>
    <t xml:space="preserve"> Dakota Fanning</t>
  </si>
  <si>
    <t xml:space="preserve"> John Legend</t>
  </si>
  <si>
    <t xml:space="preserve"> Laurence Fishburne</t>
  </si>
  <si>
    <t xml:space="preserve"> Avraham Aviv Alush</t>
  </si>
  <si>
    <t xml:space="preserve"> Lyndsey Marshal</t>
  </si>
  <si>
    <t xml:space="preserve"> Harriet Walter</t>
  </si>
  <si>
    <t xml:space="preserve"> RJ Cyler</t>
  </si>
  <si>
    <t xml:space="preserve"> Lauren Cohan</t>
  </si>
  <si>
    <t xml:space="preserve"> Holly Hunter</t>
  </si>
  <si>
    <t xml:space="preserve"> Max Greenfield</t>
  </si>
  <si>
    <t xml:space="preserve"> Douglas Booth</t>
  </si>
  <si>
    <t xml:space="preserve"> Miranda Richardson</t>
  </si>
  <si>
    <t xml:space="preserve"> Andrea Libman</t>
  </si>
  <si>
    <t xml:space="preserve"> Logan Paul</t>
  </si>
  <si>
    <t xml:space="preserve"> ClÃ© Bennett</t>
  </si>
  <si>
    <t xml:space="preserve"> Jacob Tremblay</t>
  </si>
  <si>
    <t xml:space="preserve"> Shawn Ashmore</t>
  </si>
  <si>
    <t xml:space="preserve"> Sarah Snook</t>
  </si>
  <si>
    <t xml:space="preserve"> Maisie Williams</t>
  </si>
  <si>
    <t xml:space="preserve"> Crystle Stewart</t>
  </si>
  <si>
    <t xml:space="preserve"> Laz Alonso</t>
  </si>
  <si>
    <t xml:space="preserve"> Alice Eve</t>
  </si>
  <si>
    <t xml:space="preserve"> Isabela Moner</t>
  </si>
  <si>
    <t xml:space="preserve"> "Shaquille ONeal"</t>
  </si>
  <si>
    <t xml:space="preserve"> Janina Gavankar</t>
  </si>
  <si>
    <t xml:space="preserve"> Justin Theroux</t>
  </si>
  <si>
    <t xml:space="preserve"> ZoÃ« Kravitz</t>
  </si>
  <si>
    <t xml:space="preserve"> Henry Golding</t>
  </si>
  <si>
    <t xml:space="preserve"> Alyssa Milano</t>
  </si>
  <si>
    <t xml:space="preserve"> Bex Taylor-Klaus</t>
  </si>
  <si>
    <t xml:space="preserve"> Dermot Mulroney</t>
  </si>
  <si>
    <t xml:space="preserve"> Song Seung-heon</t>
  </si>
  <si>
    <t xml:space="preserve"> Ben Mendelsohn</t>
  </si>
  <si>
    <t xml:space="preserve"> Courtney B. Vance</t>
  </si>
  <si>
    <t xml:space="preserve"> Meadow Williams</t>
  </si>
  <si>
    <t xml:space="preserve"> Eleanor Tomlinson</t>
  </si>
  <si>
    <t xml:space="preserve"> Tom Jackson</t>
  </si>
  <si>
    <t xml:space="preserve"> Nick Frost</t>
  </si>
  <si>
    <t xml:space="preserve"> Tyler Perry</t>
  </si>
  <si>
    <t xml:space="preserve"> Jake Schur</t>
  </si>
  <si>
    <t xml:space="preserve"> Lydia Hearst</t>
  </si>
  <si>
    <t xml:space="preserve"> Luke Hemsworth</t>
  </si>
  <si>
    <t xml:space="preserve"> "OShea Jackson Jr."</t>
  </si>
  <si>
    <t xml:space="preserve"> Famke Janssen</t>
  </si>
  <si>
    <t xml:space="preserve"> Cillian Murphy</t>
  </si>
  <si>
    <t xml:space="preserve"> Tommy Flanagan</t>
  </si>
  <si>
    <t xml:space="preserve"> Amy Seimetz</t>
  </si>
  <si>
    <t xml:space="preserve"> Gabriel Rush</t>
  </si>
  <si>
    <t xml:space="preserve"> Jada Pinkett Smith</t>
  </si>
  <si>
    <t xml:space="preserve"> Margaret Qualley</t>
  </si>
  <si>
    <t xml:space="preserve"> DeWanda Wise</t>
  </si>
  <si>
    <t xml:space="preserve"> Richard Brake</t>
  </si>
  <si>
    <t xml:space="preserve"> Sergio Peris-Mencheta</t>
  </si>
  <si>
    <t xml:space="preserve"> Crispin Glover</t>
  </si>
  <si>
    <t xml:space="preserve"> Brittany Falardeau</t>
  </si>
  <si>
    <t xml:space="preserve"> Amit Shah</t>
  </si>
  <si>
    <t xml:space="preserve"> Ana de Armas</t>
  </si>
  <si>
    <t xml:space="preserve"> John Lithgow</t>
  </si>
  <si>
    <t xml:space="preserve"> Josh Lucas</t>
  </si>
  <si>
    <t xml:space="preserve"> Shizuka Inoh</t>
  </si>
  <si>
    <t xml:space="preserve"> RuPaul Charles</t>
  </si>
  <si>
    <t xml:space="preserve"> Ann Magnuson</t>
  </si>
  <si>
    <t xml:space="preserve"> Bill Nunn</t>
  </si>
  <si>
    <t xml:space="preserve"> Josh Hamilton</t>
  </si>
  <si>
    <t xml:space="preserve"> Emma Sjoberg</t>
  </si>
  <si>
    <t xml:space="preserve"> Kevin Conway</t>
  </si>
  <si>
    <t xml:space="preserve"> Jeffrey Combs</t>
  </si>
  <si>
    <t xml:space="preserve"> John Aden Gillet</t>
  </si>
  <si>
    <t xml:space="preserve"> Julien Poulin</t>
  </si>
  <si>
    <t xml:space="preserve"> Ãlvaro Guerrero</t>
  </si>
  <si>
    <t xml:space="preserve"> Michael Goodwin</t>
  </si>
  <si>
    <t xml:space="preserve"> Michael Pitt</t>
  </si>
  <si>
    <t xml:space="preserve"> Joanna Kerns</t>
  </si>
  <si>
    <t xml:space="preserve"> Elden Henson</t>
  </si>
  <si>
    <t xml:space="preserve"> Anthony Borrows</t>
  </si>
  <si>
    <t xml:space="preserve"> George Wallace</t>
  </si>
  <si>
    <t xml:space="preserve"> Kerry Armstrong</t>
  </si>
  <si>
    <t xml:space="preserve"> Sean Combs</t>
  </si>
  <si>
    <t xml:space="preserve"> Memphis Bleek</t>
  </si>
  <si>
    <t xml:space="preserve"> Luke Askew</t>
  </si>
  <si>
    <t xml:space="preserve"> Tuesday Weld</t>
  </si>
  <si>
    <t xml:space="preserve"> Raven Goodwin</t>
  </si>
  <si>
    <t xml:space="preserve"> Matthew Ferguson</t>
  </si>
  <si>
    <t xml:space="preserve"> Jessica Biel</t>
  </si>
  <si>
    <t xml:space="preserve"> Sarah Polley</t>
  </si>
  <si>
    <t xml:space="preserve"> Chi McBride</t>
  </si>
  <si>
    <t xml:space="preserve"> Molly Parker</t>
  </si>
  <si>
    <t xml:space="preserve"> Karen Black</t>
  </si>
  <si>
    <t xml:space="preserve"> Paul Giamatti</t>
  </si>
  <si>
    <t xml:space="preserve"> "NBushe Wright"</t>
  </si>
  <si>
    <t xml:space="preserve"> Cerina Vincent</t>
  </si>
  <si>
    <t xml:space="preserve"> Rosario Dawson</t>
  </si>
  <si>
    <t xml:space="preserve"> Ron Livingston</t>
  </si>
  <si>
    <t xml:space="preserve"> Judy Parfitt</t>
  </si>
  <si>
    <t xml:space="preserve"> Michael Bailey Smith</t>
  </si>
  <si>
    <t xml:space="preserve"> John Slattery</t>
  </si>
  <si>
    <t xml:space="preserve"> Kiersten Warren</t>
  </si>
  <si>
    <t xml:space="preserve"> Roy Scheider</t>
  </si>
  <si>
    <t xml:space="preserve"> Cameron Bright</t>
  </si>
  <si>
    <t xml:space="preserve"> Emmy Rossum</t>
  </si>
  <si>
    <t xml:space="preserve"> Storm P.</t>
  </si>
  <si>
    <t xml:space="preserve"> Mimi Kuzyk</t>
  </si>
  <si>
    <t xml:space="preserve"> Michael Emerson</t>
  </si>
  <si>
    <t xml:space="preserve"> Michael Riley</t>
  </si>
  <si>
    <t xml:space="preserve"> Cicely Tyson</t>
  </si>
  <si>
    <t xml:space="preserve"> DJ Clue?</t>
  </si>
  <si>
    <t xml:space="preserve"> Erykah Badu</t>
  </si>
  <si>
    <t xml:space="preserve"> Jennifer Esposito</t>
  </si>
  <si>
    <t xml:space="preserve"> Steve Coogan</t>
  </si>
  <si>
    <t xml:space="preserve"> Ken Foree</t>
  </si>
  <si>
    <t xml:space="preserve"> David Koechner</t>
  </si>
  <si>
    <t xml:space="preserve"> Ellie Cornell</t>
  </si>
  <si>
    <t xml:space="preserve"> Jay Gillespie</t>
  </si>
  <si>
    <t xml:space="preserve"> Beverley Mitchell</t>
  </si>
  <si>
    <t xml:space="preserve"> Im Won-hee</t>
  </si>
  <si>
    <t xml:space="preserve"> Barbara NedeljÃ¡kovÃ¡</t>
  </si>
  <si>
    <t xml:space="preserve"> Stephen Campbell Moore</t>
  </si>
  <si>
    <t xml:space="preserve"> Claudette Mink</t>
  </si>
  <si>
    <t xml:space="preserve"> Joanna Cassidy</t>
  </si>
  <si>
    <t xml:space="preserve"> Odessa Rae</t>
  </si>
  <si>
    <t xml:space="preserve"> Curtis Armstrong</t>
  </si>
  <si>
    <t xml:space="preserve"> Nick Cave</t>
  </si>
  <si>
    <t xml:space="preserve"> Saskia Mulder</t>
  </si>
  <si>
    <t xml:space="preserve"> Adam and Becky M</t>
  </si>
  <si>
    <t xml:space="preserve"> Efren Ramirez</t>
  </si>
  <si>
    <t xml:space="preserve"> Bahar Soomekh</t>
  </si>
  <si>
    <t xml:space="preserve"> Wallace Shawn</t>
  </si>
  <si>
    <t xml:space="preserve"> DamiÃ¡n AlcÃ¡zar</t>
  </si>
  <si>
    <t xml:space="preserve"> Tom Arnold</t>
  </si>
  <si>
    <t xml:space="preserve"> Bruce McGill</t>
  </si>
  <si>
    <t xml:space="preserve"> Tory Mussett</t>
  </si>
  <si>
    <t xml:space="preserve"> Kristen Thomson</t>
  </si>
  <si>
    <t xml:space="preserve"> Danny Trejo</t>
  </si>
  <si>
    <t xml:space="preserve"> "BrÃ­an F. OByrne"</t>
  </si>
  <si>
    <t xml:space="preserve"> "KSun Ray"</t>
  </si>
  <si>
    <t xml:space="preserve"> Logan Browning</t>
  </si>
  <si>
    <t xml:space="preserve"> Kim Coates</t>
  </si>
  <si>
    <t xml:space="preserve"> Devon Aoki</t>
  </si>
  <si>
    <t xml:space="preserve"> Gabriel Soto</t>
  </si>
  <si>
    <t xml:space="preserve"> Gretchen Mol</t>
  </si>
  <si>
    <t xml:space="preserve"> Alicja Bachleda</t>
  </si>
  <si>
    <t xml:space="preserve"> Malik Yoba</t>
  </si>
  <si>
    <t xml:space="preserve"> Matthew Marsden</t>
  </si>
  <si>
    <t xml:space="preserve"> Rade Å erbedÅ¾ija</t>
  </si>
  <si>
    <t xml:space="preserve"> Charmaine Fong</t>
  </si>
  <si>
    <t xml:space="preserve"> Peter Stormare</t>
  </si>
  <si>
    <t xml:space="preserve"> Frankie Faison</t>
  </si>
  <si>
    <t xml:space="preserve"> Liu Yifei</t>
  </si>
  <si>
    <t xml:space="preserve"> Joan Allen</t>
  </si>
  <si>
    <t xml:space="preserve"> Nicole Parker</t>
  </si>
  <si>
    <t xml:space="preserve"> Panward Hemmanee</t>
  </si>
  <si>
    <t xml:space="preserve"> KaDee Strickland</t>
  </si>
  <si>
    <t xml:space="preserve"> Lizzy Caplan</t>
  </si>
  <si>
    <t xml:space="preserve"> Ellen Burstyn</t>
  </si>
  <si>
    <t xml:space="preserve"> Sarah Brightman</t>
  </si>
  <si>
    <t xml:space="preserve"> Robert Knepper</t>
  </si>
  <si>
    <t xml:space="preserve"> Colin Salmon</t>
  </si>
  <si>
    <t xml:space="preserve"> Dan Lauria</t>
  </si>
  <si>
    <t xml:space="preserve"> Edi Gathegi</t>
  </si>
  <si>
    <t xml:space="preserve"> J.K. Simmons</t>
  </si>
  <si>
    <t xml:space="preserve"> Ion Overman</t>
  </si>
  <si>
    <t xml:space="preserve"> Clifton Collins</t>
  </si>
  <si>
    <t xml:space="preserve"> Kirk Thornton</t>
  </si>
  <si>
    <t xml:space="preserve"> Amanda Crew</t>
  </si>
  <si>
    <t xml:space="preserve"> Isabel Lucas</t>
  </si>
  <si>
    <t xml:space="preserve"> Logan Lerman</t>
  </si>
  <si>
    <t xml:space="preserve"> Mary J. Blige</t>
  </si>
  <si>
    <t xml:space="preserve"> Rusty Kelley</t>
  </si>
  <si>
    <t xml:space="preserve"> Sian Cotton</t>
  </si>
  <si>
    <t xml:space="preserve"> Mark Rolston</t>
  </si>
  <si>
    <t xml:space="preserve"> Mariah Carey</t>
  </si>
  <si>
    <t xml:space="preserve"> Michael Dorman</t>
  </si>
  <si>
    <t xml:space="preserve"> Will Shadley</t>
  </si>
  <si>
    <t xml:space="preserve"> Richard Durden</t>
  </si>
  <si>
    <t xml:space="preserve"> Mark Strong</t>
  </si>
  <si>
    <t xml:space="preserve"> Jake T. Austin</t>
  </si>
  <si>
    <t xml:space="preserve"> "Catherine OHara"</t>
  </si>
  <si>
    <t xml:space="preserve"> Dolph Lundgren</t>
  </si>
  <si>
    <t xml:space="preserve"> Sean Patrick Flanery</t>
  </si>
  <si>
    <t xml:space="preserve"> Olivia Wilde</t>
  </si>
  <si>
    <t xml:space="preserve"> "Nicholas DAgosto"</t>
  </si>
  <si>
    <t xml:space="preserve"> Juan RÃ­os</t>
  </si>
  <si>
    <t xml:space="preserve"> Evan Rachel Wood</t>
  </si>
  <si>
    <t xml:space="preserve"> Zawe Ashton</t>
  </si>
  <si>
    <t xml:space="preserve"> Rose McGowan</t>
  </si>
  <si>
    <t xml:space="preserve"> Gerardo Taracena</t>
  </si>
  <si>
    <t xml:space="preserve"> Frank Grillo</t>
  </si>
  <si>
    <t xml:space="preserve"> Jason Isaacs</t>
  </si>
  <si>
    <t xml:space="preserve"> Zachary Quinto</t>
  </si>
  <si>
    <t xml:space="preserve"> Janet McTeer</t>
  </si>
  <si>
    <t xml:space="preserve"> John Leguizamo</t>
  </si>
  <si>
    <t xml:space="preserve"> Rebecca Romijn</t>
  </si>
  <si>
    <t xml:space="preserve"> Sebastian Stan</t>
  </si>
  <si>
    <t xml:space="preserve"> Amr Waked</t>
  </si>
  <si>
    <t xml:space="preserve"> Kristen Wiig</t>
  </si>
  <si>
    <t xml:space="preserve"> GÃ©nesis RodrÃ­guez</t>
  </si>
  <si>
    <t xml:space="preserve"> Fran Kranz</t>
  </si>
  <si>
    <t xml:space="preserve"> Adam Sevani</t>
  </si>
  <si>
    <t xml:space="preserve"> Chace Crawford</t>
  </si>
  <si>
    <t xml:space="preserve"> Doris Roberts</t>
  </si>
  <si>
    <t xml:space="preserve"> Laura Aikman</t>
  </si>
  <si>
    <t xml:space="preserve"> Brit Marling</t>
  </si>
  <si>
    <t xml:space="preserve"> Mae Whitman</t>
  </si>
  <si>
    <t xml:space="preserve"> James Ransone</t>
  </si>
  <si>
    <t xml:space="preserve"> Frank Deal</t>
  </si>
  <si>
    <t xml:space="preserve"> Billy Burke</t>
  </si>
  <si>
    <t xml:space="preserve"> Tania Raymonde</t>
  </si>
  <si>
    <t xml:space="preserve"> Rodrigo Santoro</t>
  </si>
  <si>
    <t xml:space="preserve"> Emily Alyn Lind</t>
  </si>
  <si>
    <t xml:space="preserve"> Michael K. Williams</t>
  </si>
  <si>
    <t xml:space="preserve"> Vanessa Williams</t>
  </si>
  <si>
    <t xml:space="preserve"> Amanda Seyfried</t>
  </si>
  <si>
    <t xml:space="preserve"> S. Epatha Merkerson</t>
  </si>
  <si>
    <t xml:space="preserve"> MÃ©lanie Laurent</t>
  </si>
  <si>
    <t xml:space="preserve"> Nathan Fillion</t>
  </si>
  <si>
    <t xml:space="preserve"> Vanessa Hudgens</t>
  </si>
  <si>
    <t xml:space="preserve"> Anthony Hopkins</t>
  </si>
  <si>
    <t xml:space="preserve"> A. J. Bowen</t>
  </si>
  <si>
    <t xml:space="preserve"> Viola Davis</t>
  </si>
  <si>
    <t xml:space="preserve"> Anna Maria Horsford</t>
  </si>
  <si>
    <t xml:space="preserve"> Zach Cregger</t>
  </si>
  <si>
    <t xml:space="preserve"> Adewale Akinnuoye-Agbaje</t>
  </si>
  <si>
    <t xml:space="preserve"> Nicole Ari Parker</t>
  </si>
  <si>
    <t xml:space="preserve"> Terry Crews</t>
  </si>
  <si>
    <t xml:space="preserve"> Jai Courtney</t>
  </si>
  <si>
    <t xml:space="preserve"> Frank Langella</t>
  </si>
  <si>
    <t xml:space="preserve"> Stellan SkarsgÃ¥rd</t>
  </si>
  <si>
    <t xml:space="preserve"> Rory Fleck Byrne</t>
  </si>
  <si>
    <t xml:space="preserve"> David Tennant</t>
  </si>
  <si>
    <t xml:space="preserve"> James Earl Jones</t>
  </si>
  <si>
    <t xml:space="preserve"> Christopher Meloni</t>
  </si>
  <si>
    <t xml:space="preserve"> John Stamos</t>
  </si>
  <si>
    <t xml:space="preserve"> Rain</t>
  </si>
  <si>
    <t xml:space="preserve"> Will Forte</t>
  </si>
  <si>
    <t xml:space="preserve"> Luis Guzman</t>
  </si>
  <si>
    <t xml:space="preserve"> Tyson Beckford</t>
  </si>
  <si>
    <t xml:space="preserve"> Tamsin Egerton</t>
  </si>
  <si>
    <t xml:space="preserve"> Adrianne Palicki</t>
  </si>
  <si>
    <t xml:space="preserve"> Joelle Carter</t>
  </si>
  <si>
    <t xml:space="preserve"> Esai Morales</t>
  </si>
  <si>
    <t xml:space="preserve"> Johnathon Schaech</t>
  </si>
  <si>
    <t xml:space="preserve"> Olivia Munn</t>
  </si>
  <si>
    <t xml:space="preserve"> Dominik Garcia-Lorido</t>
  </si>
  <si>
    <t xml:space="preserve"> Jacki Weaver</t>
  </si>
  <si>
    <t xml:space="preserve"> Bianca Santos</t>
  </si>
  <si>
    <t xml:space="preserve"> Mitch Hewer</t>
  </si>
  <si>
    <t xml:space="preserve"> Peyman Moaadi</t>
  </si>
  <si>
    <t xml:space="preserve"> Joel Kinnaman</t>
  </si>
  <si>
    <t xml:space="preserve"> Josh Barnett</t>
  </si>
  <si>
    <t xml:space="preserve"> Roger Rees</t>
  </si>
  <si>
    <t xml:space="preserve"> Grace Helbig</t>
  </si>
  <si>
    <t xml:space="preserve"> Djimon Hounsou</t>
  </si>
  <si>
    <t xml:space="preserve"> Jacqueline Fernandez</t>
  </si>
  <si>
    <t xml:space="preserve"> Connie Britton</t>
  </si>
  <si>
    <t xml:space="preserve"> Maite Perroni</t>
  </si>
  <si>
    <t xml:space="preserve"> Lochlyn Munro</t>
  </si>
  <si>
    <t xml:space="preserve"> Steve Carell</t>
  </si>
  <si>
    <t xml:space="preserve"> Julie Engelbrecht</t>
  </si>
  <si>
    <t xml:space="preserve"> Morris Chestnut</t>
  </si>
  <si>
    <t xml:space="preserve"> Delroy Lindo</t>
  </si>
  <si>
    <t xml:space="preserve"> Colm Meaney</t>
  </si>
  <si>
    <t xml:space="preserve"> Zoey Deutch</t>
  </si>
  <si>
    <t xml:space="preserve"> Alexandra Daddario</t>
  </si>
  <si>
    <t xml:space="preserve"> Ã‰lodie Yung</t>
  </si>
  <si>
    <t xml:space="preserve"> Dascha Polanco</t>
  </si>
  <si>
    <t xml:space="preserve"> Miles Teller</t>
  </si>
  <si>
    <t xml:space="preserve"> Iris Berben</t>
  </si>
  <si>
    <t xml:space="preserve"> Sidse Babett Knudsen</t>
  </si>
  <si>
    <t xml:space="preserve"> Laura Linney</t>
  </si>
  <si>
    <t xml:space="preserve"> Emily Meade</t>
  </si>
  <si>
    <t xml:space="preserve"> Michelle Yeoh</t>
  </si>
  <si>
    <t xml:space="preserve"> Corbin Reid</t>
  </si>
  <si>
    <t xml:space="preserve"> Gina Rodriguez</t>
  </si>
  <si>
    <t xml:space="preserve"> Thomas Barbusca</t>
  </si>
  <si>
    <t xml:space="preserve"> Laura G</t>
  </si>
  <si>
    <t xml:space="preserve"> Yousef Erakat</t>
  </si>
  <si>
    <t xml:space="preserve"> Peter Riegert</t>
  </si>
  <si>
    <t xml:space="preserve"> Rosemarie DeWitt</t>
  </si>
  <si>
    <t xml:space="preserve"> J. K. Simmons</t>
  </si>
  <si>
    <t xml:space="preserve"> Riccardo Scamarcio</t>
  </si>
  <si>
    <t xml:space="preserve"> Lewis Black</t>
  </si>
  <si>
    <t xml:space="preserve"> Radha Mitchell</t>
  </si>
  <si>
    <t xml:space="preserve"> Killian Scott</t>
  </si>
  <si>
    <t xml:space="preserve"> Becky G</t>
  </si>
  <si>
    <t xml:space="preserve"> Jack Huston</t>
  </si>
  <si>
    <t xml:space="preserve"> Hill Harper</t>
  </si>
  <si>
    <t xml:space="preserve"> Ray Romano</t>
  </si>
  <si>
    <t xml:space="preserve"> Salma Hayek</t>
  </si>
  <si>
    <t xml:space="preserve"> Daniel Mays</t>
  </si>
  <si>
    <t xml:space="preserve"> Shiva Negar</t>
  </si>
  <si>
    <t xml:space="preserve"> Clancy Brown</t>
  </si>
  <si>
    <t xml:space="preserve"> Tabitha St. Germain</t>
  </si>
  <si>
    <t xml:space="preserve"> Allen Maldonado</t>
  </si>
  <si>
    <t xml:space="preserve"> Hannah Emily Anderson</t>
  </si>
  <si>
    <t xml:space="preserve"> Yul Vazquez</t>
  </si>
  <si>
    <t xml:space="preserve"> Mandy Patinkin</t>
  </si>
  <si>
    <t xml:space="preserve"> Ashton Holmes</t>
  </si>
  <si>
    <t xml:space="preserve"> Jonathan Banks</t>
  </si>
  <si>
    <t xml:space="preserve"> Trevante Rhodes</t>
  </si>
  <si>
    <t xml:space="preserve"> Tom Sturridge</t>
  </si>
  <si>
    <t xml:space="preserve"> Timothy Spall</t>
  </si>
  <si>
    <t xml:space="preserve"> Ptosha Storey</t>
  </si>
  <si>
    <t xml:space="preserve"> Roselyn SÃ¡nchez</t>
  </si>
  <si>
    <t xml:space="preserve"> SofÃ­a Vergara</t>
  </si>
  <si>
    <t xml:space="preserve"> Jeffrey Donovan</t>
  </si>
  <si>
    <t xml:space="preserve"> Chris Webber</t>
  </si>
  <si>
    <t xml:space="preserve"> Jasmine Cephas Jones</t>
  </si>
  <si>
    <t xml:space="preserve"> Sam Heughan</t>
  </si>
  <si>
    <t xml:space="preserve"> Carrie Coon</t>
  </si>
  <si>
    <t xml:space="preserve"> Andrew Rannells</t>
  </si>
  <si>
    <t xml:space="preserve"> Adam Ferrara</t>
  </si>
  <si>
    <t xml:space="preserve"> Tony Todd</t>
  </si>
  <si>
    <t xml:space="preserve"> William Chan</t>
  </si>
  <si>
    <t xml:space="preserve"> Linda Cardellini</t>
  </si>
  <si>
    <t xml:space="preserve"> Eve Hewson</t>
  </si>
  <si>
    <t xml:space="preserve"> Christopher McDonald</t>
  </si>
  <si>
    <t xml:space="preserve"> Denise Gough</t>
  </si>
  <si>
    <t xml:space="preserve"> Jack Lowden</t>
  </si>
  <si>
    <t xml:space="preserve"> Leila George</t>
  </si>
  <si>
    <t xml:space="preserve"> Pawel Szajda</t>
  </si>
  <si>
    <t xml:space="preserve"> Sasha Lane</t>
  </si>
  <si>
    <t xml:space="preserve"> Andy Serkis</t>
  </si>
  <si>
    <t xml:space="preserve"> Mark Dacascos</t>
  </si>
  <si>
    <t xml:space="preserve"> Helen Mirren</t>
  </si>
  <si>
    <t xml:space="preserve"> Rhyon Nicole Brown</t>
  </si>
  <si>
    <t xml:space="preserve"> Brian Geraghty</t>
  </si>
  <si>
    <t xml:space="preserve"> Austin Zajur</t>
  </si>
  <si>
    <t xml:space="preserve"> Lance Reddick</t>
  </si>
  <si>
    <t xml:space="preserve"> Richard Roxburgh</t>
  </si>
  <si>
    <t xml:space="preserve"> Blythe Danner</t>
  </si>
  <si>
    <t xml:space="preserve"> "Ylan Noel"</t>
  </si>
  <si>
    <t xml:space="preserve"> Jeff Daniel Phillips</t>
  </si>
  <si>
    <t xml:space="preserve"> Adriana Barraza</t>
  </si>
  <si>
    <t xml:space="preserve"> Rose Byrne</t>
  </si>
  <si>
    <t xml:space="preserve"> Ella Ryan Quinn</t>
  </si>
  <si>
    <t xml:space="preserve"> Alicia Agneson</t>
  </si>
  <si>
    <t xml:space="preserve"> Samantha Mathis</t>
  </si>
  <si>
    <t xml:space="preserve"> Barbara Sarafian</t>
  </si>
  <si>
    <t xml:space="preserve"> Mink Stole</t>
  </si>
  <si>
    <t xml:space="preserve"> Cheri Oteri</t>
  </si>
  <si>
    <t xml:space="preserve"> Matt Keeslar</t>
  </si>
  <si>
    <t xml:space="preserve"> Bernard Farcy</t>
  </si>
  <si>
    <t xml:space="preserve"> Matt Servitto</t>
  </si>
  <si>
    <t xml:space="preserve"> Andrew Divoff</t>
  </si>
  <si>
    <t xml:space="preserve"> Alfre Woodard</t>
  </si>
  <si>
    <t xml:space="preserve"> Denis Trudel</t>
  </si>
  <si>
    <t xml:space="preserve"> Vanessa Bauche</t>
  </si>
  <si>
    <t xml:space="preserve"> Jeremy Northam</t>
  </si>
  <si>
    <t xml:space="preserve"> Jane Adams</t>
  </si>
  <si>
    <t xml:space="preserve"> Kelli Garner</t>
  </si>
  <si>
    <t xml:space="preserve"> Andrew Keegan</t>
  </si>
  <si>
    <t xml:space="preserve"> Megan Burns</t>
  </si>
  <si>
    <t xml:space="preserve"> Rachael Blake</t>
  </si>
  <si>
    <t xml:space="preserve"> Mos Def</t>
  </si>
  <si>
    <t xml:space="preserve"> Omillio Sparks</t>
  </si>
  <si>
    <t xml:space="preserve"> Joanna Lumley</t>
  </si>
  <si>
    <t xml:space="preserve"> Jeremy Sumpter</t>
  </si>
  <si>
    <t xml:space="preserve"> Kevin Corrigan</t>
  </si>
  <si>
    <t xml:space="preserve"> Neil Crone</t>
  </si>
  <si>
    <t xml:space="preserve"> Allan Corduner</t>
  </si>
  <si>
    <t xml:space="preserve"> Donal Logue</t>
  </si>
  <si>
    <t xml:space="preserve"> Tichina Arnold</t>
  </si>
  <si>
    <t xml:space="preserve"> Joey Kern</t>
  </si>
  <si>
    <t xml:space="preserve"> Dylan McDermott</t>
  </si>
  <si>
    <t xml:space="preserve"> Melanie Lynskey</t>
  </si>
  <si>
    <t xml:space="preserve"> Estella Warren</t>
  </si>
  <si>
    <t xml:space="preserve"> Jonathan Jackson</t>
  </si>
  <si>
    <t xml:space="preserve"> Robin Dunne</t>
  </si>
  <si>
    <t xml:space="preserve"> Laura Harring</t>
  </si>
  <si>
    <t xml:space="preserve"> Meagan Good</t>
  </si>
  <si>
    <t xml:space="preserve"> Stephanie Romanov</t>
  </si>
  <si>
    <t xml:space="preserve"> Ken Leung</t>
  </si>
  <si>
    <t xml:space="preserve"> Martin Roach</t>
  </si>
  <si>
    <t xml:space="preserve"> Roselyn Sanchez</t>
  </si>
  <si>
    <t xml:space="preserve"> Robin Williams</t>
  </si>
  <si>
    <t xml:space="preserve"> William Fichtner</t>
  </si>
  <si>
    <t xml:space="preserve"> Laura Dern</t>
  </si>
  <si>
    <t xml:space="preserve"> Matthew McGrory</t>
  </si>
  <si>
    <t xml:space="preserve"> Carrie Fisher</t>
  </si>
  <si>
    <t xml:space="preserve"> Ethan Hawke</t>
  </si>
  <si>
    <t xml:space="preserve"> John Francis Daley</t>
  </si>
  <si>
    <t xml:space="preserve"> Sid Haig</t>
  </si>
  <si>
    <t xml:space="preserve"> Dina Meyer</t>
  </si>
  <si>
    <t xml:space="preserve"> KyÅko Hasegawa</t>
  </si>
  <si>
    <t xml:space="preserve"> Rick Hoffman</t>
  </si>
  <si>
    <t xml:space="preserve"> Mark Umbers</t>
  </si>
  <si>
    <t xml:space="preserve"> Melissa Elias</t>
  </si>
  <si>
    <t xml:space="preserve"> Henry Simmons</t>
  </si>
  <si>
    <t xml:space="preserve"> Brooke Dillman</t>
  </si>
  <si>
    <t xml:space="preserve"> Julie Christensen</t>
  </si>
  <si>
    <t xml:space="preserve"> Nora-Jane Noone</t>
  </si>
  <si>
    <t xml:space="preserve"> Nancy Sloan</t>
  </si>
  <si>
    <t xml:space="preserve"> Dwight Yoakam</t>
  </si>
  <si>
    <t xml:space="preserve"> Tim Bagley</t>
  </si>
  <si>
    <t xml:space="preserve"> Patrick Warburton</t>
  </si>
  <si>
    <t xml:space="preserve"> Sean Astin</t>
  </si>
  <si>
    <t xml:space="preserve"> Chiwetel Ejiofor</t>
  </si>
  <si>
    <t xml:space="preserve"> Manu Bennett</t>
  </si>
  <si>
    <t xml:space="preserve"> Michael Murphy</t>
  </si>
  <si>
    <t xml:space="preserve"> Marisol Nichols</t>
  </si>
  <si>
    <t xml:space="preserve"> Harry Connick Jr.</t>
  </si>
  <si>
    <t xml:space="preserve"> Richard Burgi</t>
  </si>
  <si>
    <t xml:space="preserve"> Henry Czerny</t>
  </si>
  <si>
    <t xml:space="preserve"> Chelsea Staub</t>
  </si>
  <si>
    <t xml:space="preserve"> Natassia Malthe</t>
  </si>
  <si>
    <t xml:space="preserve"> Max Kasch</t>
  </si>
  <si>
    <t xml:space="preserve"> Luis GuzmÃ¡n</t>
  </si>
  <si>
    <t xml:space="preserve"> Ivonne Montero</t>
  </si>
  <si>
    <t xml:space="preserve"> Ben Foster</t>
  </si>
  <si>
    <t xml:space="preserve"> Richard T. Jones</t>
  </si>
  <si>
    <t xml:space="preserve"> Graham McTavish</t>
  </si>
  <si>
    <t xml:space="preserve"> Eric Roberts</t>
  </si>
  <si>
    <t xml:space="preserve"> Li Bingbing</t>
  </si>
  <si>
    <t xml:space="preserve"> Ted Raimi</t>
  </si>
  <si>
    <t xml:space="preserve"> Crista Flanagan</t>
  </si>
  <si>
    <t xml:space="preserve"> Alec Baldwin</t>
  </si>
  <si>
    <t xml:space="preserve"> Scott Glenn</t>
  </si>
  <si>
    <t xml:space="preserve"> Paris Hilton</t>
  </si>
  <si>
    <t xml:space="preserve"> Doug Hutchison</t>
  </si>
  <si>
    <t xml:space="preserve"> Betsy Rue</t>
  </si>
  <si>
    <t xml:space="preserve"> Frances Conroy</t>
  </si>
  <si>
    <t xml:space="preserve"> RonReaco Lee</t>
  </si>
  <si>
    <t xml:space="preserve"> Cindy Robinson</t>
  </si>
  <si>
    <t xml:space="preserve"> Bai Ling</t>
  </si>
  <si>
    <t xml:space="preserve"> Hardy Jones</t>
  </si>
  <si>
    <t xml:space="preserve"> Gladys Knight</t>
  </si>
  <si>
    <t xml:space="preserve"> Marc Senter</t>
  </si>
  <si>
    <t xml:space="preserve"> Willie McGee</t>
  </si>
  <si>
    <t xml:space="preserve"> Peter Outerbridge</t>
  </si>
  <si>
    <t xml:space="preserve"> Sherri Shepherd</t>
  </si>
  <si>
    <t xml:space="preserve"> Sam Neill</t>
  </si>
  <si>
    <t xml:space="preserve"> MagnÃºs Scheving</t>
  </si>
  <si>
    <t xml:space="preserve"> Nicolas Cage</t>
  </si>
  <si>
    <t xml:space="preserve"> Ryan Ochoa</t>
  </si>
  <si>
    <t xml:space="preserve"> Christina Ricci</t>
  </si>
  <si>
    <t xml:space="preserve"> Anika Noni Rose</t>
  </si>
  <si>
    <t xml:space="preserve"> Ty Simpkins</t>
  </si>
  <si>
    <t xml:space="preserve"> April Bowlby</t>
  </si>
  <si>
    <t xml:space="preserve"> Alberto Estrella</t>
  </si>
  <si>
    <t xml:space="preserve"> Danny Huston</t>
  </si>
  <si>
    <t xml:space="preserve"> Tamela Mann</t>
  </si>
  <si>
    <t xml:space="preserve"> David Morrissey</t>
  </si>
  <si>
    <t xml:space="preserve"> SaÃ¯d Taghmaoui</t>
  </si>
  <si>
    <t xml:space="preserve"> Rodrigo Oviedo</t>
  </si>
  <si>
    <t xml:space="preserve"> Penn Badgley</t>
  </si>
  <si>
    <t xml:space="preserve"> Kali Hawk</t>
  </si>
  <si>
    <t xml:space="preserve"> Pauline Collins</t>
  </si>
  <si>
    <t xml:space="preserve"> Ed Burns</t>
  </si>
  <si>
    <t xml:space="preserve"> Jamie Kennedy</t>
  </si>
  <si>
    <t xml:space="preserve"> Wes Bentley</t>
  </si>
  <si>
    <t xml:space="preserve"> Maya Rudolph</t>
  </si>
  <si>
    <t xml:space="preserve"> Pedro ArmendÃ¡riz Jr.</t>
  </si>
  <si>
    <t xml:space="preserve"> Jesse Williams</t>
  </si>
  <si>
    <t xml:space="preserve"> Brooklyn Decker</t>
  </si>
  <si>
    <t xml:space="preserve"> Romeo Miller</t>
  </si>
  <si>
    <t xml:space="preserve"> Chuck Norris</t>
  </si>
  <si>
    <t xml:space="preserve"> Kelly Brook</t>
  </si>
  <si>
    <t xml:space="preserve"> Laetitia Casta</t>
  </si>
  <si>
    <t xml:space="preserve"> Kate Walsh</t>
  </si>
  <si>
    <t xml:space="preserve"> Clare Foley</t>
  </si>
  <si>
    <t xml:space="preserve"> Malcolm McDowell</t>
  </si>
  <si>
    <t xml:space="preserve"> Stephen Nunken</t>
  </si>
  <si>
    <t xml:space="preserve"> Thom Barry</t>
  </si>
  <si>
    <t xml:space="preserve"> Jaimie Alexander</t>
  </si>
  <si>
    <t xml:space="preserve"> Lio Tipton</t>
  </si>
  <si>
    <t xml:space="preserve"> Melina Kanakaredes</t>
  </si>
  <si>
    <t xml:space="preserve"> Robbie Jones</t>
  </si>
  <si>
    <t xml:space="preserve"> Joe Don Baker</t>
  </si>
  <si>
    <t xml:space="preserve"> Tyler James Williams</t>
  </si>
  <si>
    <t xml:space="preserve"> Clark Gregg</t>
  </si>
  <si>
    <t xml:space="preserve"> Joe Swanberg</t>
  </si>
  <si>
    <t xml:space="preserve"> Hailee Steinfeld</t>
  </si>
  <si>
    <t xml:space="preserve"> Socratis Otto</t>
  </si>
  <si>
    <t xml:space="preserve"> Jessica Lucas</t>
  </si>
  <si>
    <t xml:space="preserve"> William Levy</t>
  </si>
  <si>
    <t xml:space="preserve"> Ray Stevenson</t>
  </si>
  <si>
    <t xml:space="preserve"> Sam Elliott</t>
  </si>
  <si>
    <t xml:space="preserve"> Hiroyuki Sanada</t>
  </si>
  <si>
    <t xml:space="preserve"> Ronan Keating</t>
  </si>
  <si>
    <t xml:space="preserve"> Melissa Leo</t>
  </si>
  <si>
    <t xml:space="preserve"> Wesley Snipes</t>
  </si>
  <si>
    <t xml:space="preserve"> Jessica Lowndes</t>
  </si>
  <si>
    <t xml:space="preserve"> Mark Boone Junior</t>
  </si>
  <si>
    <t xml:space="preserve"> Emayatzy Corinealdi</t>
  </si>
  <si>
    <t xml:space="preserve"> Suki Waterhouse</t>
  </si>
  <si>
    <t xml:space="preserve"> Ana de la Reguera</t>
  </si>
  <si>
    <t xml:space="preserve"> JosÃ© JuliÃ¡n</t>
  </si>
  <si>
    <t xml:space="preserve"> Bryan Greenberg</t>
  </si>
  <si>
    <t xml:space="preserve"> Jeff Goldblum</t>
  </si>
  <si>
    <t xml:space="preserve"> Anne Heche</t>
  </si>
  <si>
    <t xml:space="preserve"> Skyler Samuels</t>
  </si>
  <si>
    <t xml:space="preserve"> Taylor Murphy</t>
  </si>
  <si>
    <t xml:space="preserve"> Ayelet Zurer</t>
  </si>
  <si>
    <t xml:space="preserve"> Adina Stetcu</t>
  </si>
  <si>
    <t xml:space="preserve"> Antonia Thomas</t>
  </si>
  <si>
    <t xml:space="preserve"> Harley Morenstein</t>
  </si>
  <si>
    <t xml:space="preserve"> Walton Goggins</t>
  </si>
  <si>
    <t xml:space="preserve"> Sergio Sendel</t>
  </si>
  <si>
    <t xml:space="preserve"> Ty Olsson</t>
  </si>
  <si>
    <t xml:space="preserve"> Michael Caine</t>
  </si>
  <si>
    <t xml:space="preserve"> Dave Bautista</t>
  </si>
  <si>
    <t xml:space="preserve"> Jake Lacy</t>
  </si>
  <si>
    <t xml:space="preserve"> Julie Walters</t>
  </si>
  <si>
    <t xml:space="preserve"> Ray Winstone</t>
  </si>
  <si>
    <t xml:space="preserve"> Julianne Hough</t>
  </si>
  <si>
    <t xml:space="preserve"> Tom Welling</t>
  </si>
  <si>
    <t xml:space="preserve"> Courtney Eaton</t>
  </si>
  <si>
    <t xml:space="preserve"> Robert Christopher Riley</t>
  </si>
  <si>
    <t xml:space="preserve"> Ansel Elgort</t>
  </si>
  <si>
    <t xml:space="preserve"> Gal Gadot</t>
  </si>
  <si>
    <t xml:space="preserve"> Ben Whishaw</t>
  </si>
  <si>
    <t xml:space="preserve"> Daniel Radcliffe</t>
  </si>
  <si>
    <t xml:space="preserve"> Miles Heizer</t>
  </si>
  <si>
    <t xml:space="preserve"> Sam Hazeldine</t>
  </si>
  <si>
    <t xml:space="preserve"> Valorie Curry</t>
  </si>
  <si>
    <t xml:space="preserve"> "Dylan OBrien"</t>
  </si>
  <si>
    <t xml:space="preserve"> Herman LÃ³pez</t>
  </si>
  <si>
    <t xml:space="preserve"> Lexy Panterra</t>
  </si>
  <si>
    <t xml:space="preserve"> Rupert Evans</t>
  </si>
  <si>
    <t xml:space="preserve"> Hugo Weaving</t>
  </si>
  <si>
    <t xml:space="preserve"> Finn Wittrock</t>
  </si>
  <si>
    <t xml:space="preserve"> Ruby Rose</t>
  </si>
  <si>
    <t xml:space="preserve"> Kenan Thompson</t>
  </si>
  <si>
    <t xml:space="preserve"> Alice Braga</t>
  </si>
  <si>
    <t xml:space="preserve"> Rory Kinnear</t>
  </si>
  <si>
    <t xml:space="preserve"> Michelle Dockery</t>
  </si>
  <si>
    <t xml:space="preserve"> Ludi Lin</t>
  </si>
  <si>
    <t xml:space="preserve"> Helen McCrory</t>
  </si>
  <si>
    <t xml:space="preserve"> Danai Gurira</t>
  </si>
  <si>
    <t xml:space="preserve"> Naomi Watts</t>
  </si>
  <si>
    <t xml:space="preserve"> Sam Reid</t>
  </si>
  <si>
    <t xml:space="preserve"> Taylor Kitsch</t>
  </si>
  <si>
    <t xml:space="preserve"> Cathy Weseluck</t>
  </si>
  <si>
    <t xml:space="preserve"> Diamond White</t>
  </si>
  <si>
    <t xml:space="preserve"> Josh Brener</t>
  </si>
  <si>
    <t xml:space="preserve"> Daveed Diggs</t>
  </si>
  <si>
    <t xml:space="preserve"> Melissa Bolona</t>
  </si>
  <si>
    <t xml:space="preserve"> Toby Jones</t>
  </si>
  <si>
    <t xml:space="preserve"> Jazmyn Simon</t>
  </si>
  <si>
    <t xml:space="preserve"> Dawn Olivieri</t>
  </si>
  <si>
    <t xml:space="preserve"> Maggie Q</t>
  </si>
  <si>
    <t xml:space="preserve"> Manuel Garcia-Rulfo</t>
  </si>
  <si>
    <t xml:space="preserve"> Reggie Miller</t>
  </si>
  <si>
    <t xml:space="preserve"> Ethan Embry</t>
  </si>
  <si>
    <t xml:space="preserve"> Dennis Quaid</t>
  </si>
  <si>
    <t xml:space="preserve"> Gary Basaraba</t>
  </si>
  <si>
    <t xml:space="preserve"> Toby Stephens</t>
  </si>
  <si>
    <t xml:space="preserve"> Jamie Dornan</t>
  </si>
  <si>
    <t xml:space="preserve"> Colin Egglesfield</t>
  </si>
  <si>
    <t xml:space="preserve"> Aiysha Hart</t>
  </si>
  <si>
    <t xml:space="preserve"> Domenick Lombardozzi</t>
  </si>
  <si>
    <t xml:space="preserve"> Vince Vaughn</t>
  </si>
  <si>
    <t xml:space="preserve"> Chris Pratt</t>
  </si>
  <si>
    <t xml:space="preserve"> Ryan Cargill</t>
  </si>
  <si>
    <t xml:space="preserve"> Daniel Dae Kim</t>
  </si>
  <si>
    <t xml:space="preserve"> June Diane Raphael</t>
  </si>
  <si>
    <t xml:space="preserve"> Asia Kate Dillon</t>
  </si>
  <si>
    <t xml:space="preserve"> MyAnna Buring</t>
  </si>
  <si>
    <t xml:space="preserve"> Natalie Ganzhorn</t>
  </si>
  <si>
    <t xml:space="preserve"> Tim Blake Nelson</t>
  </si>
  <si>
    <t xml:space="preserve"> Kym Whitley</t>
  </si>
  <si>
    <t xml:space="preserve"> Dee Wallace</t>
  </si>
  <si>
    <t xml:space="preserve"> Yvette Monreal</t>
  </si>
  <si>
    <t xml:space="preserve"> Nick Jonas</t>
  </si>
  <si>
    <t xml:space="preserve"> Greg Orvis</t>
  </si>
  <si>
    <t xml:space="preserve"> Matt Ross</t>
  </si>
  <si>
    <t xml:space="preserve"> Kirina Mano</t>
  </si>
  <si>
    <t xml:space="preserve"> Bud Cort</t>
  </si>
  <si>
    <t xml:space="preserve"> Josh Hopkins</t>
  </si>
  <si>
    <t xml:space="preserve"> Alan Cumming</t>
  </si>
  <si>
    <t xml:space="preserve"> Vincent Pastore</t>
  </si>
  <si>
    <t xml:space="preserve"> Maury Chaykin</t>
  </si>
  <si>
    <t xml:space="preserve"> Udo Kier</t>
  </si>
  <si>
    <t xml:space="preserve"> Jorge Salinas</t>
  </si>
  <si>
    <t xml:space="preserve"> Madeleine Potter</t>
  </si>
  <si>
    <t xml:space="preserve"> E. Katherine Kerr</t>
  </si>
  <si>
    <t xml:space="preserve"> Leo Fitzpatrick</t>
  </si>
  <si>
    <t xml:space="preserve"> Andrea Martin</t>
  </si>
  <si>
    <t xml:space="preserve"> Rain Phoenix</t>
  </si>
  <si>
    <t xml:space="preserve"> Angell Conwell</t>
  </si>
  <si>
    <t xml:space="preserve"> Vince Colosimo</t>
  </si>
  <si>
    <t xml:space="preserve"> Will Rokos</t>
  </si>
  <si>
    <t xml:space="preserve"> Jennifer Tilly</t>
  </si>
  <si>
    <t xml:space="preserve"> "Matt OLeary"</t>
  </si>
  <si>
    <t xml:space="preserve"> Bianca Hunter</t>
  </si>
  <si>
    <t xml:space="preserve"> James LeGros</t>
  </si>
  <si>
    <t xml:space="preserve"> Ian Somerhalder</t>
  </si>
  <si>
    <t xml:space="preserve"> Daniel Benzali</t>
  </si>
  <si>
    <t xml:space="preserve"> Arie Verveen</t>
  </si>
  <si>
    <t xml:space="preserve"> Hank Azaria</t>
  </si>
  <si>
    <t xml:space="preserve"> Essie Davis</t>
  </si>
  <si>
    <t xml:space="preserve"> January Jones</t>
  </si>
  <si>
    <t xml:space="preserve"> Jon Gries</t>
  </si>
  <si>
    <t xml:space="preserve"> Jonathan Silverman</t>
  </si>
  <si>
    <t xml:space="preserve"> Genevieve Buechner</t>
  </si>
  <si>
    <t xml:space="preserve"> Tobin Bell</t>
  </si>
  <si>
    <t xml:space="preserve"> Juelz Santana</t>
  </si>
  <si>
    <t xml:space="preserve"> Brendan Fraser</t>
  </si>
  <si>
    <t xml:space="preserve"> William Forsythe</t>
  </si>
  <si>
    <t xml:space="preserve"> Peter Weller</t>
  </si>
  <si>
    <t xml:space="preserve"> Kaitlin Doubleday</t>
  </si>
  <si>
    <t xml:space="preserve"> Sticky Fingaz</t>
  </si>
  <si>
    <t xml:space="preserve"> Emmanuelle Vaugier</t>
  </si>
  <si>
    <t xml:space="preserve"> Atsuro Watabe</t>
  </si>
  <si>
    <t xml:space="preserve"> Milena Vukotic</t>
  </si>
  <si>
    <t xml:space="preserve"> Lisa Arrindell Anderson</t>
  </si>
  <si>
    <t xml:space="preserve"> Tony Hale</t>
  </si>
  <si>
    <t xml:space="preserve"> Linda Thompson</t>
  </si>
  <si>
    <t xml:space="preserve"> "Oliver OGrady"</t>
  </si>
  <si>
    <t xml:space="preserve"> Harland Williams</t>
  </si>
  <si>
    <t xml:space="preserve"> George Carlin</t>
  </si>
  <si>
    <t xml:space="preserve"> Martha Higareda</t>
  </si>
  <si>
    <t xml:space="preserve"> Guy Torry</t>
  </si>
  <si>
    <t xml:space="preserve"> Madeleine West</t>
  </si>
  <si>
    <t xml:space="preserve"> Wendy Crewson</t>
  </si>
  <si>
    <t xml:space="preserve"> Keith David</t>
  </si>
  <si>
    <t xml:space="preserve"> Lainie Kazan</t>
  </si>
  <si>
    <t xml:space="preserve"> Sarah Carter</t>
  </si>
  <si>
    <t xml:space="preserve"> Will McCormack</t>
  </si>
  <si>
    <t xml:space="preserve"> Saul Rubinek</t>
  </si>
  <si>
    <t xml:space="preserve"> Sonya Smith</t>
  </si>
  <si>
    <t xml:space="preserve"> Dallas Roberts</t>
  </si>
  <si>
    <t xml:space="preserve"> Michael Jai White</t>
  </si>
  <si>
    <t xml:space="preserve"> Rey Gallegos</t>
  </si>
  <si>
    <t xml:space="preserve"> Joe Mantegna</t>
  </si>
  <si>
    <t xml:space="preserve"> Robin Givens</t>
  </si>
  <si>
    <t xml:space="preserve"> Dash Mihok</t>
  </si>
  <si>
    <t xml:space="preserve"> Megan Boone</t>
  </si>
  <si>
    <t xml:space="preserve"> Siobhan Fallon Hogan</t>
  </si>
  <si>
    <t xml:space="preserve"> Patrick Fugit</t>
  </si>
  <si>
    <t xml:space="preserve"> David Lodge</t>
  </si>
  <si>
    <t xml:space="preserve"> David Carradine</t>
  </si>
  <si>
    <t xml:space="preserve"> Amanda Peet</t>
  </si>
  <si>
    <t xml:space="preserve"> Chris Ludacris Bridges</t>
  </si>
  <si>
    <t xml:space="preserve"> Marvin L. Winans</t>
  </si>
  <si>
    <t xml:space="preserve"> Dru Joyce II</t>
  </si>
  <si>
    <t xml:space="preserve"> Lenny Kravitz</t>
  </si>
  <si>
    <t xml:space="preserve"> Mare Winningham</t>
  </si>
  <si>
    <t xml:space="preserve"> Billy Ray Cyrus</t>
  </si>
  <si>
    <t xml:space="preserve"> Carlos Padilla</t>
  </si>
  <si>
    <t xml:space="preserve"> Randy Couture</t>
  </si>
  <si>
    <t xml:space="preserve"> Tessa Thompson</t>
  </si>
  <si>
    <t xml:space="preserve"> Liam Neeson</t>
  </si>
  <si>
    <t xml:space="preserve"> Kuno Becker</t>
  </si>
  <si>
    <t xml:space="preserve"> Lauren London</t>
  </si>
  <si>
    <t xml:space="preserve"> Leo Howard</t>
  </si>
  <si>
    <t xml:space="preserve"> Jaime Camil</t>
  </si>
  <si>
    <t xml:space="preserve"> Sigourney Weaver</t>
  </si>
  <si>
    <t xml:space="preserve"> Simon Baker</t>
  </si>
  <si>
    <t xml:space="preserve"> Zach Gilford</t>
  </si>
  <si>
    <t xml:space="preserve"> Titus Welliver</t>
  </si>
  <si>
    <t xml:space="preserve"> Debbie Reynolds</t>
  </si>
  <si>
    <t xml:space="preserve"> Phylicia Rashad</t>
  </si>
  <si>
    <t xml:space="preserve"> "Chris ODowd"</t>
  </si>
  <si>
    <t xml:space="preserve"> Nick Offerman</t>
  </si>
  <si>
    <t xml:space="preserve"> Richard Jenkins</t>
  </si>
  <si>
    <t xml:space="preserve"> Ben Falcone</t>
  </si>
  <si>
    <t xml:space="preserve"> Jean-Claude Van Damme</t>
  </si>
  <si>
    <t xml:space="preserve"> Nate Parker</t>
  </si>
  <si>
    <t xml:space="preserve"> "Michael Hall DAddario"</t>
  </si>
  <si>
    <t xml:space="preserve"> Christopher Denham</t>
  </si>
  <si>
    <t xml:space="preserve"> Elizabeth Reaser</t>
  </si>
  <si>
    <t xml:space="preserve"> Paul Rae</t>
  </si>
  <si>
    <t xml:space="preserve"> Cory Hardrict</t>
  </si>
  <si>
    <t xml:space="preserve"> Nadine Velazquez</t>
  </si>
  <si>
    <t xml:space="preserve"> Brandy Norwood</t>
  </si>
  <si>
    <t xml:space="preserve"> Ray McKinnon</t>
  </si>
  <si>
    <t xml:space="preserve"> Melvin Van Peebles</t>
  </si>
  <si>
    <t xml:space="preserve"> Catherine Zeta-Jones</t>
  </si>
  <si>
    <t xml:space="preserve"> Barbara Crampton</t>
  </si>
  <si>
    <t xml:space="preserve"> Abigail Breslin</t>
  </si>
  <si>
    <t xml:space="preserve"> Eric Lively</t>
  </si>
  <si>
    <t xml:space="preserve"> Jared Harris</t>
  </si>
  <si>
    <t xml:space="preserve"> Wendi McLendon-Covey</t>
  </si>
  <si>
    <t xml:space="preserve"> Susan Duerden</t>
  </si>
  <si>
    <t xml:space="preserve"> Bill Hader</t>
  </si>
  <si>
    <t xml:space="preserve"> Tim Robbins</t>
  </si>
  <si>
    <t xml:space="preserve"> Jamie Beamish</t>
  </si>
  <si>
    <t xml:space="preserve"> Dean Winters</t>
  </si>
  <si>
    <t xml:space="preserve"> Julianne Moore</t>
  </si>
  <si>
    <t xml:space="preserve"> David Del Rio</t>
  </si>
  <si>
    <t xml:space="preserve"> Charlotte Kirk</t>
  </si>
  <si>
    <t xml:space="preserve"> Sofia Vergara</t>
  </si>
  <si>
    <t xml:space="preserve"> Romany Malco</t>
  </si>
  <si>
    <t xml:space="preserve"> Shohreh Aghdashloo</t>
  </si>
  <si>
    <t xml:space="preserve"> Massimo Dobrovic</t>
  </si>
  <si>
    <t xml:space="preserve"> "James DArcy"</t>
  </si>
  <si>
    <t xml:space="preserve"> Jillian Nelson</t>
  </si>
  <si>
    <t xml:space="preserve"> Ninel Conde</t>
  </si>
  <si>
    <t xml:space="preserve"> Sarah Smyth</t>
  </si>
  <si>
    <t xml:space="preserve"> Gina Carano</t>
  </si>
  <si>
    <t xml:space="preserve"> Gabriel Iglesias</t>
  </si>
  <si>
    <t xml:space="preserve"> Rufus Sewell</t>
  </si>
  <si>
    <t xml:space="preserve"> Tom Skerritt</t>
  </si>
  <si>
    <t xml:space="preserve"> Kimiko Glenn</t>
  </si>
  <si>
    <t xml:space="preserve"> Wes Robinson</t>
  </si>
  <si>
    <t xml:space="preserve"> Andy Daly</t>
  </si>
  <si>
    <t xml:space="preserve"> Emilio TreviÃ±o</t>
  </si>
  <si>
    <t xml:space="preserve"> Andre Hall</t>
  </si>
  <si>
    <t xml:space="preserve"> Uzo Aduba</t>
  </si>
  <si>
    <t xml:space="preserve"> Rachel Griffiths</t>
  </si>
  <si>
    <t xml:space="preserve"> Graham Greene</t>
  </si>
  <si>
    <t xml:space="preserve"> Sean Harris</t>
  </si>
  <si>
    <t xml:space="preserve"> Billy Howle</t>
  </si>
  <si>
    <t xml:space="preserve"> David Denman</t>
  </si>
  <si>
    <t xml:space="preserve"> Eddie Marsan</t>
  </si>
  <si>
    <t xml:space="preserve"> Joaquim de Almeida</t>
  </si>
  <si>
    <t xml:space="preserve"> MarÃ­a Valverde</t>
  </si>
  <si>
    <t xml:space="preserve"> Emily Blunt</t>
  </si>
  <si>
    <t xml:space="preserve"> Devon Werkheiser</t>
  </si>
  <si>
    <t xml:space="preserve"> Sophia Bush</t>
  </si>
  <si>
    <t xml:space="preserve"> Ajiona Alexus</t>
  </si>
  <si>
    <t xml:space="preserve"> Luke Goss</t>
  </si>
  <si>
    <t xml:space="preserve"> Nate Robinson</t>
  </si>
  <si>
    <t xml:space="preserve"> Tisha Campbell-Martin</t>
  </si>
  <si>
    <t xml:space="preserve"> James Franco</t>
  </si>
  <si>
    <t xml:space="preserve"> Linda Kash</t>
  </si>
  <si>
    <t xml:space="preserve"> Lydia Hull</t>
  </si>
  <si>
    <t xml:space="preserve"> Julia Jones</t>
  </si>
  <si>
    <t xml:space="preserve"> Dwayne Johnson</t>
  </si>
  <si>
    <t xml:space="preserve"> Thomas Haden Church</t>
  </si>
  <si>
    <t xml:space="preserve"> Bob Odenkirk</t>
  </si>
  <si>
    <t xml:space="preserve"> Blerim Destani</t>
  </si>
  <si>
    <t xml:space="preserve"> Michael Socha</t>
  </si>
  <si>
    <t xml:space="preserve"> Austin Abrams</t>
  </si>
  <si>
    <t xml:space="preserve"> Piper Perabo</t>
  </si>
  <si>
    <t xml:space="preserve"> Greg Kinnear</t>
  </si>
  <si>
    <t xml:space="preserve"> Emilio Rivera</t>
  </si>
  <si>
    <t xml:space="preserve"> Genie Kim</t>
  </si>
  <si>
    <t xml:space="preserve"> Etsushi Toyokawa</t>
  </si>
  <si>
    <t xml:space="preserve"> Craig Conway</t>
  </si>
  <si>
    <t xml:space="preserve"> Don Johnson</t>
  </si>
  <si>
    <t xml:space="preserve"> Bill Sage</t>
  </si>
  <si>
    <t xml:space="preserve"> Manna Fujiwara</t>
  </si>
  <si>
    <t xml:space="preserve"> Eddie Cibrian</t>
  </si>
  <si>
    <t xml:space="preserve"> Estelle Harris</t>
  </si>
  <si>
    <t xml:space="preserve"> Nick Stahl</t>
  </si>
  <si>
    <t xml:space="preserve"> Anthony A.J. Johnson</t>
  </si>
  <si>
    <t xml:space="preserve"> Eminem</t>
  </si>
  <si>
    <t xml:space="preserve"> Russell Dykstra</t>
  </si>
  <si>
    <t xml:space="preserve"> Milo Addica</t>
  </si>
  <si>
    <t xml:space="preserve"> "Vincent DOnofrio"</t>
  </si>
  <si>
    <t xml:space="preserve"> Natasha Lyonne</t>
  </si>
  <si>
    <t xml:space="preserve"> Brian Van Holt</t>
  </si>
  <si>
    <t xml:space="preserve"> Da Brat</t>
  </si>
  <si>
    <t xml:space="preserve"> Steve Zahn</t>
  </si>
  <si>
    <t xml:space="preserve"> Joanna Scanlan</t>
  </si>
  <si>
    <t xml:space="preserve"> Mika Boorem</t>
  </si>
  <si>
    <t xml:space="preserve"> Ben Gazzara</t>
  </si>
  <si>
    <t xml:space="preserve"> Farrah Fawcett</t>
  </si>
  <si>
    <t xml:space="preserve"> Brendan Fletcher</t>
  </si>
  <si>
    <t xml:space="preserve"> Leigh Whannell</t>
  </si>
  <si>
    <t xml:space="preserve"> Winky Wright</t>
  </si>
  <si>
    <t xml:space="preserve"> Terrence Howard</t>
  </si>
  <si>
    <t xml:space="preserve"> Fisher Stevens</t>
  </si>
  <si>
    <t xml:space="preserve"> Alanna Ubach</t>
  </si>
  <si>
    <t xml:space="preserve"> Erik Knudsen</t>
  </si>
  <si>
    <t xml:space="preserve"> Maya Angelou</t>
  </si>
  <si>
    <t xml:space="preserve"> Teddy Thompson</t>
  </si>
  <si>
    <t xml:space="preserve"> "Dr. Mary Gail Frawley-ODea"</t>
  </si>
  <si>
    <t xml:space="preserve"> Francesca GuillÃ©n</t>
  </si>
  <si>
    <t xml:space="preserve"> with</t>
  </si>
  <si>
    <t xml:space="preserve"> Jon Voight</t>
  </si>
  <si>
    <t xml:space="preserve"> Ryo Ishibashi</t>
  </si>
  <si>
    <t xml:space="preserve"> Saul Lisazo</t>
  </si>
  <si>
    <t xml:space="preserve"> Alan Tudyk</t>
  </si>
  <si>
    <t xml:space="preserve"> Lamman Rucker</t>
  </si>
  <si>
    <t xml:space="preserve"> Tim Kang</t>
  </si>
  <si>
    <t xml:space="preserve"> Jenny McCarthy</t>
  </si>
  <si>
    <t xml:space="preserve"> Peter Jacobson</t>
  </si>
  <si>
    <t xml:space="preserve"> Ike Barinholtz</t>
  </si>
  <si>
    <t xml:space="preserve"> Taraji P. Henson</t>
  </si>
  <si>
    <t xml:space="preserve"> Jeffrey Wright</t>
  </si>
  <si>
    <t xml:space="preserve"> Carlo Rota</t>
  </si>
  <si>
    <t xml:space="preserve"> Ogre</t>
  </si>
  <si>
    <t xml:space="preserve"> Wayne Knight</t>
  </si>
  <si>
    <t xml:space="preserve"> Tom Atkins</t>
  </si>
  <si>
    <t xml:space="preserve"> Vanessa Ferlito</t>
  </si>
  <si>
    <t xml:space="preserve"> Catherine Lavin</t>
  </si>
  <si>
    <t xml:space="preserve"> David Cross</t>
  </si>
  <si>
    <t xml:space="preserve"> George Lopez</t>
  </si>
  <si>
    <t xml:space="preserve"> Jansen Panettiere</t>
  </si>
  <si>
    <t xml:space="preserve"> Steve Austin</t>
  </si>
  <si>
    <t xml:space="preserve"> Frances Fisher</t>
  </si>
  <si>
    <t xml:space="preserve"> Isaiah Mustafa</t>
  </si>
  <si>
    <t xml:space="preserve"> Bob Sapp</t>
  </si>
  <si>
    <t xml:space="preserve"> Marius Biegai</t>
  </si>
  <si>
    <t xml:space="preserve"> Mary McDonnell</t>
  </si>
  <si>
    <t xml:space="preserve"> Genesis Rodriguez</t>
  </si>
  <si>
    <t xml:space="preserve"> Gabrielle Union</t>
  </si>
  <si>
    <t xml:space="preserve"> Megan Fox</t>
  </si>
  <si>
    <t xml:space="preserve"> Stanley Tucci</t>
  </si>
  <si>
    <t xml:space="preserve"> Bradley Whitford</t>
  </si>
  <si>
    <t xml:space="preserve"> John Amos</t>
  </si>
  <si>
    <t xml:space="preserve"> Joan Cusack</t>
  </si>
  <si>
    <t xml:space="preserve"> Sean Bean</t>
  </si>
  <si>
    <t xml:space="preserve"> Nansi Aluka</t>
  </si>
  <si>
    <t xml:space="preserve"> Kellan Lutz</t>
  </si>
  <si>
    <t xml:space="preserve"> Eduardo Noriega</t>
  </si>
  <si>
    <t xml:space="preserve"> Rafi Gavron</t>
  </si>
  <si>
    <t xml:space="preserve"> Diahann Carroll</t>
  </si>
  <si>
    <t xml:space="preserve"> Sean Maher</t>
  </si>
  <si>
    <t xml:space="preserve"> Byung Hun Lee</t>
  </si>
  <si>
    <t xml:space="preserve"> Rob Moran</t>
  </si>
  <si>
    <t xml:space="preserve"> Philip Seymour Hoffman</t>
  </si>
  <si>
    <t xml:space="preserve"> JR Lemon</t>
  </si>
  <si>
    <t xml:space="preserve"> Kevin Grevioux</t>
  </si>
  <si>
    <t xml:space="preserve"> Kiefer Sutherland</t>
  </si>
  <si>
    <t xml:space="preserve"> Ryan Eggold</t>
  </si>
  <si>
    <t xml:space="preserve"> Sandra Teles</t>
  </si>
  <si>
    <t xml:space="preserve"> Ellie Kemper</t>
  </si>
  <si>
    <t xml:space="preserve"> Kelsey Grammer</t>
  </si>
  <si>
    <t xml:space="preserve"> Gia Mantegna</t>
  </si>
  <si>
    <t xml:space="preserve"> John Hawkes</t>
  </si>
  <si>
    <t xml:space="preserve"> Jaime Winstone</t>
  </si>
  <si>
    <t xml:space="preserve"> Oscar Gutierrez</t>
  </si>
  <si>
    <t xml:space="preserve"> Tyler Olson</t>
  </si>
  <si>
    <t xml:space="preserve"> Max Casella</t>
  </si>
  <si>
    <t xml:space="preserve"> Ahn Sung-ki</t>
  </si>
  <si>
    <t xml:space="preserve"> Frances de la Tour</t>
  </si>
  <si>
    <t xml:space="preserve"> Brittany Ross</t>
  </si>
  <si>
    <t xml:space="preserve"> Bill Pullman</t>
  </si>
  <si>
    <t xml:space="preserve"> Carlos Espejel</t>
  </si>
  <si>
    <t xml:space="preserve"> Rebecca Marshall</t>
  </si>
  <si>
    <t xml:space="preserve"> Mark-Paul Gosselaar</t>
  </si>
  <si>
    <t xml:space="preserve"> Michael McElhatton</t>
  </si>
  <si>
    <t xml:space="preserve"> Gerard Butler</t>
  </si>
  <si>
    <t xml:space="preserve"> Joe Pantoliano</t>
  </si>
  <si>
    <t xml:space="preserve"> Jordi MollÃ </t>
  </si>
  <si>
    <t xml:space="preserve"> Jay Chou</t>
  </si>
  <si>
    <t xml:space="preserve"> Samira Wiley</t>
  </si>
  <si>
    <t xml:space="preserve"> Adam Pally</t>
  </si>
  <si>
    <t xml:space="preserve"> Oscar Flores</t>
  </si>
  <si>
    <t xml:space="preserve"> Liza Koshy</t>
  </si>
  <si>
    <t xml:space="preserve"> Jorge Garcia</t>
  </si>
  <si>
    <t xml:space="preserve"> Tim McGraw</t>
  </si>
  <si>
    <t xml:space="preserve"> Kirsty Mitchell</t>
  </si>
  <si>
    <t xml:space="preserve"> Henry Goodman</t>
  </si>
  <si>
    <t xml:space="preserve"> Kristin Chenoweth</t>
  </si>
  <si>
    <t xml:space="preserve"> Method Man</t>
  </si>
  <si>
    <t xml:space="preserve"> Antonio Madison</t>
  </si>
  <si>
    <t xml:space="preserve"> Missi Pyle</t>
  </si>
  <si>
    <t xml:space="preserve"> Lisa Leslie</t>
  </si>
  <si>
    <t xml:space="preserve"> Utkarsh Ambudkar</t>
  </si>
  <si>
    <t xml:space="preserve"> Andrew Phung</t>
  </si>
  <si>
    <t xml:space="preserve"> Tyler Jon Olson</t>
  </si>
  <si>
    <t xml:space="preserve"> John Doman</t>
  </si>
  <si>
    <t xml:space="preserve"> Alexander SkarsgÃ¥rd</t>
  </si>
  <si>
    <t xml:space="preserve"> Alice Pagani</t>
  </si>
  <si>
    <t xml:space="preserve"> Tim McInnerny</t>
  </si>
  <si>
    <t xml:space="preserve"> Dean Norris</t>
  </si>
  <si>
    <t xml:space="preserve"> Connor Jessup</t>
  </si>
  <si>
    <t xml:space="preserve"> Richard Edson</t>
  </si>
  <si>
    <t xml:space="preserve"> JoaquÃ­n CosÃ­o</t>
  </si>
  <si>
    <t xml:space="preserve"> Tadanobu Asano</t>
  </si>
  <si>
    <t xml:space="preserve"> William Moseley</t>
  </si>
  <si>
    <t xml:space="preserve"> Toni Collette</t>
  </si>
  <si>
    <t xml:space="preserve"> Allison Janney</t>
  </si>
  <si>
    <t xml:space="preserve"> Dennis Haysbert</t>
  </si>
  <si>
    <t xml:space="preserve"> Ronan Vibert</t>
  </si>
  <si>
    <t xml:space="preserve"> Pat Carroll</t>
  </si>
  <si>
    <t xml:space="preserve"> John Heard</t>
  </si>
  <si>
    <t xml:space="preserve"> Xzibit</t>
  </si>
  <si>
    <t xml:space="preserve"> Daniela Farinacci</t>
  </si>
  <si>
    <t xml:space="preserve"> Peter Boyle</t>
  </si>
  <si>
    <t xml:space="preserve"> Natasha Richardson</t>
  </si>
  <si>
    <t xml:space="preserve"> MC Lyte</t>
  </si>
  <si>
    <t xml:space="preserve"> Alakina Mann</t>
  </si>
  <si>
    <t xml:space="preserve"> Patricia Clarkson</t>
  </si>
  <si>
    <t xml:space="preserve"> "Camron"</t>
  </si>
  <si>
    <t xml:space="preserve"> Chris "Ludacris" Bridges</t>
  </si>
  <si>
    <t xml:space="preserve"> Jason Ritter</t>
  </si>
  <si>
    <t xml:space="preserve"> Ashlee Simpson</t>
  </si>
  <si>
    <t xml:space="preserve"> Rochelle Aytes</t>
  </si>
  <si>
    <t xml:space="preserve"> Lisa Lampanelli</t>
  </si>
  <si>
    <t xml:space="preserve"> The Handsome Family</t>
  </si>
  <si>
    <t xml:space="preserve"> Beto Cuevas</t>
  </si>
  <si>
    <t xml:space="preserve"> Taye Diggs</t>
  </si>
  <si>
    <t xml:space="preserve"> Sung Kang</t>
  </si>
  <si>
    <t xml:space="preserve"> Ruben Garfias</t>
  </si>
  <si>
    <t xml:space="preserve"> Vinessa Shaw</t>
  </si>
  <si>
    <t xml:space="preserve"> Jake La Botz</t>
  </si>
  <si>
    <t xml:space="preserve"> Carmen Electra</t>
  </si>
  <si>
    <t xml:space="preserve"> Ioan Gruffudd</t>
  </si>
  <si>
    <t xml:space="preserve"> Terrance Zdunich</t>
  </si>
  <si>
    <t xml:space="preserve"> Kevin Tighe</t>
  </si>
  <si>
    <t xml:space="preserve"> Carlos GÃ³mez</t>
  </si>
  <si>
    <t xml:space="preserve"> David Zayas</t>
  </si>
  <si>
    <t xml:space="preserve"> Whoopi Goldberg</t>
  </si>
  <si>
    <t xml:space="preserve"> Bob Gunton</t>
  </si>
  <si>
    <t xml:space="preserve"> Natalie Desselle</t>
  </si>
  <si>
    <t xml:space="preserve"> Ron Perlman</t>
  </si>
  <si>
    <t xml:space="preserve"> Adal Ramones</t>
  </si>
  <si>
    <t xml:space="preserve"> Maria Doyle Kennedy</t>
  </si>
  <si>
    <t xml:space="preserve"> Edward Burns</t>
  </si>
  <si>
    <t xml:space="preserve"> Adrian Martinez</t>
  </si>
  <si>
    <t xml:space="preserve"> Matthew Morrison</t>
  </si>
  <si>
    <t xml:space="preserve"> Marla Gibbs</t>
  </si>
  <si>
    <t xml:space="preserve"> Arnold Schwarzenegger</t>
  </si>
  <si>
    <t xml:space="preserve"> Paul Rudd</t>
  </si>
  <si>
    <t xml:space="preserve"> Nikki Reed</t>
  </si>
  <si>
    <t xml:space="preserve"> David Harbour</t>
  </si>
  <si>
    <t xml:space="preserve"> Ben Barnes</t>
  </si>
  <si>
    <t xml:space="preserve"> Paul Sparks</t>
  </si>
  <si>
    <t xml:space="preserve"> Jillian Morgese</t>
  </si>
  <si>
    <t xml:space="preserve"> Alicia Witt</t>
  </si>
  <si>
    <t xml:space="preserve"> Zulay Henao</t>
  </si>
  <si>
    <t xml:space="preserve"> Tony Goldwyn</t>
  </si>
  <si>
    <t xml:space="preserve"> TJ Ramini</t>
  </si>
  <si>
    <t xml:space="preserve"> Jason Mantzoukas</t>
  </si>
  <si>
    <t xml:space="preserve"> Alexa PenaVega</t>
  </si>
  <si>
    <t xml:space="preserve"> Jason Alexander</t>
  </si>
  <si>
    <t xml:space="preserve"> Peter Gerety</t>
  </si>
  <si>
    <t xml:space="preserve"> "Genevieve OReilly"</t>
  </si>
  <si>
    <t xml:space="preserve"> Michael Ian Black</t>
  </si>
  <si>
    <t xml:space="preserve"> Facundo</t>
  </si>
  <si>
    <t xml:space="preserve"> Toby Levins</t>
  </si>
  <si>
    <t xml:space="preserve"> D.B. Sweeney</t>
  </si>
  <si>
    <t xml:space="preserve"> June Squibb</t>
  </si>
  <si>
    <t xml:space="preserve"> Antje Traue</t>
  </si>
  <si>
    <t xml:space="preserve"> Colson Baker</t>
  </si>
  <si>
    <t xml:space="preserve"> Retta</t>
  </si>
  <si>
    <t xml:space="preserve"> AndrÃ©s Couturier</t>
  </si>
  <si>
    <t xml:space="preserve"> David Strathairn</t>
  </si>
  <si>
    <t xml:space="preserve"> Sumire Matsubara</t>
  </si>
  <si>
    <t xml:space="preserve"> Rachael Stirling</t>
  </si>
  <si>
    <t xml:space="preserve"> Richard E. Grant</t>
  </si>
  <si>
    <t xml:space="preserve"> Morgan Watkins</t>
  </si>
  <si>
    <t xml:space="preserve"> Liev Schreiber</t>
  </si>
  <si>
    <t xml:space="preserve"> "Brock OHurn"</t>
  </si>
  <si>
    <t xml:space="preserve"> Bresha Webb</t>
  </si>
  <si>
    <t xml:space="preserve"> Erica Ash</t>
  </si>
  <si>
    <t xml:space="preserve"> Cristina Rosato</t>
  </si>
  <si>
    <t xml:space="preserve"> Sergio Rizzuto</t>
  </si>
  <si>
    <t xml:space="preserve"> Robert Patrick</t>
  </si>
  <si>
    <t xml:space="preserve"> Gil Bellows</t>
  </si>
  <si>
    <t xml:space="preserve"> Kevin Jackson</t>
  </si>
  <si>
    <t xml:space="preserve"> Oscar Jaenada</t>
  </si>
  <si>
    <t xml:space="preserve"> Luke Kleintank</t>
  </si>
  <si>
    <t xml:space="preserve"> Lakeith Stanfield</t>
  </si>
  <si>
    <t xml:space="preserve"> Margot Robbie</t>
  </si>
  <si>
    <t xml:space="preserve"> Cara Seymour</t>
  </si>
  <si>
    <t xml:space="preserve"> Amanda Plummer</t>
  </si>
  <si>
    <t xml:space="preserve"> Richard Ruccolo</t>
  </si>
  <si>
    <t xml:space="preserve"> Martin Sheen</t>
  </si>
  <si>
    <t xml:space="preserve"> Ludacris</t>
  </si>
  <si>
    <t xml:space="preserve"> Peter Phelps</t>
  </si>
  <si>
    <t xml:space="preserve"> Thomas Ian Nicholas</t>
  </si>
  <si>
    <t xml:space="preserve"> Robert Forster</t>
  </si>
  <si>
    <t xml:space="preserve"> Philip Baker Hall</t>
  </si>
  <si>
    <t xml:space="preserve"> Eve</t>
  </si>
  <si>
    <t xml:space="preserve"> Kanye West</t>
  </si>
  <si>
    <t xml:space="preserve"> Megyn Price</t>
  </si>
  <si>
    <t xml:space="preserve"> Beth Orton</t>
  </si>
  <si>
    <t xml:space="preserve"> and</t>
  </si>
  <si>
    <t xml:space="preserve"> Mathew St. Patrick</t>
  </si>
  <si>
    <t xml:space="preserve"> Oscar Torre</t>
  </si>
  <si>
    <t xml:space="preserve"> Maung Maung Khin</t>
  </si>
  <si>
    <t xml:space="preserve"> Tony Cox</t>
  </si>
  <si>
    <t xml:space="preserve"> Kathy Bates</t>
  </si>
  <si>
    <t xml:space="preserve"> Louis Gossett</t>
  </si>
  <si>
    <t xml:space="preserve"> Emilie de Ravin</t>
  </si>
  <si>
    <t xml:space="preserve"> Giselle ItiÃ©</t>
  </si>
  <si>
    <t xml:space="preserve"> Rodney Perry</t>
  </si>
  <si>
    <t xml:space="preserve"> Jackson Rathbone</t>
  </si>
  <si>
    <t xml:space="preserve"> Benjamin Bratt</t>
  </si>
  <si>
    <t xml:space="preserve"> Jacob Lofland</t>
  </si>
  <si>
    <t xml:space="preserve"> Neal McDonough</t>
  </si>
  <si>
    <t xml:space="preserve"> Lisa Whelchel</t>
  </si>
  <si>
    <t xml:space="preserve"> Peter Woodward</t>
  </si>
  <si>
    <t xml:space="preserve"> Alessandra Rosaldo</t>
  </si>
  <si>
    <t xml:space="preserve"> Hope Davis</t>
  </si>
  <si>
    <t xml:space="preserve"> Bill Dow</t>
  </si>
  <si>
    <t xml:space="preserve"> Stephen Cyrus Sepher</t>
  </si>
  <si>
    <t xml:space="preserve"> Bill SkarsgÃ¥rd</t>
  </si>
  <si>
    <t xml:space="preserve"> Scott Adkins</t>
  </si>
  <si>
    <t xml:space="preserve"> Carlo VÃ¡zquez</t>
  </si>
  <si>
    <t xml:space="preserve"> Franco Nero</t>
  </si>
  <si>
    <t xml:space="preserve"> Tito Ortiz</t>
  </si>
  <si>
    <t xml:space="preserve"> Danielle Nicolet</t>
  </si>
  <si>
    <t xml:space="preserve"> J. B. Smoove</t>
  </si>
  <si>
    <t xml:space="preserve"> Danny Aiello</t>
  </si>
  <si>
    <t xml:space="preserve"> Swen Temmel</t>
  </si>
  <si>
    <t xml:space="preserve"> Lorraine Toussaint</t>
  </si>
  <si>
    <t xml:space="preserve"> Pancho Moler</t>
  </si>
  <si>
    <t xml:space="preserve"> Jun Kunimura</t>
  </si>
  <si>
    <t xml:space="preserve"> Katherine Langford</t>
  </si>
  <si>
    <t xml:space="preserve"> Natacha Amal</t>
  </si>
  <si>
    <t xml:space="preserve"> Victor Rivers</t>
  </si>
  <si>
    <t xml:space="preserve"> Shaquille Oâ€™Neal</t>
  </si>
  <si>
    <t xml:space="preserve"> Leah Purcell</t>
  </si>
  <si>
    <t xml:space="preserve"> Swoosie Kurtz</t>
  </si>
  <si>
    <t xml:space="preserve"> James Caan</t>
  </si>
  <si>
    <t xml:space="preserve"> "Ol Dirty Bastard"</t>
  </si>
  <si>
    <t xml:space="preserve"> Tangi Miller</t>
  </si>
  <si>
    <t xml:space="preserve"> Tom Wilson</t>
  </si>
  <si>
    <t xml:space="preserve"> Jarvis Cocker</t>
  </si>
  <si>
    <t xml:space="preserve"> Jolene Blalock</t>
  </si>
  <si>
    <t xml:space="preserve"> JoJo Henrickson</t>
  </si>
  <si>
    <t xml:space="preserve"> Denise Boutte</t>
  </si>
  <si>
    <t xml:space="preserve"> Ken Howard</t>
  </si>
  <si>
    <t xml:space="preserve"> Charisma Carpenter</t>
  </si>
  <si>
    <t xml:space="preserve"> William H. Macy</t>
  </si>
  <si>
    <t xml:space="preserve"> Shannon Kane</t>
  </si>
  <si>
    <t xml:space="preserve"> Chris Rock</t>
  </si>
  <si>
    <t xml:space="preserve"> Reese Witherspoon</t>
  </si>
  <si>
    <t xml:space="preserve"> Larry the Cable Guy</t>
  </si>
  <si>
    <t xml:space="preserve"> Kate Winslet</t>
  </si>
  <si>
    <t xml:space="preserve"> Vondie Curtis-Hall</t>
  </si>
  <si>
    <t xml:space="preserve"> Sharon Taylor</t>
  </si>
  <si>
    <t xml:space="preserve"> Tyson Sullivan</t>
  </si>
  <si>
    <t xml:space="preserve"> TimothÃ©e Chalamet</t>
  </si>
  <si>
    <t xml:space="preserve"> Ryan Reynolds</t>
  </si>
  <si>
    <t xml:space="preserve"> Mario Arvizu</t>
  </si>
  <si>
    <t xml:space="preserve"> </t>
  </si>
  <si>
    <t xml:space="preserve"> Sia</t>
  </si>
  <si>
    <t xml:space="preserve"> Nelson Estevez</t>
  </si>
  <si>
    <t xml:space="preserve"> Matthew Modine</t>
  </si>
  <si>
    <t xml:space="preserve"> Steven Michael Quezada</t>
  </si>
  <si>
    <t xml:space="preserve"> Darren Criss</t>
  </si>
  <si>
    <t xml:space="preserve"> Jaeden Martell</t>
  </si>
  <si>
    <t xml:space="preserve"> Guinevere Turner</t>
  </si>
  <si>
    <t xml:space="preserve"> Polly Walker</t>
  </si>
  <si>
    <t xml:space="preserve"> Douglas Spain</t>
  </si>
  <si>
    <t xml:space="preserve"> Pauly Shore</t>
  </si>
  <si>
    <t xml:space="preserve"> Glenn Robbins</t>
  </si>
  <si>
    <t xml:space="preserve"> Faye Dunaway</t>
  </si>
  <si>
    <t xml:space="preserve"> Dustin Hoffman</t>
  </si>
  <si>
    <t xml:space="preserve"> Jeremy Davies</t>
  </si>
  <si>
    <t xml:space="preserve"> Queen Latifah</t>
  </si>
  <si>
    <t xml:space="preserve"> Kate &amp; Anna McGarrigle</t>
  </si>
  <si>
    <t xml:space="preserve"> Gary Daniels</t>
  </si>
  <si>
    <t xml:space="preserve"> Michael Sheen</t>
  </si>
  <si>
    <t xml:space="preserve"> Ronda Rousey</t>
  </si>
  <si>
    <t xml:space="preserve"> Matthew Harrison</t>
  </si>
  <si>
    <t xml:space="preserve"> Steve Martin</t>
  </si>
  <si>
    <t xml:space="preserve"> Amaury Nolasco</t>
  </si>
  <si>
    <t xml:space="preserve"> Kendrick Cross</t>
  </si>
  <si>
    <t xml:space="preserve"> Tiffany Haddish</t>
  </si>
  <si>
    <t xml:space="preserve"> Jane Seymour</t>
  </si>
  <si>
    <t xml:space="preserve"> Clint Howard</t>
  </si>
  <si>
    <t xml:space="preserve"> Keean Johnson</t>
  </si>
  <si>
    <t xml:space="preserve"> Christopher Plummer</t>
  </si>
  <si>
    <t xml:space="preserve"> Kurupt</t>
  </si>
  <si>
    <t xml:space="preserve"> Larenz Tate</t>
  </si>
  <si>
    <t xml:space="preserve"> Martha Wainwright</t>
  </si>
  <si>
    <t xml:space="preserve"> Glen Powell</t>
  </si>
  <si>
    <t xml:space="preserve"> Nick Kroll</t>
  </si>
  <si>
    <t xml:space="preserve"> Barry Bostwick</t>
  </si>
  <si>
    <t xml:space="preserve"> Mandy Moore</t>
  </si>
  <si>
    <t>Starring 2</t>
  </si>
  <si>
    <t>Starring 3</t>
  </si>
  <si>
    <t>Starring 4</t>
  </si>
  <si>
    <t>Starring 5</t>
  </si>
  <si>
    <t>Starring 6</t>
  </si>
  <si>
    <t>Starring 7</t>
  </si>
  <si>
    <t>Starring 8</t>
  </si>
  <si>
    <t>Starring 9</t>
  </si>
  <si>
    <t>Starring 10</t>
  </si>
  <si>
    <t>Starring 11</t>
  </si>
  <si>
    <t>Column1</t>
  </si>
  <si>
    <t>Column2</t>
  </si>
  <si>
    <t>Column3</t>
  </si>
  <si>
    <t>Column4</t>
  </si>
  <si>
    <t>Column5</t>
  </si>
  <si>
    <t>Column6</t>
  </si>
  <si>
    <t>Column7</t>
  </si>
  <si>
    <t>Column8</t>
  </si>
  <si>
    <t>Row Labels</t>
  </si>
  <si>
    <t>Sum of Profit</t>
  </si>
  <si>
    <t>(blank)</t>
  </si>
  <si>
    <t>Grand Total</t>
  </si>
  <si>
    <t>Sum of Budget</t>
  </si>
  <si>
    <t>Count of Starring</t>
  </si>
  <si>
    <t>Count of Starring 2</t>
  </si>
  <si>
    <t>Count of Starring 3</t>
  </si>
  <si>
    <t>Count of Starring 4</t>
  </si>
  <si>
    <t>Count of Starring 5</t>
  </si>
  <si>
    <t>Count of Starring 6</t>
  </si>
  <si>
    <t>Count of Starring 11</t>
  </si>
  <si>
    <t>The Twilight Saga: Breaking Dawn  Part 2</t>
  </si>
  <si>
    <t>The Hunger Games: Mockingjay  Part 1</t>
  </si>
  <si>
    <t>The Hunger Games: Mockingjay  Part 2</t>
  </si>
  <si>
    <t>John Wick: Chapter 3  Parabellum</t>
  </si>
  <si>
    <t>2004</t>
  </si>
  <si>
    <t>2008</t>
  </si>
  <si>
    <t>2010</t>
  </si>
  <si>
    <t>2012</t>
  </si>
  <si>
    <t>2013</t>
  </si>
  <si>
    <t>2014</t>
  </si>
  <si>
    <t>2015</t>
  </si>
  <si>
    <t>2016</t>
  </si>
  <si>
    <t>2017</t>
  </si>
  <si>
    <t>2019</t>
  </si>
  <si>
    <t>Revenue</t>
  </si>
  <si>
    <t>Sum of Revenue</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</si>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</sst>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1C0A]#,##0"/>
    <numFmt numFmtId="165" formatCode="[$$-80A]#,##0"/>
    <numFmt numFmtId="166" formatCode="[$$-409]#,##0"/>
    <numFmt numFmtId="167" formatCode="[$$-540A]#,##0"/>
    <numFmt numFmtId="168" formatCode="[$$-1009]#,##0"/>
    <numFmt numFmtId="169" formatCode="_-[$$-409]* #,##0.00_ ;_-[$$-409]* \-#,##0.00\ ;_-[$$-409]* &quot;-&quot;??_ ;_-@_ "/>
  </numFmts>
  <fonts count="18"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
      <patternFill patternType="solid">
        <fgColor theme="8"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14" fontId="0" fillId="0" borderId="0" xfId="0" applyNumberFormat="1"/>
    <xf numFmtId="0" fontId="0" fillId="0" borderId="0" xfId="0" quotePrefix="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33" borderId="0" xfId="0" applyFill="1"/>
    <xf numFmtId="14" fontId="0" fillId="0" borderId="0" xfId="0" applyNumberFormat="1"/>
    <xf numFmtId="169"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409]#,##0"/>
    </dxf>
    <dxf>
      <numFmt numFmtId="166" formatCode="[$$-409]#,##0"/>
    </dxf>
    <dxf>
      <numFmt numFmtId="165" formatCode="[$$-80A]#,##0"/>
    </dxf>
    <dxf>
      <numFmt numFmtId="165" formatCode="[$$-80A]#,##0"/>
    </dxf>
    <dxf>
      <numFmt numFmtId="164" formatCode="[$$-1C0A]#,##0"/>
    </dxf>
    <dxf>
      <numFmt numFmtId="164" formatCode="[$$-1C0A]#,##0"/>
    </dxf>
    <dxf>
      <numFmt numFmtId="19" formatCode="dd/mm/yyyy"/>
    </dxf>
    <dxf>
      <numFmt numFmtId="19" formatCode="dd/mm/yyyy"/>
    </dxf>
    <dxf>
      <numFmt numFmtId="166" formatCode="[$$-409]#,##0"/>
    </dxf>
    <dxf>
      <numFmt numFmtId="166" formatCode="[$$-409]#,##0"/>
    </dxf>
    <dxf>
      <numFmt numFmtId="166" formatCode="[$$-409]#,##0"/>
    </dxf>
    <dxf>
      <numFmt numFmtId="169" formatCode="_-[$$-409]* #,##0.00_ ;_-[$$-409]* \-#,##0.00\ ;_-[$$-409]* &quot;-&quot;??_ ;_-@_ "/>
    </dxf>
    <dxf>
      <numFmt numFmtId="167" formatCode="[$$-540A]#,##0"/>
    </dxf>
    <dxf>
      <numFmt numFmtId="167" formatCode="[$$-540A]#,##0"/>
    </dxf>
    <dxf>
      <numFmt numFmtId="168" formatCode="[$$-1009]#,##0"/>
    </dxf>
  </dxfs>
  <tableStyles count="0" defaultTableStyle="TableStyleMedium2" defaultPivotStyle="PivotStyleLight16"/>
  <colors>
    <mruColors>
      <color rgb="FF3C1A56"/>
      <color rgb="FF170A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[lionsgate-movies-data.xlsx]Most Starred Actor!PivotTable2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Starred</a:t>
            </a:r>
            <a:r>
              <a:rPr lang="en-US" baseline="0"/>
              <a:t> Actor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20000"/>
              <a:lumOff val="80000"/>
            </a:schemeClr>
          </a:solidFill>
          <a:ln>
            <a:noFill/>
          </a:ln>
          <a:effectLst/>
        </c:spPr>
      </c:pivotFmt>
    </c:pivotFmts>
    <c:plotArea>
      <c:layout/>
      <c:barChart>
        <c:barDir val="col"/>
        <c:grouping val="clustered"/>
        <c:varyColors val="0"/>
        <c:ser>
          <c:idx val="0"/>
          <c:order val="0"/>
          <c:tx>
            <c:strRef>
              <c:f>'Most Starred Actor'!$B$3</c:f>
              <c:strCache>
                <c:ptCount val="1"/>
                <c:pt idx="0">
                  <c:v>Total</c:v>
                </c:pt>
              </c:strCache>
            </c:strRef>
          </c:tx>
          <c:spPr>
            <a:solidFill>
              <a:schemeClr val="tx2">
                <a:lumMod val="50000"/>
              </a:schemeClr>
            </a:solidFill>
            <a:ln>
              <a:noFill/>
            </a:ln>
            <a:effectLst/>
          </c:spPr>
          <c:invertIfNegative val="0"/>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1-9FE3-4FEB-B60F-6F363704BF51}"/>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2-9FE3-4FEB-B60F-6F363704BF51}"/>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9FE3-4FEB-B60F-6F363704BF51}"/>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9FE3-4FEB-B60F-6F363704BF51}"/>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9FE3-4FEB-B60F-6F363704BF51}"/>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9FE3-4FEB-B60F-6F363704BF51}"/>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7-9FE3-4FEB-B60F-6F363704BF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2">
                    <a:lumMod val="75000"/>
                  </a:schemeClr>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'Most Starred Actor'!$A$4:$A$13</c:f>
              <c:strCache>
                <c:ptCount val="9"/>
                <c:pt idx="0">
                  <c:v>Jason Statham</c:v>
                </c:pt>
                <c:pt idx="1">
                  <c:v>Tyler Perry</c:v>
                </c:pt>
                <c:pt idx="2">
                  <c:v>Sylvester Stallone</c:v>
                </c:pt>
                <c:pt idx="3">
                  <c:v>Tobin Bell</c:v>
                </c:pt>
                <c:pt idx="4">
                  <c:v>Ethan Hawke</c:v>
                </c:pt>
                <c:pt idx="5">
                  <c:v>Gerard Butler</c:v>
                </c:pt>
                <c:pt idx="6">
                  <c:v>Ryan Reynolds</c:v>
                </c:pt>
                <c:pt idx="7">
                  <c:v>Jennifer Lawrence</c:v>
                </c:pt>
                <c:pt idx="8">
                  <c:v>Nicolas Cage</c:v>
                </c:pt>
              </c:strCache>
            </c:strRef>
          </c:cat>
          <c:val>
            <c:numRef>
              <c:f>'Most Starred Actor'!$B$4:$B$13</c:f>
              <c:numCache>
                <c:formatCode>General</c:formatCode>
                <c:ptCount val="9"/>
                <c:pt idx="0">
                  <c:v>10</c:v>
                </c:pt>
                <c:pt idx="1">
                  <c:v>10</c:v>
                </c:pt>
                <c:pt idx="2">
                  <c:v>6</c:v>
                </c:pt>
                <c:pt idx="3">
                  <c:v>5</c:v>
                </c:pt>
                <c:pt idx="4">
                  <c:v>5</c:v>
                </c:pt>
                <c:pt idx="5">
                  <c:v>4</c:v>
                </c:pt>
                <c:pt idx="6">
                  <c:v>4</c:v>
                </c:pt>
                <c:pt idx="7">
                  <c:v>4</c:v>
                </c:pt>
                <c:pt idx="8">
                  <c:v>4</c:v>
                </c:pt>
              </c:numCache>
            </c:numRef>
          </c:val>
          <c:extLst>
            <c:ext xmlns:c16="http://schemas.microsoft.com/office/drawing/2014/chart" uri="{C3380CC4-5D6E-409C-BE32-E72D297353CC}">
              <c16:uniqueId val="{00000000-9FE3-4FEB-B60F-6F363704BF51}"/>
            </c:ext>
          </c:extLst>
        </c:ser>
        <c:dLbls>
          <c:dLblPos val="outEnd"/>
          <c:showLegendKey val="0"/>
          <c:showVal val="1"/>
          <c:showCatName val="0"/>
          <c:showSerName val="0"/>
          <c:showPercent val="0"/>
          <c:showBubbleSize val="0"/>
        </c:dLbls>
        <c:gapWidth val="20"/>
        <c:overlap val="-27"/>
        <c:axId val="504254304"/>
        <c:axId val="504249312"/>
      </c:barChart>
      <c:catAx>
        <c:axId val="504254304"/>
        <c:scaling>
          <c:orientation val="minMax"/>
        </c:scaling>
        <c:delete val="1"/>
        <c:axPos val="b"/>
        <c:numFmt formatCode="General" sourceLinked="1"/>
        <c:majorTickMark val="none"/>
        <c:minorTickMark val="none"/>
        <c:tickLblPos val="nextTo"/>
        <c:crossAx val="504249312"/>
        <c:crosses val="autoZero"/>
        <c:auto val="1"/>
        <c:lblAlgn val="ctr"/>
        <c:lblOffset val="100"/>
        <c:noMultiLvlLbl val="0"/>
      </c:catAx>
      <c:valAx>
        <c:axId val="5042493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425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[lionsgate-movies-data.xlsx]Budget !PivotTable2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Movies</a:t>
            </a:r>
            <a:r>
              <a:rPr lang="en-US" baseline="0">
                <a:solidFill>
                  <a:schemeClr val="tx1"/>
                </a:solidFill>
              </a:rPr>
              <a:t> with Highest Budget</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20000"/>
              <a:lumOff val="8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40000"/>
              <a:lumOff val="60000"/>
            </a:schemeClr>
          </a:solidFill>
          <a:ln>
            <a:noFill/>
          </a:ln>
          <a:effectLst/>
        </c:spPr>
      </c:pivotFmt>
      <c:pivotFmt>
        <c:idx val="14"/>
        <c:spPr>
          <a:solidFill>
            <a:schemeClr val="tx2">
              <a:lumMod val="40000"/>
              <a:lumOff val="60000"/>
            </a:schemeClr>
          </a:solidFill>
          <a:ln>
            <a:noFill/>
          </a:ln>
          <a:effectLst/>
        </c:spPr>
      </c:pivotFmt>
      <c:pivotFmt>
        <c:idx val="15"/>
        <c:spPr>
          <a:solidFill>
            <a:schemeClr val="tx2">
              <a:lumMod val="20000"/>
              <a:lumOff val="80000"/>
            </a:schemeClr>
          </a:solidFill>
          <a:ln>
            <a:noFill/>
          </a:ln>
          <a:effectLst/>
        </c:spPr>
      </c:pivotFmt>
      <c:pivotFmt>
        <c:idx val="16"/>
        <c:spPr>
          <a:solidFill>
            <a:schemeClr val="tx2">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tx2">
              <a:lumMod val="75000"/>
            </a:schemeClr>
          </a:solidFill>
          <a:ln>
            <a:noFill/>
          </a:ln>
          <a:effectLst/>
        </c:spPr>
      </c:pivotFmt>
      <c:pivotFmt>
        <c:idx val="18"/>
        <c:spPr>
          <a:solidFill>
            <a:schemeClr val="tx2">
              <a:lumMod val="75000"/>
            </a:schemeClr>
          </a:solidFill>
          <a:ln>
            <a:noFill/>
          </a:ln>
          <a:effectLst/>
        </c:spPr>
      </c:pivotFmt>
      <c:pivotFmt>
        <c:idx val="19"/>
        <c:spPr>
          <a:solidFill>
            <a:schemeClr val="tx2">
              <a:lumMod val="60000"/>
              <a:lumOff val="40000"/>
            </a:schemeClr>
          </a:solidFill>
          <a:ln>
            <a:noFill/>
          </a:ln>
          <a:effectLst/>
        </c:spPr>
      </c:pivotFmt>
      <c:pivotFmt>
        <c:idx val="20"/>
        <c:spPr>
          <a:solidFill>
            <a:schemeClr val="tx2">
              <a:lumMod val="60000"/>
              <a:lumOff val="40000"/>
            </a:schemeClr>
          </a:solidFill>
          <a:ln>
            <a:noFill/>
          </a:ln>
          <a:effectLst/>
        </c:spPr>
      </c:pivotFmt>
      <c:pivotFmt>
        <c:idx val="21"/>
        <c:spPr>
          <a:solidFill>
            <a:schemeClr val="tx2">
              <a:lumMod val="40000"/>
              <a:lumOff val="60000"/>
            </a:schemeClr>
          </a:solidFill>
          <a:ln>
            <a:noFill/>
          </a:ln>
          <a:effectLst/>
        </c:spPr>
      </c:pivotFmt>
      <c:pivotFmt>
        <c:idx val="22"/>
        <c:spPr>
          <a:solidFill>
            <a:schemeClr val="tx2">
              <a:lumMod val="40000"/>
              <a:lumOff val="60000"/>
            </a:schemeClr>
          </a:solidFill>
          <a:ln>
            <a:noFill/>
          </a:ln>
          <a:effectLst/>
        </c:spPr>
      </c:pivotFmt>
      <c:pivotFmt>
        <c:idx val="23"/>
        <c:spPr>
          <a:solidFill>
            <a:schemeClr val="tx2">
              <a:lumMod val="20000"/>
              <a:lumOff val="80000"/>
            </a:schemeClr>
          </a:solidFill>
          <a:ln>
            <a:noFill/>
          </a:ln>
          <a:effectLst/>
        </c:spPr>
      </c:pivotFmt>
    </c:pivotFmts>
    <c:plotArea>
      <c:layout/>
      <c:barChart>
        <c:barDir val="bar"/>
        <c:grouping val="clustered"/>
        <c:varyColors val="0"/>
        <c:ser>
          <c:idx val="0"/>
          <c:order val="0"/>
          <c:tx>
            <c:strRef>
              <c:f>'Budget '!$B$3</c:f>
              <c:strCache>
                <c:ptCount val="1"/>
                <c:pt idx="0">
                  <c:v>Total</c:v>
                </c:pt>
              </c:strCache>
            </c:strRef>
          </c:tx>
          <c:spPr>
            <a:solidFill>
              <a:schemeClr val="tx2">
                <a:lumMod val="50000"/>
              </a:schemeClr>
            </a:solidFill>
            <a:ln>
              <a:noFill/>
            </a:ln>
            <a:effectLst/>
          </c:spPr>
          <c:invertIfNegative val="0"/>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1-3838-4A3E-B3D6-86F21EEC2B1D}"/>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3-3838-4A3E-B3D6-86F21EEC2B1D}"/>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3838-4A3E-B3D6-86F21EEC2B1D}"/>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3838-4A3E-B3D6-86F21EEC2B1D}"/>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3838-4A3E-B3D6-86F21EEC2B1D}"/>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3838-4A3E-B3D6-86F21EEC2B1D}"/>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D-3838-4A3E-B3D6-86F21EEC2B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'Budget '!$A$4:$A$13</c:f>
              <c:strCache>
                <c:ptCount val="9"/>
                <c:pt idx="0">
                  <c:v>The Hunger Games: Mockingjay  Part 2</c:v>
                </c:pt>
                <c:pt idx="1">
                  <c:v>Gods of Egypt</c:v>
                </c:pt>
                <c:pt idx="2">
                  <c:v>The Twilight Saga: Breaking Dawn  Part 2</c:v>
                </c:pt>
                <c:pt idx="3">
                  <c:v>The Hunger Games: Catching Fire</c:v>
                </c:pt>
                <c:pt idx="4">
                  <c:v>The Day After Tomorrow</c:v>
                </c:pt>
                <c:pt idx="5">
                  <c:v>The Hunger Games: Mockingjay  Part 1</c:v>
                </c:pt>
                <c:pt idx="6">
                  <c:v>Ender's Game</c:v>
                </c:pt>
                <c:pt idx="7">
                  <c:v>The Divergent Series: Allegiant</c:v>
                </c:pt>
                <c:pt idx="8">
                  <c:v>The Divergent Series: Insurgent</c:v>
                </c:pt>
              </c:strCache>
            </c:strRef>
          </c:cat>
          <c:val>
            <c:numRef>
              <c:f>'Budget '!$B$4:$B$13</c:f>
              <c:numCache>
                <c:formatCode>[$$-540A]#,##0</c:formatCode>
                <c:ptCount val="9"/>
                <c:pt idx="0">
                  <c:v>160000000</c:v>
                </c:pt>
                <c:pt idx="1">
                  <c:v>140000000</c:v>
                </c:pt>
                <c:pt idx="2">
                  <c:v>136200000</c:v>
                </c:pt>
                <c:pt idx="3">
                  <c:v>130000000</c:v>
                </c:pt>
                <c:pt idx="4">
                  <c:v>125000000</c:v>
                </c:pt>
                <c:pt idx="5">
                  <c:v>125000000</c:v>
                </c:pt>
                <c:pt idx="6">
                  <c:v>110000000</c:v>
                </c:pt>
                <c:pt idx="7">
                  <c:v>110000000</c:v>
                </c:pt>
                <c:pt idx="8">
                  <c:v>110000000</c:v>
                </c:pt>
              </c:numCache>
            </c:numRef>
          </c:val>
          <c:extLst>
            <c:ext xmlns:c16="http://schemas.microsoft.com/office/drawing/2014/chart" uri="{C3380CC4-5D6E-409C-BE32-E72D297353CC}">
              <c16:uniqueId val="{0000000E-3838-4A3E-B3D6-86F21EEC2B1D}"/>
            </c:ext>
          </c:extLst>
        </c:ser>
        <c:dLbls>
          <c:dLblPos val="outEnd"/>
          <c:showLegendKey val="0"/>
          <c:showVal val="1"/>
          <c:showCatName val="0"/>
          <c:showSerName val="0"/>
          <c:showPercent val="0"/>
          <c:showBubbleSize val="0"/>
        </c:dLbls>
        <c:gapWidth val="32"/>
        <c:axId val="616840976"/>
        <c:axId val="616833904"/>
      </c:barChart>
      <c:catAx>
        <c:axId val="6168409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616833904"/>
        <c:crosses val="autoZero"/>
        <c:auto val="1"/>
        <c:lblAlgn val="ctr"/>
        <c:lblOffset val="100"/>
        <c:noMultiLvlLbl val="0"/>
      </c:catAx>
      <c:valAx>
        <c:axId val="616833904"/>
        <c:scaling>
          <c:orientation val="minMax"/>
        </c:scaling>
        <c:delete val="1"/>
        <c:axPos val="t"/>
        <c:majorGridlines>
          <c:spPr>
            <a:ln w="9525" cap="flat" cmpd="sng" algn="ctr">
              <a:solidFill>
                <a:schemeClr val="tx1">
                  <a:lumMod val="15000"/>
                  <a:lumOff val="85000"/>
                </a:schemeClr>
              </a:solidFill>
              <a:round/>
            </a:ln>
            <a:effectLst/>
          </c:spPr>
        </c:majorGridlines>
        <c:numFmt formatCode="[$$-540A]#,##0" sourceLinked="1"/>
        <c:majorTickMark val="none"/>
        <c:minorTickMark val="none"/>
        <c:tickLblPos val="nextTo"/>
        <c:crossAx val="616840976"/>
        <c:crosses val="autoZero"/>
        <c:crossBetween val="between"/>
      </c:valAx>
      <c:spPr>
        <a:noFill/>
        <a:ln>
          <a:noFill/>
        </a:ln>
        <a:effectLst/>
      </c:spPr>
    </c:plotArea>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a:innerShdw blurRad="63500" dist="50800" dir="16200000">
        <a:schemeClr val="tx2">
          <a:lumMod val="50000"/>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[lionsgate-movies-data.xlsx]Most Starred Actor!PivotTable2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Most Featured</a:t>
            </a:r>
            <a:r>
              <a:rPr lang="en-US" baseline="0">
                <a:solidFill>
                  <a:schemeClr val="tx1"/>
                </a:solidFill>
              </a:rPr>
              <a:t> Actor</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20000"/>
              <a:lumOff val="80000"/>
            </a:schemeClr>
          </a:solidFill>
          <a:ln>
            <a:noFill/>
          </a:ln>
          <a:effectLst/>
        </c:spPr>
      </c:pivotFmt>
      <c:pivotFmt>
        <c:idx val="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pivotFmt>
      <c:pivotFmt>
        <c:idx val="10"/>
        <c:spPr>
          <a:solidFill>
            <a:schemeClr val="tx2">
              <a:lumMod val="75000"/>
            </a:schemeClr>
          </a:solidFill>
          <a:ln>
            <a:noFill/>
          </a:ln>
          <a:effectLst/>
        </c:spPr>
      </c:pivotFmt>
      <c:pivotFmt>
        <c:idx val="11"/>
        <c:spPr>
          <a:solidFill>
            <a:schemeClr val="tx2">
              <a:lumMod val="60000"/>
              <a:lumOff val="40000"/>
            </a:schemeClr>
          </a:solidFill>
          <a:ln>
            <a:noFill/>
          </a:ln>
          <a:effectLst/>
        </c:spPr>
      </c:pivotFmt>
      <c:pivotFmt>
        <c:idx val="12"/>
        <c:spPr>
          <a:solidFill>
            <a:schemeClr val="tx2">
              <a:lumMod val="60000"/>
              <a:lumOff val="40000"/>
            </a:schemeClr>
          </a:solidFill>
          <a:ln>
            <a:noFill/>
          </a:ln>
          <a:effectLst/>
        </c:spPr>
      </c:pivotFmt>
      <c:pivotFmt>
        <c:idx val="13"/>
        <c:spPr>
          <a:solidFill>
            <a:schemeClr val="tx2">
              <a:lumMod val="40000"/>
              <a:lumOff val="60000"/>
            </a:schemeClr>
          </a:solidFill>
          <a:ln>
            <a:noFill/>
          </a:ln>
          <a:effectLst/>
        </c:spPr>
      </c:pivotFmt>
      <c:pivotFmt>
        <c:idx val="14"/>
        <c:spPr>
          <a:solidFill>
            <a:schemeClr val="tx2">
              <a:lumMod val="40000"/>
              <a:lumOff val="60000"/>
            </a:schemeClr>
          </a:solidFill>
          <a:ln>
            <a:noFill/>
          </a:ln>
          <a:effectLst/>
        </c:spPr>
      </c:pivotFmt>
      <c:pivotFmt>
        <c:idx val="15"/>
        <c:spPr>
          <a:solidFill>
            <a:schemeClr val="tx2">
              <a:lumMod val="20000"/>
              <a:lumOff val="80000"/>
            </a:schemeClr>
          </a:solidFill>
          <a:ln>
            <a:noFill/>
          </a:ln>
          <a:effectLst/>
        </c:spPr>
      </c:pivotFmt>
      <c:pivotFmt>
        <c:idx val="16"/>
        <c:spPr>
          <a:solidFill>
            <a:schemeClr val="tx2">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tx2">
              <a:lumMod val="75000"/>
            </a:schemeClr>
          </a:solidFill>
          <a:ln>
            <a:noFill/>
          </a:ln>
          <a:effectLst/>
        </c:spPr>
      </c:pivotFmt>
      <c:pivotFmt>
        <c:idx val="18"/>
        <c:spPr>
          <a:solidFill>
            <a:schemeClr val="tx2">
              <a:lumMod val="75000"/>
            </a:schemeClr>
          </a:solidFill>
          <a:ln>
            <a:noFill/>
          </a:ln>
          <a:effectLst/>
        </c:spPr>
      </c:pivotFmt>
      <c:pivotFmt>
        <c:idx val="19"/>
        <c:spPr>
          <a:solidFill>
            <a:schemeClr val="tx2">
              <a:lumMod val="60000"/>
              <a:lumOff val="40000"/>
            </a:schemeClr>
          </a:solidFill>
          <a:ln>
            <a:noFill/>
          </a:ln>
          <a:effectLst/>
        </c:spPr>
      </c:pivotFmt>
      <c:pivotFmt>
        <c:idx val="20"/>
        <c:spPr>
          <a:solidFill>
            <a:schemeClr val="tx2">
              <a:lumMod val="60000"/>
              <a:lumOff val="40000"/>
            </a:schemeClr>
          </a:solidFill>
          <a:ln>
            <a:noFill/>
          </a:ln>
          <a:effectLst/>
        </c:spPr>
      </c:pivotFmt>
      <c:pivotFmt>
        <c:idx val="21"/>
        <c:spPr>
          <a:solidFill>
            <a:schemeClr val="tx2">
              <a:lumMod val="40000"/>
              <a:lumOff val="60000"/>
            </a:schemeClr>
          </a:solidFill>
          <a:ln>
            <a:noFill/>
          </a:ln>
          <a:effectLst/>
        </c:spPr>
      </c:pivotFmt>
      <c:pivotFmt>
        <c:idx val="22"/>
        <c:spPr>
          <a:solidFill>
            <a:schemeClr val="tx2">
              <a:lumMod val="40000"/>
              <a:lumOff val="60000"/>
            </a:schemeClr>
          </a:solidFill>
          <a:ln>
            <a:noFill/>
          </a:ln>
          <a:effectLst/>
        </c:spPr>
      </c:pivotFmt>
      <c:pivotFmt>
        <c:idx val="23"/>
        <c:spPr>
          <a:solidFill>
            <a:schemeClr val="tx2">
              <a:lumMod val="20000"/>
              <a:lumOff val="80000"/>
            </a:schemeClr>
          </a:solidFill>
          <a:ln>
            <a:noFill/>
          </a:ln>
          <a:effectLst/>
        </c:spPr>
      </c:pivotFmt>
    </c:pivotFmts>
    <c:plotArea>
      <c:layout/>
      <c:barChart>
        <c:barDir val="col"/>
        <c:grouping val="clustered"/>
        <c:varyColors val="0"/>
        <c:ser>
          <c:idx val="0"/>
          <c:order val="0"/>
          <c:tx>
            <c:strRef>
              <c:f>'Most Starred Actor'!$B$3</c:f>
              <c:strCache>
                <c:ptCount val="1"/>
                <c:pt idx="0">
                  <c:v>Total</c:v>
                </c:pt>
              </c:strCache>
            </c:strRef>
          </c:tx>
          <c:spPr>
            <a:solidFill>
              <a:schemeClr val="tx2">
                <a:lumMod val="50000"/>
              </a:schemeClr>
            </a:solidFill>
            <a:ln>
              <a:noFill/>
            </a:ln>
            <a:effectLst/>
          </c:spPr>
          <c:invertIfNegative val="0"/>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1-E7CA-47DB-94A3-C92A07807337}"/>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3-E7CA-47DB-94A3-C92A07807337}"/>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E7CA-47DB-94A3-C92A07807337}"/>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E7CA-47DB-94A3-C92A07807337}"/>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E7CA-47DB-94A3-C92A07807337}"/>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E7CA-47DB-94A3-C92A07807337}"/>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D-E7CA-47DB-94A3-C92A0780733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2">
                    <a:lumMod val="75000"/>
                  </a:schemeClr>
                </a:solidFill>
                <a:prstDash val="sysDot"/>
              </a:ln>
              <a:effectLst/>
            </c:spPr>
            <c:trendlineType val="linear"/>
            <c:dispRSqr val="0"/>
            <c:dispEq val="0"/>
          </c:trendline>
          <c:cat>
            <c:strRef>
              <c:f>'Most Starred Actor'!$A$4:$A$13</c:f>
              <c:strCache>
                <c:ptCount val="9"/>
                <c:pt idx="0">
                  <c:v>Jason Statham</c:v>
                </c:pt>
                <c:pt idx="1">
                  <c:v>Tyler Perry</c:v>
                </c:pt>
                <c:pt idx="2">
                  <c:v>Sylvester Stallone</c:v>
                </c:pt>
                <c:pt idx="3">
                  <c:v>Tobin Bell</c:v>
                </c:pt>
                <c:pt idx="4">
                  <c:v>Ethan Hawke</c:v>
                </c:pt>
                <c:pt idx="5">
                  <c:v>Gerard Butler</c:v>
                </c:pt>
                <c:pt idx="6">
                  <c:v>Ryan Reynolds</c:v>
                </c:pt>
                <c:pt idx="7">
                  <c:v>Jennifer Lawrence</c:v>
                </c:pt>
                <c:pt idx="8">
                  <c:v>Nicolas Cage</c:v>
                </c:pt>
              </c:strCache>
            </c:strRef>
          </c:cat>
          <c:val>
            <c:numRef>
              <c:f>'Most Starred Actor'!$B$4:$B$13</c:f>
              <c:numCache>
                <c:formatCode>General</c:formatCode>
                <c:ptCount val="9"/>
                <c:pt idx="0">
                  <c:v>10</c:v>
                </c:pt>
                <c:pt idx="1">
                  <c:v>10</c:v>
                </c:pt>
                <c:pt idx="2">
                  <c:v>6</c:v>
                </c:pt>
                <c:pt idx="3">
                  <c:v>5</c:v>
                </c:pt>
                <c:pt idx="4">
                  <c:v>5</c:v>
                </c:pt>
                <c:pt idx="5">
                  <c:v>4</c:v>
                </c:pt>
                <c:pt idx="6">
                  <c:v>4</c:v>
                </c:pt>
                <c:pt idx="7">
                  <c:v>4</c:v>
                </c:pt>
                <c:pt idx="8">
                  <c:v>4</c:v>
                </c:pt>
              </c:numCache>
            </c:numRef>
          </c:val>
          <c:extLst>
            <c:ext xmlns:c16="http://schemas.microsoft.com/office/drawing/2014/chart" uri="{C3380CC4-5D6E-409C-BE32-E72D297353CC}">
              <c16:uniqueId val="{0000000E-E7CA-47DB-94A3-C92A07807337}"/>
            </c:ext>
          </c:extLst>
        </c:ser>
        <c:dLbls>
          <c:dLblPos val="outEnd"/>
          <c:showLegendKey val="0"/>
          <c:showVal val="1"/>
          <c:showCatName val="0"/>
          <c:showSerName val="0"/>
          <c:showPercent val="0"/>
          <c:showBubbleSize val="0"/>
        </c:dLbls>
        <c:gapWidth val="20"/>
        <c:overlap val="-27"/>
        <c:axId val="504254304"/>
        <c:axId val="504249312"/>
      </c:barChart>
      <c:catAx>
        <c:axId val="504254304"/>
        <c:scaling>
          <c:orientation val="minMax"/>
        </c:scaling>
        <c:delete val="1"/>
        <c:axPos val="b"/>
        <c:numFmt formatCode="General" sourceLinked="1"/>
        <c:majorTickMark val="none"/>
        <c:minorTickMark val="none"/>
        <c:tickLblPos val="nextTo"/>
        <c:crossAx val="504249312"/>
        <c:crosses val="autoZero"/>
        <c:auto val="1"/>
        <c:lblAlgn val="ctr"/>
        <c:lblOffset val="100"/>
        <c:noMultiLvlLbl val="0"/>
      </c:catAx>
      <c:valAx>
        <c:axId val="5042493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4254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a:innerShdw blurRad="63500" dist="50800" dir="16200000">
        <a:schemeClr val="tx2">
          <a:lumMod val="50000"/>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[lionsgate-movies-data.xlsx]Profit!PivotTable2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Movie With</a:t>
            </a:r>
            <a:r>
              <a:rPr lang="en-US" baseline="0">
                <a:solidFill>
                  <a:schemeClr val="tx1"/>
                </a:solidFill>
              </a:rPr>
              <a:t> the Highest Profit</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20000"/>
              <a:lumOff val="80000"/>
            </a:schemeClr>
          </a:solidFill>
          <a:ln>
            <a:noFill/>
          </a:ln>
          <a:effectLst/>
        </c:spPr>
      </c:pivotFmt>
      <c:pivotFmt>
        <c:idx val="8"/>
        <c:spPr>
          <a:solidFill>
            <a:schemeClr val="tx2">
              <a:lumMod val="20000"/>
              <a:lumOff val="80000"/>
            </a:schemeClr>
          </a:solidFill>
          <a:ln>
            <a:noFill/>
          </a:ln>
          <a:effectLst/>
        </c:spPr>
      </c:pivotFmt>
      <c:pivotFmt>
        <c:idx val="9"/>
        <c:spPr>
          <a:solidFill>
            <a:schemeClr val="tx2">
              <a:lumMod val="50000"/>
            </a:schemeClr>
          </a:solidFill>
          <a:ln>
            <a:noFill/>
          </a:ln>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50000"/>
            </a:schemeClr>
          </a:solidFill>
          <a:ln>
            <a:noFill/>
          </a:ln>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75000"/>
            </a:schemeClr>
          </a:solidFill>
          <a:ln>
            <a:noFill/>
          </a:ln>
          <a:effectLst/>
        </c:spPr>
      </c:pivotFmt>
      <c:pivotFmt>
        <c:idx val="13"/>
        <c:spPr>
          <a:solidFill>
            <a:schemeClr val="tx2">
              <a:lumMod val="75000"/>
            </a:schemeClr>
          </a:solidFill>
          <a:ln>
            <a:noFill/>
          </a:ln>
          <a:effectLst/>
        </c:spPr>
      </c:pivotFmt>
      <c:pivotFmt>
        <c:idx val="14"/>
        <c:spPr>
          <a:solidFill>
            <a:schemeClr val="tx2">
              <a:lumMod val="60000"/>
              <a:lumOff val="40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20000"/>
              <a:lumOff val="80000"/>
            </a:schemeClr>
          </a:solidFill>
          <a:ln>
            <a:noFill/>
          </a:ln>
          <a:effectLst/>
        </c:spPr>
      </c:pivotFmt>
      <c:pivotFmt>
        <c:idx val="19"/>
        <c:spPr>
          <a:solidFill>
            <a:schemeClr val="tx2">
              <a:lumMod val="20000"/>
              <a:lumOff val="80000"/>
            </a:schemeClr>
          </a:solidFill>
          <a:ln>
            <a:noFill/>
          </a:ln>
          <a:effectLst/>
        </c:spPr>
      </c:pivotFmt>
      <c:pivotFmt>
        <c:idx val="20"/>
        <c:spPr>
          <a:solidFill>
            <a:schemeClr val="tx2">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tx2">
              <a:lumMod val="50000"/>
            </a:schemeClr>
          </a:solidFill>
          <a:ln>
            <a:noFill/>
          </a:ln>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tx2">
              <a:lumMod val="75000"/>
            </a:schemeClr>
          </a:solidFill>
          <a:ln>
            <a:noFill/>
          </a:ln>
          <a:effectLst/>
        </c:spPr>
      </c:pivotFmt>
      <c:pivotFmt>
        <c:idx val="23"/>
        <c:spPr>
          <a:solidFill>
            <a:schemeClr val="tx2">
              <a:lumMod val="75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40000"/>
              <a:lumOff val="60000"/>
            </a:schemeClr>
          </a:solidFill>
          <a:ln>
            <a:noFill/>
          </a:ln>
          <a:effectLst/>
        </c:spPr>
      </c:pivotFmt>
      <c:pivotFmt>
        <c:idx val="27"/>
        <c:spPr>
          <a:solidFill>
            <a:schemeClr val="tx2">
              <a:lumMod val="40000"/>
              <a:lumOff val="60000"/>
            </a:schemeClr>
          </a:solidFill>
          <a:ln>
            <a:noFill/>
          </a:ln>
          <a:effectLst/>
        </c:spPr>
      </c:pivotFmt>
      <c:pivotFmt>
        <c:idx val="28"/>
        <c:spPr>
          <a:solidFill>
            <a:schemeClr val="tx2">
              <a:lumMod val="20000"/>
              <a:lumOff val="80000"/>
            </a:schemeClr>
          </a:solidFill>
          <a:ln>
            <a:noFill/>
          </a:ln>
          <a:effectLst/>
        </c:spPr>
      </c:pivotFmt>
      <c:pivotFmt>
        <c:idx val="29"/>
        <c:spPr>
          <a:solidFill>
            <a:schemeClr val="tx2">
              <a:lumMod val="20000"/>
              <a:lumOff val="80000"/>
            </a:schemeClr>
          </a:solidFill>
          <a:ln>
            <a:noFill/>
          </a:ln>
          <a:effectLst/>
        </c:spPr>
      </c:pivotFmt>
    </c:pivotFmts>
    <c:plotArea>
      <c:layout/>
      <c:barChart>
        <c:barDir val="bar"/>
        <c:grouping val="clustered"/>
        <c:varyColors val="0"/>
        <c:ser>
          <c:idx val="0"/>
          <c:order val="0"/>
          <c:tx>
            <c:strRef>
              <c:f>Profit!$B$3</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10-E5E5-4DA7-B566-54AFA7DE4B84}"/>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1-E5E5-4DA7-B566-54AFA7DE4B84}"/>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3-E5E5-4DA7-B566-54AFA7DE4B84}"/>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E5E5-4DA7-B566-54AFA7DE4B84}"/>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7-E5E5-4DA7-B566-54AFA7DE4B84}"/>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E5E5-4DA7-B566-54AFA7DE4B84}"/>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B-E5E5-4DA7-B566-54AFA7DE4B84}"/>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D-E5E5-4DA7-B566-54AFA7DE4B84}"/>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F-E5E5-4DA7-B566-54AFA7DE4B84}"/>
              </c:ext>
            </c:extLst>
          </c:dPt>
          <c:dLbls>
            <c:dLbl>
              <c:idx val="0"/>
              <c:layout>
                <c:manualLayout>
                  <c:x val="-1.0185067526415994E-16"/>
                  <c:y val="5.5555555555555552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E5E5-4DA7-B566-54AFA7DE4B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Profit!$A$4:$A$14</c:f>
              <c:strCache>
                <c:ptCount val="10"/>
                <c:pt idx="0">
                  <c:v>The Hunger Games: Catching Fire</c:v>
                </c:pt>
                <c:pt idx="1">
                  <c:v>The Twilight Saga: Breaking Dawn  Part 2</c:v>
                </c:pt>
                <c:pt idx="2">
                  <c:v>The Hunger Games: Mockingjay  Part 1</c:v>
                </c:pt>
                <c:pt idx="3">
                  <c:v>The Hunger Games</c:v>
                </c:pt>
                <c:pt idx="4">
                  <c:v>The Hunger Games: Mockingjay  Part 2</c:v>
                </c:pt>
                <c:pt idx="5">
                  <c:v>The Day After Tomorrow</c:v>
                </c:pt>
                <c:pt idx="6">
                  <c:v>La La Land</c:v>
                </c:pt>
                <c:pt idx="7">
                  <c:v>Wonder</c:v>
                </c:pt>
                <c:pt idx="8">
                  <c:v>Now You See Me</c:v>
                </c:pt>
                <c:pt idx="9">
                  <c:v>Knives Out</c:v>
                </c:pt>
              </c:strCache>
            </c:strRef>
          </c:cat>
          <c:val>
            <c:numRef>
              <c:f>Profit!$B$4:$B$14</c:f>
              <c:numCache>
                <c:formatCode>[$$-540A]#,##0</c:formatCode>
                <c:ptCount val="10"/>
                <c:pt idx="0">
                  <c:v>735000000</c:v>
                </c:pt>
                <c:pt idx="1">
                  <c:v>693500000</c:v>
                </c:pt>
                <c:pt idx="2">
                  <c:v>630400000</c:v>
                </c:pt>
                <c:pt idx="3">
                  <c:v>616400000</c:v>
                </c:pt>
                <c:pt idx="4">
                  <c:v>498300000</c:v>
                </c:pt>
                <c:pt idx="5">
                  <c:v>427600000</c:v>
                </c:pt>
                <c:pt idx="6">
                  <c:v>418900000</c:v>
                </c:pt>
                <c:pt idx="7">
                  <c:v>286200000</c:v>
                </c:pt>
                <c:pt idx="8">
                  <c:v>276700000</c:v>
                </c:pt>
                <c:pt idx="9">
                  <c:v>271400000</c:v>
                </c:pt>
              </c:numCache>
            </c:numRef>
          </c:val>
          <c:extLst>
            <c:ext xmlns:c16="http://schemas.microsoft.com/office/drawing/2014/chart" uri="{C3380CC4-5D6E-409C-BE32-E72D297353CC}">
              <c16:uniqueId val="{00000011-E5E5-4DA7-B566-54AFA7DE4B84}"/>
            </c:ext>
          </c:extLst>
        </c:ser>
        <c:dLbls>
          <c:dLblPos val="outEnd"/>
          <c:showLegendKey val="0"/>
          <c:showVal val="1"/>
          <c:showCatName val="0"/>
          <c:showSerName val="0"/>
          <c:showPercent val="0"/>
          <c:showBubbleSize val="0"/>
        </c:dLbls>
        <c:gapWidth val="32"/>
        <c:axId val="615898704"/>
        <c:axId val="615894128"/>
      </c:barChart>
      <c:catAx>
        <c:axId val="6158987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15894128"/>
        <c:crosses val="autoZero"/>
        <c:auto val="1"/>
        <c:lblAlgn val="ctr"/>
        <c:lblOffset val="100"/>
        <c:noMultiLvlLbl val="0"/>
      </c:catAx>
      <c:valAx>
        <c:axId val="615894128"/>
        <c:scaling>
          <c:orientation val="minMax"/>
        </c:scaling>
        <c:delete val="1"/>
        <c:axPos val="t"/>
        <c:majorGridlines>
          <c:spPr>
            <a:ln w="9525" cap="flat" cmpd="sng" algn="ctr">
              <a:solidFill>
                <a:schemeClr val="tx1">
                  <a:lumMod val="15000"/>
                  <a:lumOff val="85000"/>
                </a:schemeClr>
              </a:solidFill>
              <a:round/>
            </a:ln>
            <a:effectLst/>
          </c:spPr>
        </c:majorGridlines>
        <c:numFmt formatCode="[$$-540A]#,##0" sourceLinked="1"/>
        <c:majorTickMark val="none"/>
        <c:minorTickMark val="none"/>
        <c:tickLblPos val="nextTo"/>
        <c:crossAx val="615898704"/>
        <c:crosses val="autoZero"/>
        <c:crossBetween val="between"/>
      </c:valAx>
      <c:spPr>
        <a:noFill/>
        <a:ln>
          <a:noFill/>
        </a:ln>
        <a:effectLst/>
      </c:spPr>
    </c:plotArea>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a:innerShdw blurRad="63500" dist="50800" dir="16200000">
        <a:schemeClr val="tx2">
          <a:lumMod val="50000"/>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[lionsgate-movies-data.xlsx]Actor movie with highest rev!PivotTable2</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Best Performing Actor</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tx2">
              <a:lumMod val="50000"/>
            </a:schemeClr>
          </a:solidFill>
          <a:ln>
            <a:noFill/>
          </a:ln>
          <a:effectLst/>
        </c:spPr>
      </c:pivotFmt>
      <c:pivotFmt>
        <c:idx val="6"/>
        <c:spPr>
          <a:solidFill>
            <a:schemeClr val="tx2">
              <a:lumMod val="75000"/>
            </a:schemeClr>
          </a:solidFill>
          <a:ln>
            <a:noFill/>
          </a:ln>
          <a:effectLst/>
        </c:spPr>
      </c:pivotFmt>
      <c:pivotFmt>
        <c:idx val="7"/>
        <c:spPr>
          <a:solidFill>
            <a:schemeClr val="tx2">
              <a:lumMod val="75000"/>
            </a:schemeClr>
          </a:solidFill>
          <a:ln>
            <a:noFill/>
          </a:ln>
          <a:effectLst/>
        </c:spPr>
      </c:pivotFmt>
      <c:pivotFmt>
        <c:idx val="8"/>
        <c:spPr>
          <a:solidFill>
            <a:schemeClr val="tx2">
              <a:lumMod val="60000"/>
              <a:lumOff val="40000"/>
            </a:schemeClr>
          </a:solidFill>
          <a:ln>
            <a:noFill/>
          </a:ln>
          <a:effectLst/>
        </c:spPr>
      </c:pivotFmt>
      <c:pivotFmt>
        <c:idx val="9"/>
        <c:spPr>
          <a:solidFill>
            <a:schemeClr val="tx2">
              <a:lumMod val="60000"/>
              <a:lumOff val="40000"/>
            </a:schemeClr>
          </a:solidFill>
          <a:ln>
            <a:noFill/>
          </a:ln>
          <a:effectLst/>
        </c:spPr>
      </c:pivotFmt>
      <c:pivotFmt>
        <c:idx val="10"/>
        <c:spPr>
          <a:solidFill>
            <a:schemeClr val="tx2">
              <a:lumMod val="40000"/>
              <a:lumOff val="60000"/>
            </a:schemeClr>
          </a:solidFill>
          <a:ln>
            <a:noFill/>
          </a:ln>
          <a:effectLst/>
        </c:spPr>
      </c:pivotFmt>
      <c:pivotFmt>
        <c:idx val="11"/>
        <c:spPr>
          <a:solidFill>
            <a:schemeClr val="tx2">
              <a:lumMod val="40000"/>
              <a:lumOff val="60000"/>
            </a:schemeClr>
          </a:solidFill>
          <a:ln>
            <a:noFill/>
          </a:ln>
          <a:effectLst/>
        </c:spPr>
      </c:pivotFmt>
      <c:pivotFmt>
        <c:idx val="12"/>
        <c:spPr>
          <a:solidFill>
            <a:schemeClr val="tx2">
              <a:lumMod val="20000"/>
              <a:lumOff val="80000"/>
            </a:schemeClr>
          </a:solidFill>
          <a:ln>
            <a:noFill/>
          </a:ln>
          <a:effectLst/>
        </c:spPr>
      </c:pivotFmt>
      <c:pivotFmt>
        <c:idx val="13"/>
        <c:spPr>
          <a:solidFill>
            <a:schemeClr val="tx2">
              <a:lumMod val="20000"/>
              <a:lumOff val="80000"/>
            </a:schemeClr>
          </a:solidFill>
          <a:ln>
            <a:noFill/>
          </a:ln>
          <a:effectLst/>
        </c:spPr>
      </c:pivotFmt>
      <c:pivotFmt>
        <c:idx val="14"/>
        <c:spPr>
          <a:solidFill>
            <a:schemeClr val="tx2">
              <a:lumMod val="50000"/>
            </a:schemeClr>
          </a:solidFill>
          <a:ln>
            <a:noFill/>
          </a:ln>
          <a:effectLst/>
        </c:spPr>
        <c:marker>
          <c:symbol val="none"/>
        </c:marker>
      </c:pivotFmt>
      <c:pivotFmt>
        <c:idx val="15"/>
        <c:spPr>
          <a:solidFill>
            <a:schemeClr val="tx2">
              <a:lumMod val="75000"/>
            </a:schemeClr>
          </a:solidFill>
          <a:ln>
            <a:noFill/>
          </a:ln>
          <a:effectLst/>
        </c:spPr>
      </c:pivotFmt>
      <c:pivotFmt>
        <c:idx val="16"/>
        <c:spPr>
          <a:solidFill>
            <a:schemeClr val="tx2">
              <a:lumMod val="75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40000"/>
              <a:lumOff val="60000"/>
            </a:schemeClr>
          </a:solidFill>
          <a:ln>
            <a:noFill/>
          </a:ln>
          <a:effectLst/>
        </c:spPr>
      </c:pivotFmt>
      <c:pivotFmt>
        <c:idx val="21"/>
        <c:spPr>
          <a:solidFill>
            <a:schemeClr val="tx2">
              <a:lumMod val="20000"/>
              <a:lumOff val="80000"/>
            </a:schemeClr>
          </a:solidFill>
          <a:ln>
            <a:noFill/>
          </a:ln>
          <a:effectLst/>
        </c:spPr>
      </c:pivotFmt>
      <c:pivotFmt>
        <c:idx val="22"/>
        <c:spPr>
          <a:solidFill>
            <a:schemeClr val="tx2">
              <a:lumMod val="20000"/>
              <a:lumOff val="80000"/>
            </a:schemeClr>
          </a:solidFill>
          <a:ln>
            <a:noFill/>
          </a:ln>
          <a:effectLst/>
        </c:spPr>
      </c:pivotFmt>
      <c:pivotFmt>
        <c:idx val="23"/>
        <c:spPr>
          <a:solidFill>
            <a:schemeClr val="tx2">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tx2">
              <a:lumMod val="75000"/>
            </a:schemeClr>
          </a:solidFill>
          <a:ln>
            <a:noFill/>
          </a:ln>
          <a:effectLst/>
        </c:spPr>
      </c:pivotFmt>
      <c:pivotFmt>
        <c:idx val="25"/>
        <c:spPr>
          <a:solidFill>
            <a:schemeClr val="tx2">
              <a:lumMod val="75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60000"/>
              <a:lumOff val="4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20000"/>
              <a:lumOff val="80000"/>
            </a:schemeClr>
          </a:solidFill>
          <a:ln>
            <a:noFill/>
          </a:ln>
          <a:effectLst/>
        </c:spPr>
      </c:pivotFmt>
      <c:pivotFmt>
        <c:idx val="31"/>
        <c:spPr>
          <a:solidFill>
            <a:schemeClr val="tx2">
              <a:lumMod val="20000"/>
              <a:lumOff val="80000"/>
            </a:schemeClr>
          </a:solidFill>
          <a:ln>
            <a:noFill/>
          </a:ln>
          <a:effectLst/>
        </c:spPr>
      </c:pivotFmt>
    </c:pivotFmts>
    <c:plotArea>
      <c:layout/>
      <c:barChart>
        <c:barDir val="col"/>
        <c:grouping val="clustered"/>
        <c:varyColors val="0"/>
        <c:ser>
          <c:idx val="0"/>
          <c:order val="0"/>
          <c:tx>
            <c:strRef>
              <c:f>'Actor movie with highest rev'!$B$3</c:f>
              <c:strCache>
                <c:ptCount val="1"/>
                <c:pt idx="0">
                  <c:v>Total</c:v>
                </c:pt>
              </c:strCache>
            </c:strRef>
          </c:tx>
          <c:spPr>
            <a:solidFill>
              <a:schemeClr val="tx2">
                <a:lumMod val="50000"/>
              </a:schemeClr>
            </a:solidFill>
            <a:ln>
              <a:noFill/>
            </a:ln>
            <a:effectLst/>
          </c:spPr>
          <c:invertIfNegative val="0"/>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1-56BB-42B0-A432-A69849C63E1A}"/>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3-56BB-42B0-A432-A69849C63E1A}"/>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56BB-42B0-A432-A69849C63E1A}"/>
              </c:ext>
            </c:extLst>
          </c:dPt>
          <c:dPt>
            <c:idx val="5"/>
            <c:invertIfNegative val="0"/>
            <c:bubble3D val="0"/>
            <c:extLst>
              <c:ext xmlns:c16="http://schemas.microsoft.com/office/drawing/2014/chart" uri="{C3380CC4-5D6E-409C-BE32-E72D297353CC}">
                <c16:uniqueId val="{00000007-56BB-42B0-A432-A69849C63E1A}"/>
              </c:ext>
            </c:extLst>
          </c:dPt>
          <c:dPt>
            <c:idx val="6"/>
            <c:invertIfNegative val="0"/>
            <c:bubble3D val="0"/>
            <c:extLst>
              <c:ext xmlns:c16="http://schemas.microsoft.com/office/drawing/2014/chart" uri="{C3380CC4-5D6E-409C-BE32-E72D297353CC}">
                <c16:uniqueId val="{00000009-56BB-42B0-A432-A69849C63E1A}"/>
              </c:ext>
            </c:extLst>
          </c:dPt>
          <c:dPt>
            <c:idx val="7"/>
            <c:invertIfNegative val="0"/>
            <c:bubble3D val="0"/>
            <c:extLst>
              <c:ext xmlns:c16="http://schemas.microsoft.com/office/drawing/2014/chart" uri="{C3380CC4-5D6E-409C-BE32-E72D297353CC}">
                <c16:uniqueId val="{0000000B-56BB-42B0-A432-A69849C63E1A}"/>
              </c:ext>
            </c:extLst>
          </c:dPt>
          <c:dPt>
            <c:idx val="8"/>
            <c:invertIfNegative val="0"/>
            <c:bubble3D val="0"/>
            <c:extLst>
              <c:ext xmlns:c16="http://schemas.microsoft.com/office/drawing/2014/chart" uri="{C3380CC4-5D6E-409C-BE32-E72D297353CC}">
                <c16:uniqueId val="{0000000D-56BB-42B0-A432-A69849C63E1A}"/>
              </c:ext>
            </c:extLst>
          </c:dPt>
          <c:dPt>
            <c:idx val="9"/>
            <c:invertIfNegative val="0"/>
            <c:bubble3D val="0"/>
            <c:extLst>
              <c:ext xmlns:c16="http://schemas.microsoft.com/office/drawing/2014/chart" uri="{C3380CC4-5D6E-409C-BE32-E72D297353CC}">
                <c16:uniqueId val="{0000000F-56BB-42B0-A432-A69849C63E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2">
                    <a:lumMod val="75000"/>
                  </a:schemeClr>
                </a:solidFill>
                <a:prstDash val="sysDot"/>
              </a:ln>
              <a:effectLst/>
            </c:spPr>
            <c:trendlineType val="linear"/>
            <c:dispRSqr val="0"/>
            <c:dispEq val="0"/>
          </c:trendline>
          <c:cat>
            <c:strRef>
              <c:f>'Actor movie with highest rev'!$A$4:$A$9</c:f>
              <c:strCache>
                <c:ptCount val="5"/>
                <c:pt idx="0">
                  <c:v>Jennifer Lawrence</c:v>
                </c:pt>
                <c:pt idx="1">
                  <c:v>Sylvester Stallone</c:v>
                </c:pt>
                <c:pt idx="2">
                  <c:v>Kristen Stewart</c:v>
                </c:pt>
                <c:pt idx="3">
                  <c:v>Shailene Woodley</c:v>
                </c:pt>
                <c:pt idx="4">
                  <c:v>Jesse Eisenberg</c:v>
                </c:pt>
              </c:strCache>
            </c:strRef>
          </c:cat>
          <c:val>
            <c:numRef>
              <c:f>'Actor movie with highest rev'!$B$4:$B$9</c:f>
              <c:numCache>
                <c:formatCode>[$$-409]#,##0</c:formatCode>
                <c:ptCount val="5"/>
                <c:pt idx="0">
                  <c:v>2973100000</c:v>
                </c:pt>
                <c:pt idx="1">
                  <c:v>1009390636</c:v>
                </c:pt>
                <c:pt idx="2">
                  <c:v>829700000</c:v>
                </c:pt>
                <c:pt idx="3">
                  <c:v>765400000</c:v>
                </c:pt>
                <c:pt idx="4">
                  <c:v>716900000</c:v>
                </c:pt>
              </c:numCache>
            </c:numRef>
          </c:val>
          <c:extLst>
            <c:ext xmlns:c16="http://schemas.microsoft.com/office/drawing/2014/chart" uri="{C3380CC4-5D6E-409C-BE32-E72D297353CC}">
              <c16:uniqueId val="{00000010-56BB-42B0-A432-A69849C63E1A}"/>
            </c:ext>
          </c:extLst>
        </c:ser>
        <c:dLbls>
          <c:dLblPos val="outEnd"/>
          <c:showLegendKey val="0"/>
          <c:showVal val="1"/>
          <c:showCatName val="0"/>
          <c:showSerName val="0"/>
          <c:showPercent val="0"/>
          <c:showBubbleSize val="0"/>
        </c:dLbls>
        <c:gapWidth val="20"/>
        <c:axId val="331123712"/>
        <c:axId val="331124128"/>
      </c:barChart>
      <c:catAx>
        <c:axId val="331123712"/>
        <c:scaling>
          <c:orientation val="minMax"/>
        </c:scaling>
        <c:delete val="1"/>
        <c:axPos val="b"/>
        <c:numFmt formatCode="General" sourceLinked="1"/>
        <c:majorTickMark val="none"/>
        <c:minorTickMark val="none"/>
        <c:tickLblPos val="nextTo"/>
        <c:crossAx val="331124128"/>
        <c:crosses val="autoZero"/>
        <c:auto val="1"/>
        <c:lblAlgn val="ctr"/>
        <c:lblOffset val="100"/>
        <c:noMultiLvlLbl val="0"/>
      </c:catAx>
      <c:valAx>
        <c:axId val="331124128"/>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33112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a:innerShdw blurRad="63500" dist="50800" dir="16200000">
        <a:schemeClr val="tx2">
          <a:lumMod val="50000"/>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[lionsgate-movies-data.xlsx]Revenue Throught out the year!PivotTable2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Trend of</a:t>
            </a:r>
            <a:r>
              <a:rPr lang="en-US" baseline="0">
                <a:solidFill>
                  <a:schemeClr val="tx1"/>
                </a:solidFill>
              </a:rPr>
              <a:t> Revenue Through the Years</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tx2">
                <a:lumMod val="60000"/>
                <a:lumOff val="40000"/>
              </a:schemeClr>
            </a:solidFill>
            <a:round/>
          </a:ln>
          <a:effectLst/>
        </c:spPr>
        <c:marker>
          <c:symbol val="none"/>
        </c:marker>
      </c:pivotFmt>
      <c:pivotFmt>
        <c:idx val="2"/>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tx2">
                <a:lumMod val="60000"/>
                <a:lumOff val="4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'Revenue Throught out the year'!$B$3</c:f>
              <c:strCache>
                <c:ptCount val="1"/>
                <c:pt idx="0">
                  <c:v>Total</c:v>
                </c:pt>
              </c:strCache>
            </c:strRef>
          </c:tx>
          <c:spPr>
            <a:ln w="28575" cap="rnd">
              <a:solidFill>
                <a:schemeClr val="tx2">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Throught out the year'!$A$4:$A$14</c:f>
              <c:strCache>
                <c:ptCount val="10"/>
                <c:pt idx="0">
                  <c:v>2004</c:v>
                </c:pt>
                <c:pt idx="1">
                  <c:v>2008</c:v>
                </c:pt>
                <c:pt idx="2">
                  <c:v>2010</c:v>
                </c:pt>
                <c:pt idx="3">
                  <c:v>2012</c:v>
                </c:pt>
                <c:pt idx="4">
                  <c:v>2013</c:v>
                </c:pt>
                <c:pt idx="5">
                  <c:v>2014</c:v>
                </c:pt>
                <c:pt idx="6">
                  <c:v>2015</c:v>
                </c:pt>
                <c:pt idx="7">
                  <c:v>2016</c:v>
                </c:pt>
                <c:pt idx="8">
                  <c:v>2017</c:v>
                </c:pt>
                <c:pt idx="9">
                  <c:v>2019</c:v>
                </c:pt>
              </c:strCache>
            </c:strRef>
          </c:cat>
          <c:val>
            <c:numRef>
              <c:f>'Revenue Throught out the year'!$B$4:$B$14</c:f>
              <c:numCache>
                <c:formatCode>[$$-409]#,##0</c:formatCode>
                <c:ptCount val="10"/>
                <c:pt idx="0">
                  <c:v>1194216427</c:v>
                </c:pt>
                <c:pt idx="1">
                  <c:v>998025238.99999976</c:v>
                </c:pt>
                <c:pt idx="2">
                  <c:v>986747084</c:v>
                </c:pt>
                <c:pt idx="3">
                  <c:v>2577569667</c:v>
                </c:pt>
                <c:pt idx="4">
                  <c:v>1971369843</c:v>
                </c:pt>
                <c:pt idx="5">
                  <c:v>1689856696</c:v>
                </c:pt>
                <c:pt idx="6">
                  <c:v>1945439099.999999</c:v>
                </c:pt>
                <c:pt idx="7">
                  <c:v>2089576922</c:v>
                </c:pt>
                <c:pt idx="8">
                  <c:v>1325574238</c:v>
                </c:pt>
                <c:pt idx="9">
                  <c:v>1519276101</c:v>
                </c:pt>
              </c:numCache>
            </c:numRef>
          </c:val>
          <c:smooth val="0"/>
          <c:extLst>
            <c:ext xmlns:c16="http://schemas.microsoft.com/office/drawing/2014/chart" uri="{C3380CC4-5D6E-409C-BE32-E72D297353CC}">
              <c16:uniqueId val="{00000000-B618-432A-A512-0C078E7CF51D}"/>
            </c:ext>
          </c:extLst>
        </c:ser>
        <c:dLbls>
          <c:dLblPos val="t"/>
          <c:showLegendKey val="0"/>
          <c:showVal val="1"/>
          <c:showCatName val="0"/>
          <c:showSerName val="0"/>
          <c:showPercent val="0"/>
          <c:showBubbleSize val="0"/>
        </c:dLbls>
        <c:smooth val="0"/>
        <c:axId val="331123712"/>
        <c:axId val="331124128"/>
      </c:lineChart>
      <c:catAx>
        <c:axId val="3311237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endParaRPr lang="en-US"/>
          </a:p>
        </c:txPr>
        <c:crossAx val="331124128"/>
        <c:crosses val="autoZero"/>
        <c:auto val="1"/>
        <c:lblAlgn val="ctr"/>
        <c:lblOffset val="100"/>
        <c:noMultiLvlLbl val="0"/>
      </c:catAx>
      <c:valAx>
        <c:axId val="331124128"/>
        <c:scaling>
          <c:orientation val="minMax"/>
        </c:scaling>
        <c:delete val="1"/>
        <c:axPos val="r"/>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331123712"/>
        <c:crosses val="autoZero"/>
        <c:crossBetween val="between"/>
      </c:valAx>
      <c:spPr>
        <a:noFill/>
        <a:ln>
          <a:noFill/>
        </a:ln>
        <a:effectLst/>
      </c:spPr>
    </c:plotArea>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a:innerShdw blurRad="63500" dist="50800" dir="16200000">
        <a:schemeClr val="tx2">
          <a:lumMod val="50000"/>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[lionsgate-movies-data.xlsx]Country with highest rev!PivotTable2</c:name>
    <c:fmtId val="4"/>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400">
                <a:solidFill>
                  <a:schemeClr val="tx1"/>
                </a:solidFill>
              </a:rPr>
              <a:t>Avera</a:t>
            </a:r>
            <a:r>
              <a:rPr lang="en-US" sz="1200">
                <a:solidFill>
                  <a:schemeClr val="tx1"/>
                </a:solidFill>
              </a:rPr>
              <a:t>ge Revenue</a:t>
            </a:r>
            <a:r>
              <a:rPr lang="en-US" sz="1200" baseline="0">
                <a:solidFill>
                  <a:schemeClr val="tx1"/>
                </a:solidFill>
              </a:rPr>
              <a:t> by Country</a:t>
            </a:r>
            <a:endParaRPr lang="en-US" sz="1200">
              <a:solidFill>
                <a:schemeClr val="tx1"/>
              </a:solidFill>
            </a:endParaRPr>
          </a:p>
        </c:rich>
      </c:tx>
      <c:layout>
        <c:manualLayout>
          <c:xMode val="edge"/>
          <c:yMode val="edge"/>
          <c:x val="0.32750726121490681"/>
          <c:y val="1.886951544347261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w="19050">
            <a:solidFill>
              <a:schemeClr val="lt1"/>
            </a:solidFill>
          </a:ln>
          <a:effectLst/>
        </c:spPr>
      </c:pivotFmt>
      <c:pivotFmt>
        <c:idx val="2"/>
        <c:spPr>
          <a:solidFill>
            <a:schemeClr val="tx2">
              <a:lumMod val="75000"/>
            </a:schemeClr>
          </a:solidFill>
          <a:ln w="19050">
            <a:solidFill>
              <a:schemeClr val="lt1"/>
            </a:solidFill>
          </a:ln>
          <a:effectLst/>
        </c:spPr>
      </c:pivotFmt>
      <c:pivotFmt>
        <c:idx val="3"/>
        <c:spPr>
          <a:solidFill>
            <a:schemeClr val="tx2">
              <a:lumMod val="60000"/>
              <a:lumOff val="40000"/>
            </a:schemeClr>
          </a:solidFill>
          <a:ln w="19050">
            <a:solidFill>
              <a:schemeClr val="lt1"/>
            </a:solidFill>
          </a:ln>
          <a:effectLst/>
        </c:spPr>
      </c:pivotFmt>
      <c:pivotFmt>
        <c:idx val="4"/>
        <c:spPr>
          <a:solidFill>
            <a:schemeClr val="tx2">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tx2">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1"/>
        <c:spPr>
          <a:solidFill>
            <a:schemeClr val="tx2">
              <a:lumMod val="75000"/>
            </a:schemeClr>
          </a:solidFill>
          <a:ln w="19050">
            <a:solidFill>
              <a:schemeClr val="lt1"/>
            </a:solidFill>
          </a:ln>
          <a:effectLst/>
        </c:spPr>
        <c:dLbl>
          <c:idx val="0"/>
          <c:layout>
            <c:manualLayout>
              <c:x val="2.2179314078516088E-2"/>
              <c:y val="-1.7296856008426624E-1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0745626625655311"/>
                  <c:h val="0.10800977500331517"/>
                </c:manualLayout>
              </c15:layout>
            </c:ext>
          </c:extLst>
        </c:dLbl>
      </c:pivotFmt>
      <c:pivotFmt>
        <c:idx val="12"/>
        <c:spPr>
          <a:solidFill>
            <a:schemeClr val="tx2">
              <a:lumMod val="60000"/>
              <a:lumOff val="4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3"/>
        <c:spPr>
          <a:solidFill>
            <a:schemeClr val="tx2">
              <a:lumMod val="5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4"/>
        <c:spPr>
          <a:solidFill>
            <a:schemeClr val="tx2">
              <a:lumMod val="40000"/>
              <a:lumOff val="6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5"/>
        <c:spPr>
          <a:solidFill>
            <a:schemeClr val="tx2">
              <a:lumMod val="40000"/>
              <a:lumOff val="60000"/>
            </a:schemeClr>
          </a:solidFill>
          <a:ln w="19050">
            <a:solidFill>
              <a:schemeClr val="lt1"/>
            </a:solidFill>
          </a:ln>
          <a:effectLst/>
        </c:spPr>
        <c:dLbl>
          <c:idx val="0"/>
          <c:layout>
            <c:manualLayout>
              <c:x val="0.33546212543755571"/>
              <c:y val="5.6608546330417821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5123345147019818"/>
                  <c:h val="0.11272715386418332"/>
                </c:manualLayout>
              </c15:layout>
            </c:ext>
          </c:extLst>
        </c:dLbl>
      </c:pivotFmt>
      <c:pivotFmt>
        <c:idx val="16"/>
        <c:spPr>
          <a:solidFill>
            <a:schemeClr val="tx2">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7"/>
        <c:spPr>
          <a:solidFill>
            <a:schemeClr val="tx2">
              <a:lumMod val="5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8"/>
        <c:spPr>
          <a:solidFill>
            <a:schemeClr val="tx2">
              <a:lumMod val="75000"/>
            </a:schemeClr>
          </a:solidFill>
          <a:ln w="19050">
            <a:solidFill>
              <a:schemeClr val="lt1"/>
            </a:solidFill>
          </a:ln>
          <a:effectLst/>
        </c:spPr>
        <c:dLbl>
          <c:idx val="0"/>
          <c:layout>
            <c:manualLayout>
              <c:x val="2.2179314078516088E-2"/>
              <c:y val="-1.7296856008426624E-1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0745626625655311"/>
                  <c:h val="0.10800977500331517"/>
                </c:manualLayout>
              </c15:layout>
            </c:ext>
          </c:extLst>
        </c:dLbl>
      </c:pivotFmt>
      <c:pivotFmt>
        <c:idx val="19"/>
        <c:spPr>
          <a:solidFill>
            <a:schemeClr val="tx2">
              <a:lumMod val="60000"/>
              <a:lumOff val="4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0"/>
        <c:spPr>
          <a:solidFill>
            <a:schemeClr val="tx2">
              <a:lumMod val="40000"/>
              <a:lumOff val="6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1"/>
        <c:spPr>
          <a:solidFill>
            <a:schemeClr val="tx2">
              <a:lumMod val="75000"/>
            </a:schemeClr>
          </a:solidFill>
          <a:ln w="19050">
            <a:solidFill>
              <a:schemeClr val="lt1"/>
            </a:solidFill>
          </a:ln>
          <a:effectLst/>
        </c:spPr>
        <c:marker>
          <c:symbol val="none"/>
        </c:marker>
        <c:dLbl>
          <c:idx val="0"/>
          <c:layout/>
          <c:spPr>
            <a:solidFill>
              <a:srgbClr val="44546A">
                <a:lumMod val="20000"/>
                <a:lumOff val="80000"/>
              </a:srgbClr>
            </a:solid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spPr>
          <a:solidFill>
            <a:schemeClr val="tx2">
              <a:lumMod val="50000"/>
            </a:schemeClr>
          </a:solidFill>
          <a:ln w="19050">
            <a:solidFill>
              <a:schemeClr val="lt1"/>
            </a:solidFill>
          </a:ln>
          <a:effectLst/>
        </c:spPr>
        <c:dLbl>
          <c:idx val="0"/>
          <c:layout/>
          <c:spPr>
            <a:solidFill>
              <a:schemeClr val="tx2">
                <a:lumMod val="20000"/>
                <a:lumOff val="80000"/>
              </a:schemeClr>
            </a:solidFill>
            <a:ln>
              <a:noFill/>
            </a:ln>
            <a:effectLst/>
          </c:spPr>
          <c:txPr>
            <a:bodyPr rot="0" spcFirstLastPara="1" vertOverflow="overflow" horzOverflow="overflow"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1406503722259504"/>
                  <c:h val="0.16934048923906941"/>
                </c:manualLayout>
              </c15:layout>
            </c:ext>
          </c:extLst>
        </c:dLbl>
      </c:pivotFmt>
      <c:pivotFmt>
        <c:idx val="23"/>
        <c:spPr>
          <a:solidFill>
            <a:schemeClr val="tx2">
              <a:lumMod val="75000"/>
            </a:schemeClr>
          </a:solidFill>
          <a:ln w="19050">
            <a:solidFill>
              <a:schemeClr val="lt1"/>
            </a:solidFill>
          </a:ln>
          <a:effectLst/>
        </c:spPr>
        <c:dLbl>
          <c:idx val="0"/>
          <c:layout/>
          <c:spPr>
            <a:solidFill>
              <a:schemeClr val="tx2">
                <a:lumMod val="20000"/>
                <a:lumOff val="80000"/>
              </a:schemeClr>
            </a:solidFill>
            <a:ln>
              <a:noFill/>
            </a:ln>
            <a:effectLst/>
          </c:spPr>
          <c:txPr>
            <a:bodyPr rot="0" spcFirstLastPara="1" vertOverflow="overflow" horzOverflow="overflow"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0745626625655311"/>
                  <c:h val="0.10800977500331517"/>
                </c:manualLayout>
              </c15:layout>
            </c:ext>
          </c:extLst>
        </c:dLbl>
      </c:pivotFmt>
      <c:pivotFmt>
        <c:idx val="24"/>
        <c:spPr>
          <a:solidFill>
            <a:schemeClr val="tx2">
              <a:lumMod val="60000"/>
              <a:lumOff val="40000"/>
            </a:schemeClr>
          </a:solidFill>
          <a:ln w="19050">
            <a:solidFill>
              <a:schemeClr val="lt1"/>
            </a:solidFill>
          </a:ln>
          <a:effectLst/>
        </c:spPr>
        <c:dLbl>
          <c:idx val="0"/>
          <c:layout/>
          <c:spPr>
            <a:solidFill>
              <a:srgbClr val="44546A">
                <a:lumMod val="20000"/>
                <a:lumOff val="80000"/>
              </a:srgbClr>
            </a:solid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515882176318093"/>
                  <c:h val="0.18918499959577434"/>
                </c:manualLayout>
              </c15:layout>
            </c:ext>
          </c:extLst>
        </c:dLbl>
      </c:pivotFmt>
      <c:pivotFmt>
        <c:idx val="25"/>
        <c:spPr>
          <a:solidFill>
            <a:schemeClr val="tx2">
              <a:lumMod val="40000"/>
              <a:lumOff val="60000"/>
            </a:schemeClr>
          </a:solidFill>
          <a:ln w="19050">
            <a:solidFill>
              <a:schemeClr val="lt1"/>
            </a:solidFill>
          </a:ln>
          <a:effectLst/>
        </c:spPr>
      </c:pivotFmt>
    </c:pivotFmts>
    <c:plotArea>
      <c:layout/>
      <c:pieChart>
        <c:varyColors val="1"/>
        <c:ser>
          <c:idx val="0"/>
          <c:order val="0"/>
          <c:tx>
            <c:strRef>
              <c:f>'Country with highest rev'!$B$3</c:f>
              <c:strCache>
                <c:ptCount val="1"/>
                <c:pt idx="0">
                  <c:v>Total</c:v>
                </c:pt>
              </c:strCache>
            </c:strRef>
          </c:tx>
          <c:spPr>
            <a:solidFill>
              <a:schemeClr val="tx2">
                <a:lumMod val="75000"/>
              </a:schemeClr>
            </a:solidFill>
          </c:spPr>
          <c:dPt>
            <c:idx val="0"/>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1-61AD-4351-9179-5361FF5DD041}"/>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3-61AD-4351-9179-5361FF5DD041}"/>
              </c:ext>
            </c:extLst>
          </c:dPt>
          <c:dPt>
            <c:idx val="2"/>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5-61AD-4351-9179-5361FF5DD041}"/>
              </c:ext>
            </c:extLst>
          </c:dPt>
          <c:dPt>
            <c:idx val="3"/>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7-61AD-4351-9179-5361FF5DD041}"/>
              </c:ext>
            </c:extLst>
          </c:dPt>
          <c:dPt>
            <c:idx val="4"/>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9-61AD-4351-9179-5361FF5DD041}"/>
              </c:ext>
            </c:extLst>
          </c:dPt>
          <c:dLbls>
            <c:dLbl>
              <c:idx val="0"/>
              <c:layout/>
              <c:spPr>
                <a:solidFill>
                  <a:schemeClr val="tx2">
                    <a:lumMod val="20000"/>
                    <a:lumOff val="80000"/>
                  </a:schemeClr>
                </a:solidFill>
                <a:ln>
                  <a:noFill/>
                </a:ln>
                <a:effectLst/>
              </c:spPr>
              <c:txPr>
                <a:bodyPr rot="0" spcFirstLastPara="1" vertOverflow="overflow" horzOverflow="overflow"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1406503722259504"/>
                      <c:h val="0.16934048923906941"/>
                    </c:manualLayout>
                  </c15:layout>
                </c:ext>
                <c:ext xmlns:c16="http://schemas.microsoft.com/office/drawing/2014/chart" uri="{C3380CC4-5D6E-409C-BE32-E72D297353CC}">
                  <c16:uniqueId val="{00000001-61AD-4351-9179-5361FF5DD041}"/>
                </c:ext>
              </c:extLst>
            </c:dLbl>
            <c:dLbl>
              <c:idx val="1"/>
              <c:layout/>
              <c:spPr>
                <a:solidFill>
                  <a:schemeClr val="tx2">
                    <a:lumMod val="20000"/>
                    <a:lumOff val="80000"/>
                  </a:schemeClr>
                </a:solidFill>
                <a:ln>
                  <a:noFill/>
                </a:ln>
                <a:effectLst/>
              </c:spPr>
              <c:txPr>
                <a:bodyPr rot="0" spcFirstLastPara="1" vertOverflow="overflow" horzOverflow="overflow" vert="horz" wrap="square" lIns="38100" tIns="19050" rIns="38100" bIns="19050" anchor="ctr" anchorCtr="1">
                  <a:no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0745626625655311"/>
                      <c:h val="0.10800977500331517"/>
                    </c:manualLayout>
                  </c15:layout>
                </c:ext>
                <c:ext xmlns:c16="http://schemas.microsoft.com/office/drawing/2014/chart" uri="{C3380CC4-5D6E-409C-BE32-E72D297353CC}">
                  <c16:uniqueId val="{00000003-61AD-4351-9179-5361FF5DD041}"/>
                </c:ext>
              </c:extLst>
            </c:dLbl>
            <c:dLbl>
              <c:idx val="2"/>
              <c:layout/>
              <c:dLblPos val="outEnd"/>
              <c:showLegendKey val="0"/>
              <c:showVal val="0"/>
              <c:showCatName val="1"/>
              <c:showSerName val="0"/>
              <c:showPercent val="1"/>
              <c:showBubbleSize val="0"/>
              <c:extLst>
                <c:ext xmlns:c15="http://schemas.microsoft.com/office/drawing/2012/chart" uri="{CE6537A1-D6FC-4f65-9D91-7224C49458BB}">
                  <c15:layout>
                    <c:manualLayout>
                      <c:w val="0.20515882176318093"/>
                      <c:h val="0.18918499959577434"/>
                    </c:manualLayout>
                  </c15:layout>
                </c:ext>
                <c:ext xmlns:c16="http://schemas.microsoft.com/office/drawing/2014/chart" uri="{C3380CC4-5D6E-409C-BE32-E72D297353CC}">
                  <c16:uniqueId val="{00000005-61AD-4351-9179-5361FF5DD041}"/>
                </c:ext>
              </c:extLst>
            </c:dLbl>
            <c:spPr>
              <a:solidFill>
                <a:srgbClr val="44546A">
                  <a:lumMod val="20000"/>
                  <a:lumOff val="80000"/>
                </a:srgbClr>
              </a:solidFill>
              <a:ln>
                <a:noFill/>
              </a:ln>
              <a:effectLst/>
            </c:spPr>
            <c:txPr>
              <a:bodyPr rot="0" spcFirstLastPara="1" vertOverflow="overflow" horzOverflow="overflow"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'Country with highest rev'!$A$4:$A$8</c:f>
              <c:strCache>
                <c:ptCount val="4"/>
                <c:pt idx="0">
                  <c:v>United States</c:v>
                </c:pt>
                <c:pt idx="1">
                  <c:v>France</c:v>
                </c:pt>
                <c:pt idx="2">
                  <c:v>United Kingdom</c:v>
                </c:pt>
                <c:pt idx="3">
                  <c:v>Canada</c:v>
                </c:pt>
              </c:strCache>
            </c:strRef>
          </c:cat>
          <c:val>
            <c:numRef>
              <c:f>'Country with highest rev'!$B$4:$B$8</c:f>
              <c:numCache>
                <c:formatCode>_-[$$-409]* #,##0.00_ ;_-[$$-409]* \-#,##0.00\ ;_-[$$-409]* "-"??_ ;_-@_ </c:formatCode>
                <c:ptCount val="4"/>
                <c:pt idx="0">
                  <c:v>67918451.961864412</c:v>
                </c:pt>
                <c:pt idx="1">
                  <c:v>53165318.799999982</c:v>
                </c:pt>
                <c:pt idx="2">
                  <c:v>35481500</c:v>
                </c:pt>
                <c:pt idx="3">
                  <c:v>3483577.1428571427</c:v>
                </c:pt>
              </c:numCache>
            </c:numRef>
          </c:val>
          <c:extLst>
            <c:ext xmlns:c16="http://schemas.microsoft.com/office/drawing/2014/chart" uri="{C3380CC4-5D6E-409C-BE32-E72D297353CC}">
              <c16:uniqueId val="{0000000A-61AD-4351-9179-5361FF5DD04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519365968505816"/>
          <c:y val="0.25746832020345228"/>
          <c:w val="0.20817185475605482"/>
          <c:h val="0.7146457855274120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a:innerShdw blurRad="63500" dist="50800" dir="16200000">
        <a:schemeClr val="tx2">
          <a:lumMod val="50000"/>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[lionsgate-movies-data.xlsx]Movie Revenue!PivotTable2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Movie</a:t>
            </a:r>
            <a:r>
              <a:rPr lang="en-US" baseline="0"/>
              <a:t> With the Highest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50000"/>
            </a:schemeClr>
          </a:solidFill>
          <a:ln>
            <a:noFill/>
          </a:ln>
          <a:effectLst/>
        </c:spPr>
        <c:dLbl>
          <c:idx val="0"/>
          <c:layout>
            <c:manualLayout>
              <c:x val="-2.7777777777777779E-3"/>
              <c:y val="6.9444444444444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'Movie Revenue'!$B$3</c:f>
              <c:strCache>
                <c:ptCount val="1"/>
                <c:pt idx="0">
                  <c:v>Total</c:v>
                </c:pt>
              </c:strCache>
            </c:strRef>
          </c:tx>
          <c:spPr>
            <a:solidFill>
              <a:schemeClr val="tx2">
                <a:lumMod val="50000"/>
              </a:schemeClr>
            </a:solidFill>
            <a:ln>
              <a:noFill/>
            </a:ln>
            <a:effectLst/>
          </c:spPr>
          <c:invertIfNegative val="0"/>
          <c:dPt>
            <c:idx val="0"/>
            <c:invertIfNegative val="0"/>
            <c:bubble3D val="0"/>
            <c:extLst>
              <c:ext xmlns:c16="http://schemas.microsoft.com/office/drawing/2014/chart" uri="{C3380CC4-5D6E-409C-BE32-E72D297353CC}">
                <c16:uniqueId val="{0000000A-DD78-4405-BB8E-4FD72ADC3C3C}"/>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2-DD78-4405-BB8E-4FD72ADC3C3C}"/>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3-DD78-4405-BB8E-4FD72ADC3C3C}"/>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DD78-4405-BB8E-4FD72ADC3C3C}"/>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DD78-4405-BB8E-4FD72ADC3C3C}"/>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DD78-4405-BB8E-4FD72ADC3C3C}"/>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DD78-4405-BB8E-4FD72ADC3C3C}"/>
              </c:ext>
            </c:extLst>
          </c:dPt>
          <c:dPt>
            <c:idx val="8"/>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8-DD78-4405-BB8E-4FD72ADC3C3C}"/>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DD78-4405-BB8E-4FD72ADC3C3C}"/>
              </c:ext>
            </c:extLst>
          </c:dPt>
          <c:dLbls>
            <c:dLbl>
              <c:idx val="0"/>
              <c:layout>
                <c:manualLayout>
                  <c:x val="-2.7777777777777779E-3"/>
                  <c:y val="6.94444444444444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D78-4405-BB8E-4FD72ADC3C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'Movie Revenue'!$A$4:$A$14</c:f>
              <c:strCache>
                <c:ptCount val="10"/>
                <c:pt idx="0">
                  <c:v>The Hunger Games: Catching Fire</c:v>
                </c:pt>
                <c:pt idx="1">
                  <c:v>The Twilight Saga: Breaking Dawn  Part 2</c:v>
                </c:pt>
                <c:pt idx="2">
                  <c:v>The Hunger Games: Mockingjay  Part 1</c:v>
                </c:pt>
                <c:pt idx="3">
                  <c:v>The Hunger Games</c:v>
                </c:pt>
                <c:pt idx="4">
                  <c:v>The Hunger Games: Mockingjay  Part 2</c:v>
                </c:pt>
                <c:pt idx="5">
                  <c:v>The Day After Tomorrow</c:v>
                </c:pt>
                <c:pt idx="6">
                  <c:v>La La Land</c:v>
                </c:pt>
                <c:pt idx="7">
                  <c:v>Now You See Me</c:v>
                </c:pt>
                <c:pt idx="8">
                  <c:v>Now You See Me 2</c:v>
                </c:pt>
                <c:pt idx="9">
                  <c:v>John Wick: Chapter 3  Parabellum</c:v>
                </c:pt>
              </c:strCache>
            </c:strRef>
          </c:cat>
          <c:val>
            <c:numRef>
              <c:f>'Movie Revenue'!$B$4:$B$14</c:f>
              <c:numCache>
                <c:formatCode>[$$-1009]#,##0</c:formatCode>
                <c:ptCount val="10"/>
                <c:pt idx="0">
                  <c:v>865000000</c:v>
                </c:pt>
                <c:pt idx="1">
                  <c:v>829700000</c:v>
                </c:pt>
                <c:pt idx="2">
                  <c:v>755400000</c:v>
                </c:pt>
                <c:pt idx="3">
                  <c:v>694400000</c:v>
                </c:pt>
                <c:pt idx="4">
                  <c:v>658300000</c:v>
                </c:pt>
                <c:pt idx="5">
                  <c:v>552600000</c:v>
                </c:pt>
                <c:pt idx="6">
                  <c:v>448900000</c:v>
                </c:pt>
                <c:pt idx="7">
                  <c:v>351700000</c:v>
                </c:pt>
                <c:pt idx="8">
                  <c:v>334900000</c:v>
                </c:pt>
                <c:pt idx="9">
                  <c:v>327300000</c:v>
                </c:pt>
              </c:numCache>
            </c:numRef>
          </c:val>
          <c:extLst>
            <c:ext xmlns:c16="http://schemas.microsoft.com/office/drawing/2014/chart" uri="{C3380CC4-5D6E-409C-BE32-E72D297353CC}">
              <c16:uniqueId val="{00000000-DD78-4405-BB8E-4FD72ADC3C3C}"/>
            </c:ext>
          </c:extLst>
        </c:ser>
        <c:dLbls>
          <c:dLblPos val="outEnd"/>
          <c:showLegendKey val="0"/>
          <c:showVal val="1"/>
          <c:showCatName val="0"/>
          <c:showSerName val="0"/>
          <c:showPercent val="0"/>
          <c:showBubbleSize val="0"/>
        </c:dLbls>
        <c:gapWidth val="30"/>
        <c:axId val="500908096"/>
        <c:axId val="500906848"/>
      </c:barChart>
      <c:catAx>
        <c:axId val="50090809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906848"/>
        <c:crosses val="autoZero"/>
        <c:auto val="1"/>
        <c:lblAlgn val="ctr"/>
        <c:lblOffset val="100"/>
        <c:noMultiLvlLbl val="0"/>
      </c:catAx>
      <c:valAx>
        <c:axId val="500906848"/>
        <c:scaling>
          <c:orientation val="minMax"/>
        </c:scaling>
        <c:delete val="1"/>
        <c:axPos val="t"/>
        <c:majorGridlines>
          <c:spPr>
            <a:ln w="9525" cap="flat" cmpd="sng" algn="ctr">
              <a:solidFill>
                <a:schemeClr val="tx1">
                  <a:lumMod val="15000"/>
                  <a:lumOff val="85000"/>
                </a:schemeClr>
              </a:solidFill>
              <a:round/>
            </a:ln>
            <a:effectLst/>
          </c:spPr>
        </c:majorGridlines>
        <c:numFmt formatCode="[$$-1009]#,##0" sourceLinked="1"/>
        <c:majorTickMark val="out"/>
        <c:minorTickMark val="none"/>
        <c:tickLblPos val="nextTo"/>
        <c:crossAx val="500908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[lionsgate-movies-data.xlsx]Budget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Movies</a:t>
            </a:r>
            <a:r>
              <a:rPr lang="en-US" baseline="0"/>
              <a:t> with Highest Budget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20000"/>
              <a:lumOff val="8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s>
    <c:plotArea>
      <c:layout/>
      <c:barChart>
        <c:barDir val="bar"/>
        <c:grouping val="clustered"/>
        <c:varyColors val="0"/>
        <c:ser>
          <c:idx val="0"/>
          <c:order val="0"/>
          <c:tx>
            <c:strRef>
              <c:f>'Budget '!$B$3</c:f>
              <c:strCache>
                <c:ptCount val="1"/>
                <c:pt idx="0">
                  <c:v>Total</c:v>
                </c:pt>
              </c:strCache>
            </c:strRef>
          </c:tx>
          <c:spPr>
            <a:solidFill>
              <a:schemeClr val="tx2">
                <a:lumMod val="50000"/>
              </a:schemeClr>
            </a:solidFill>
            <a:ln>
              <a:noFill/>
            </a:ln>
            <a:effectLst/>
          </c:spPr>
          <c:invertIfNegative val="0"/>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1-0F3C-4FC9-83D1-479BCA8FAED7}"/>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2-0F3C-4FC9-83D1-479BCA8FAED7}"/>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0F3C-4FC9-83D1-479BCA8FAED7}"/>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0F3C-4FC9-83D1-479BCA8FAED7}"/>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0F3C-4FC9-83D1-479BCA8FAED7}"/>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0F3C-4FC9-83D1-479BCA8FAED7}"/>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D-947A-4BC0-9271-BE1C967241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'Budget '!$A$4:$A$13</c:f>
              <c:strCache>
                <c:ptCount val="9"/>
                <c:pt idx="0">
                  <c:v>The Hunger Games: Mockingjay  Part 2</c:v>
                </c:pt>
                <c:pt idx="1">
                  <c:v>Gods of Egypt</c:v>
                </c:pt>
                <c:pt idx="2">
                  <c:v>The Twilight Saga: Breaking Dawn  Part 2</c:v>
                </c:pt>
                <c:pt idx="3">
                  <c:v>The Hunger Games: Catching Fire</c:v>
                </c:pt>
                <c:pt idx="4">
                  <c:v>The Day After Tomorrow</c:v>
                </c:pt>
                <c:pt idx="5">
                  <c:v>The Hunger Games: Mockingjay  Part 1</c:v>
                </c:pt>
                <c:pt idx="6">
                  <c:v>Ender's Game</c:v>
                </c:pt>
                <c:pt idx="7">
                  <c:v>The Divergent Series: Allegiant</c:v>
                </c:pt>
                <c:pt idx="8">
                  <c:v>The Divergent Series: Insurgent</c:v>
                </c:pt>
              </c:strCache>
            </c:strRef>
          </c:cat>
          <c:val>
            <c:numRef>
              <c:f>'Budget '!$B$4:$B$13</c:f>
              <c:numCache>
                <c:formatCode>[$$-540A]#,##0</c:formatCode>
                <c:ptCount val="9"/>
                <c:pt idx="0">
                  <c:v>160000000</c:v>
                </c:pt>
                <c:pt idx="1">
                  <c:v>140000000</c:v>
                </c:pt>
                <c:pt idx="2">
                  <c:v>136200000</c:v>
                </c:pt>
                <c:pt idx="3">
                  <c:v>130000000</c:v>
                </c:pt>
                <c:pt idx="4">
                  <c:v>125000000</c:v>
                </c:pt>
                <c:pt idx="5">
                  <c:v>125000000</c:v>
                </c:pt>
                <c:pt idx="6">
                  <c:v>110000000</c:v>
                </c:pt>
                <c:pt idx="7">
                  <c:v>110000000</c:v>
                </c:pt>
                <c:pt idx="8">
                  <c:v>110000000</c:v>
                </c:pt>
              </c:numCache>
            </c:numRef>
          </c:val>
          <c:extLst>
            <c:ext xmlns:c16="http://schemas.microsoft.com/office/drawing/2014/chart" uri="{C3380CC4-5D6E-409C-BE32-E72D297353CC}">
              <c16:uniqueId val="{00000000-0F3C-4FC9-83D1-479BCA8FAED7}"/>
            </c:ext>
          </c:extLst>
        </c:ser>
        <c:dLbls>
          <c:dLblPos val="outEnd"/>
          <c:showLegendKey val="0"/>
          <c:showVal val="1"/>
          <c:showCatName val="0"/>
          <c:showSerName val="0"/>
          <c:showPercent val="0"/>
          <c:showBubbleSize val="0"/>
        </c:dLbls>
        <c:gapWidth val="32"/>
        <c:axId val="616840976"/>
        <c:axId val="616833904"/>
      </c:barChart>
      <c:catAx>
        <c:axId val="6168409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833904"/>
        <c:crosses val="autoZero"/>
        <c:auto val="1"/>
        <c:lblAlgn val="ctr"/>
        <c:lblOffset val="100"/>
        <c:noMultiLvlLbl val="0"/>
      </c:catAx>
      <c:valAx>
        <c:axId val="616833904"/>
        <c:scaling>
          <c:orientation val="minMax"/>
        </c:scaling>
        <c:delete val="1"/>
        <c:axPos val="t"/>
        <c:majorGridlines>
          <c:spPr>
            <a:ln w="9525" cap="flat" cmpd="sng" algn="ctr">
              <a:solidFill>
                <a:schemeClr val="tx1">
                  <a:lumMod val="15000"/>
                  <a:lumOff val="85000"/>
                </a:schemeClr>
              </a:solidFill>
              <a:round/>
            </a:ln>
            <a:effectLst/>
          </c:spPr>
        </c:majorGridlines>
        <c:numFmt formatCode="[$$-540A]#,##0" sourceLinked="1"/>
        <c:majorTickMark val="none"/>
        <c:minorTickMark val="none"/>
        <c:tickLblPos val="nextTo"/>
        <c:crossAx val="616840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[lionsgate-movies-data.xlsx]Profit!PivotTable2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Movie With</a:t>
            </a:r>
            <a:r>
              <a:rPr lang="en-US" baseline="0"/>
              <a:t> the Highest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20000"/>
              <a:lumOff val="80000"/>
            </a:schemeClr>
          </a:solidFill>
          <a:ln>
            <a:noFill/>
          </a:ln>
          <a:effectLst/>
        </c:spPr>
      </c:pivotFmt>
      <c:pivotFmt>
        <c:idx val="8"/>
        <c:spPr>
          <a:solidFill>
            <a:schemeClr val="tx2">
              <a:lumMod val="20000"/>
              <a:lumOff val="80000"/>
            </a:schemeClr>
          </a:solidFill>
          <a:ln>
            <a:noFill/>
          </a:ln>
          <a:effectLst/>
        </c:spPr>
      </c:pivotFmt>
      <c:pivotFmt>
        <c:idx val="9"/>
        <c:spPr>
          <a:solidFill>
            <a:schemeClr val="tx2">
              <a:lumMod val="50000"/>
            </a:schemeClr>
          </a:solidFill>
          <a:ln>
            <a:noFill/>
          </a:ln>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Profit!$B$3</c:f>
              <c:strCache>
                <c:ptCount val="1"/>
                <c:pt idx="0">
                  <c:v>Total</c:v>
                </c:pt>
              </c:strCache>
            </c:strRef>
          </c:tx>
          <c:spPr>
            <a:solidFill>
              <a:schemeClr val="tx2">
                <a:lumMod val="50000"/>
              </a:schemeClr>
            </a:solidFill>
            <a:ln>
              <a:noFill/>
            </a:ln>
            <a:effectLst/>
          </c:spPr>
          <c:invertIfNegative val="0"/>
          <c:dPt>
            <c:idx val="0"/>
            <c:invertIfNegative val="0"/>
            <c:bubble3D val="0"/>
            <c:extLst>
              <c:ext xmlns:c16="http://schemas.microsoft.com/office/drawing/2014/chart" uri="{C3380CC4-5D6E-409C-BE32-E72D297353CC}">
                <c16:uniqueId val="{00000010-9CBD-41EA-BE3D-28652166598B}"/>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1-73CD-4E03-A38D-88B2D2AF058A}"/>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2-73CD-4E03-A38D-88B2D2AF058A}"/>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73CD-4E03-A38D-88B2D2AF058A}"/>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73CD-4E03-A38D-88B2D2AF058A}"/>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73CD-4E03-A38D-88B2D2AF058A}"/>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73CD-4E03-A38D-88B2D2AF058A}"/>
              </c:ext>
            </c:extLst>
          </c:dPt>
          <c:dPt>
            <c:idx val="8"/>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7-73CD-4E03-A38D-88B2D2AF058A}"/>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8-73CD-4E03-A38D-88B2D2AF058A}"/>
              </c:ext>
            </c:extLst>
          </c:dPt>
          <c:dLbls>
            <c:dLbl>
              <c:idx val="0"/>
              <c:layout>
                <c:manualLayout>
                  <c:x val="-1.0185067526415994E-16"/>
                  <c:y val="5.55555555555555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CBD-41EA-BE3D-2865216659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Profit!$A$4:$A$14</c:f>
              <c:strCache>
                <c:ptCount val="10"/>
                <c:pt idx="0">
                  <c:v>The Hunger Games: Catching Fire</c:v>
                </c:pt>
                <c:pt idx="1">
                  <c:v>The Twilight Saga: Breaking Dawn  Part 2</c:v>
                </c:pt>
                <c:pt idx="2">
                  <c:v>The Hunger Games: Mockingjay  Part 1</c:v>
                </c:pt>
                <c:pt idx="3">
                  <c:v>The Hunger Games</c:v>
                </c:pt>
                <c:pt idx="4">
                  <c:v>The Hunger Games: Mockingjay  Part 2</c:v>
                </c:pt>
                <c:pt idx="5">
                  <c:v>The Day After Tomorrow</c:v>
                </c:pt>
                <c:pt idx="6">
                  <c:v>La La Land</c:v>
                </c:pt>
                <c:pt idx="7">
                  <c:v>Wonder</c:v>
                </c:pt>
                <c:pt idx="8">
                  <c:v>Now You See Me</c:v>
                </c:pt>
                <c:pt idx="9">
                  <c:v>Knives Out</c:v>
                </c:pt>
              </c:strCache>
            </c:strRef>
          </c:cat>
          <c:val>
            <c:numRef>
              <c:f>Profit!$B$4:$B$14</c:f>
              <c:numCache>
                <c:formatCode>[$$-540A]#,##0</c:formatCode>
                <c:ptCount val="10"/>
                <c:pt idx="0">
                  <c:v>735000000</c:v>
                </c:pt>
                <c:pt idx="1">
                  <c:v>693500000</c:v>
                </c:pt>
                <c:pt idx="2">
                  <c:v>630400000</c:v>
                </c:pt>
                <c:pt idx="3">
                  <c:v>616400000</c:v>
                </c:pt>
                <c:pt idx="4">
                  <c:v>498300000</c:v>
                </c:pt>
                <c:pt idx="5">
                  <c:v>427600000</c:v>
                </c:pt>
                <c:pt idx="6">
                  <c:v>418900000</c:v>
                </c:pt>
                <c:pt idx="7">
                  <c:v>286200000</c:v>
                </c:pt>
                <c:pt idx="8">
                  <c:v>276700000</c:v>
                </c:pt>
                <c:pt idx="9">
                  <c:v>271400000</c:v>
                </c:pt>
              </c:numCache>
            </c:numRef>
          </c:val>
          <c:extLst>
            <c:ext xmlns:c16="http://schemas.microsoft.com/office/drawing/2014/chart" uri="{C3380CC4-5D6E-409C-BE32-E72D297353CC}">
              <c16:uniqueId val="{00000000-73CD-4E03-A38D-88B2D2AF058A}"/>
            </c:ext>
          </c:extLst>
        </c:ser>
        <c:dLbls>
          <c:dLblPos val="outEnd"/>
          <c:showLegendKey val="0"/>
          <c:showVal val="1"/>
          <c:showCatName val="0"/>
          <c:showSerName val="0"/>
          <c:showPercent val="0"/>
          <c:showBubbleSize val="0"/>
        </c:dLbls>
        <c:gapWidth val="32"/>
        <c:axId val="615898704"/>
        <c:axId val="615894128"/>
      </c:barChart>
      <c:catAx>
        <c:axId val="6158987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94128"/>
        <c:crosses val="autoZero"/>
        <c:auto val="1"/>
        <c:lblAlgn val="ctr"/>
        <c:lblOffset val="100"/>
        <c:noMultiLvlLbl val="0"/>
      </c:catAx>
      <c:valAx>
        <c:axId val="615894128"/>
        <c:scaling>
          <c:orientation val="minMax"/>
        </c:scaling>
        <c:delete val="1"/>
        <c:axPos val="t"/>
        <c:majorGridlines>
          <c:spPr>
            <a:ln w="9525" cap="flat" cmpd="sng" algn="ctr">
              <a:solidFill>
                <a:schemeClr val="tx1">
                  <a:lumMod val="15000"/>
                  <a:lumOff val="85000"/>
                </a:schemeClr>
              </a:solidFill>
              <a:round/>
            </a:ln>
            <a:effectLst/>
          </c:spPr>
        </c:majorGridlines>
        <c:numFmt formatCode="[$$-540A]#,##0" sourceLinked="1"/>
        <c:majorTickMark val="none"/>
        <c:minorTickMark val="none"/>
        <c:tickLblPos val="nextTo"/>
        <c:crossAx val="615898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[lionsgate-movies-data.xlsx]Country with highest rev!PivotTable2</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Revenue</a:t>
            </a:r>
            <a:r>
              <a:rPr lang="en-US" sz="1200" baseline="0"/>
              <a:t> by Country</a:t>
            </a:r>
            <a:endParaRPr lang="en-US" sz="1200"/>
          </a:p>
        </c:rich>
      </c:tx>
      <c:layout>
        <c:manualLayout>
          <c:xMode val="edge"/>
          <c:yMode val="edge"/>
          <c:x val="0.32750726121490681"/>
          <c:y val="1.886951544347261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w="19050">
            <a:solidFill>
              <a:schemeClr val="lt1"/>
            </a:solidFill>
          </a:ln>
          <a:effectLst/>
        </c:spPr>
      </c:pivotFmt>
      <c:pivotFmt>
        <c:idx val="2"/>
        <c:spPr>
          <a:solidFill>
            <a:schemeClr val="tx2">
              <a:lumMod val="75000"/>
            </a:schemeClr>
          </a:solidFill>
          <a:ln w="19050">
            <a:solidFill>
              <a:schemeClr val="lt1"/>
            </a:solidFill>
          </a:ln>
          <a:effectLst/>
        </c:spPr>
      </c:pivotFmt>
      <c:pivotFmt>
        <c:idx val="3"/>
        <c:spPr>
          <a:solidFill>
            <a:schemeClr val="tx2">
              <a:lumMod val="60000"/>
              <a:lumOff val="40000"/>
            </a:schemeClr>
          </a:solidFill>
          <a:ln w="19050">
            <a:solidFill>
              <a:schemeClr val="lt1"/>
            </a:solidFill>
          </a:ln>
          <a:effectLst/>
        </c:spPr>
      </c:pivotFmt>
      <c:pivotFmt>
        <c:idx val="4"/>
        <c:spPr>
          <a:solidFill>
            <a:schemeClr val="tx2">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tx2">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1"/>
        <c:spPr>
          <a:solidFill>
            <a:schemeClr val="tx2">
              <a:lumMod val="75000"/>
            </a:schemeClr>
          </a:solidFill>
          <a:ln w="19050">
            <a:solidFill>
              <a:schemeClr val="lt1"/>
            </a:solidFill>
          </a:ln>
          <a:effectLst/>
        </c:spPr>
        <c:dLbl>
          <c:idx val="0"/>
          <c:layout>
            <c:manualLayout>
              <c:x val="2.2179314078516088E-2"/>
              <c:y val="-1.7296856008426624E-1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0745626625655311"/>
                  <c:h val="0.10800977500331517"/>
                </c:manualLayout>
              </c15:layout>
            </c:ext>
          </c:extLst>
        </c:dLbl>
      </c:pivotFmt>
      <c:pivotFmt>
        <c:idx val="12"/>
        <c:spPr>
          <a:solidFill>
            <a:schemeClr val="tx2">
              <a:lumMod val="60000"/>
              <a:lumOff val="4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3"/>
        <c:spPr>
          <a:solidFill>
            <a:schemeClr val="tx2">
              <a:lumMod val="5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4"/>
        <c:spPr>
          <a:solidFill>
            <a:schemeClr val="tx2">
              <a:lumMod val="40000"/>
              <a:lumOff val="6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5"/>
        <c:spPr>
          <a:solidFill>
            <a:schemeClr val="tx2">
              <a:lumMod val="40000"/>
              <a:lumOff val="60000"/>
            </a:schemeClr>
          </a:solidFill>
          <a:ln w="19050">
            <a:solidFill>
              <a:schemeClr val="lt1"/>
            </a:solidFill>
          </a:ln>
          <a:effectLst/>
        </c:spPr>
        <c:dLbl>
          <c:idx val="0"/>
          <c:layout>
            <c:manualLayout>
              <c:x val="0.33546212543755571"/>
              <c:y val="5.6608546330417821E-2"/>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5123345147019818"/>
                  <c:h val="0.11272715386418332"/>
                </c:manualLayout>
              </c15:layout>
            </c:ext>
          </c:extLst>
        </c:dLbl>
      </c:pivotFmt>
    </c:pivotFmts>
    <c:plotArea>
      <c:layout/>
      <c:pieChart>
        <c:varyColors val="1"/>
        <c:ser>
          <c:idx val="0"/>
          <c:order val="0"/>
          <c:tx>
            <c:strRef>
              <c:f>'Country with highest rev'!$B$3</c:f>
              <c:strCache>
                <c:ptCount val="1"/>
                <c:pt idx="0">
                  <c:v>Total</c:v>
                </c:pt>
              </c:strCache>
            </c:strRef>
          </c:tx>
          <c:spPr>
            <a:solidFill>
              <a:schemeClr val="tx2">
                <a:lumMod val="75000"/>
              </a:schemeClr>
            </a:solidFill>
          </c:spPr>
          <c:dPt>
            <c:idx val="0"/>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1-592B-4534-91BE-084CAFF21539}"/>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2-592B-4534-91BE-084CAFF21539}"/>
              </c:ext>
            </c:extLst>
          </c:dPt>
          <c:dPt>
            <c:idx val="2"/>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592B-4534-91BE-084CAFF21539}"/>
              </c:ext>
            </c:extLst>
          </c:dPt>
          <c:dPt>
            <c:idx val="3"/>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4-592B-4534-91BE-084CAFF21539}"/>
              </c:ext>
            </c:extLst>
          </c:dPt>
          <c:dPt>
            <c:idx val="4"/>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5-592B-4534-91BE-084CAFF21539}"/>
              </c:ext>
            </c:extLst>
          </c:dPt>
          <c:dLbls>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1-592B-4534-91BE-084CAFF21539}"/>
                </c:ext>
              </c:extLst>
            </c:dLbl>
            <c:dLbl>
              <c:idx val="1"/>
              <c:layout>
                <c:manualLayout>
                  <c:x val="2.2179314078516088E-2"/>
                  <c:y val="-1.7296856008426624E-16"/>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0745626625655311"/>
                      <c:h val="0.10800977500331517"/>
                    </c:manualLayout>
                  </c15:layout>
                </c:ext>
                <c:ext xmlns:c16="http://schemas.microsoft.com/office/drawing/2014/chart" uri="{C3380CC4-5D6E-409C-BE32-E72D297353CC}">
                  <c16:uniqueId val="{00000002-592B-4534-91BE-084CAFF21539}"/>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2B-4534-91BE-084CAFF21539}"/>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92B-4534-91BE-084CAFF21539}"/>
                </c:ext>
              </c:extLst>
            </c:dLbl>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'Country with highest rev'!$A$4:$A$8</c:f>
              <c:strCache>
                <c:ptCount val="4"/>
                <c:pt idx="0">
                  <c:v>United States</c:v>
                </c:pt>
                <c:pt idx="1">
                  <c:v>France</c:v>
                </c:pt>
                <c:pt idx="2">
                  <c:v>United Kingdom</c:v>
                </c:pt>
                <c:pt idx="3">
                  <c:v>Canada</c:v>
                </c:pt>
              </c:strCache>
            </c:strRef>
          </c:cat>
          <c:val>
            <c:numRef>
              <c:f>'Country with highest rev'!$B$4:$B$8</c:f>
              <c:numCache>
                <c:formatCode>_-[$$-409]* #,##0.00_ ;_-[$$-409]* \-#,##0.00\ ;_-[$$-409]* "-"??_ ;_-@_ </c:formatCode>
                <c:ptCount val="4"/>
                <c:pt idx="0">
                  <c:v>67918451.961864412</c:v>
                </c:pt>
                <c:pt idx="1">
                  <c:v>53165318.799999982</c:v>
                </c:pt>
                <c:pt idx="2">
                  <c:v>35481500</c:v>
                </c:pt>
                <c:pt idx="3">
                  <c:v>3483577.1428571427</c:v>
                </c:pt>
              </c:numCache>
            </c:numRef>
          </c:val>
          <c:extLst>
            <c:ext xmlns:c16="http://schemas.microsoft.com/office/drawing/2014/chart" uri="{C3380CC4-5D6E-409C-BE32-E72D297353CC}">
              <c16:uniqueId val="{00000000-592B-4534-91BE-084CAFF2153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519365968505816"/>
          <c:y val="0.56374274610138353"/>
          <c:w val="0.20817185475605482"/>
          <c:h val="0.238818976343645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[lionsgate-movies-data.xlsx]Running time!PivotTable2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Running Time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clip" horzOverflow="clip" vert="horz" wrap="square" lIns="38100" tIns="19050" rIns="38100" bIns="19050" anchor="b"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dLbl>
          <c:idx val="0"/>
          <c:layout>
            <c:manualLayout>
              <c:x val="2.2222222222222223E-2"/>
              <c:y val="-0.299270195392242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7470844269466318"/>
                  <c:h val="6.4745552639253426E-2"/>
                </c:manualLayout>
              </c15:layout>
            </c:ext>
          </c:extLst>
        </c:dLbl>
      </c:pivotFmt>
      <c:pivotFmt>
        <c:idx val="2"/>
        <c:spPr>
          <a:solidFill>
            <a:schemeClr val="tx2">
              <a:lumMod val="75000"/>
            </a:schemeClr>
          </a:solidFill>
          <a:ln>
            <a:noFill/>
          </a:ln>
          <a:effectLst/>
        </c:spPr>
        <c:dLbl>
          <c:idx val="0"/>
          <c:layout>
            <c:manualLayout>
              <c:x val="1.1111111111111112E-2"/>
              <c:y val="-0.2550845727617381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5580555555555556"/>
                  <c:h val="6.4745552639253426E-2"/>
                </c:manualLayout>
              </c15:layout>
            </c:ext>
          </c:extLst>
        </c:dLbl>
      </c:pivotFmt>
      <c:pivotFmt>
        <c:idx val="3"/>
        <c:spPr>
          <a:solidFill>
            <a:schemeClr val="tx2">
              <a:lumMod val="60000"/>
              <a:lumOff val="40000"/>
            </a:schemeClr>
          </a:solidFill>
          <a:ln>
            <a:noFill/>
          </a:ln>
          <a:effectLst/>
        </c:spPr>
        <c:dLbl>
          <c:idx val="0"/>
          <c:spPr>
            <a:noFill/>
            <a:ln>
              <a:noFill/>
            </a:ln>
            <a:effectLst/>
          </c:spPr>
          <c:txPr>
            <a:bodyPr rot="0" spcFirstLastPara="1" vertOverflow="clip" horzOverflow="clip" vert="horz" wrap="square" lIns="38100" tIns="19050" rIns="38100" bIns="19050" anchor="b"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tx2">
              <a:lumMod val="60000"/>
              <a:lumOff val="40000"/>
            </a:schemeClr>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40000"/>
              <a:lumOff val="60000"/>
            </a:schemeClr>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20000"/>
              <a:lumOff val="80000"/>
            </a:schemeClr>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20000"/>
              <a:lumOff val="80000"/>
            </a:schemeClr>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0.36491797900262468"/>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7470844269466318"/>
                  <c:h val="6.4745552639253426E-2"/>
                </c:manualLayout>
              </c15:layout>
            </c:ext>
          </c:extLst>
        </c:dLbl>
      </c:pivotFmt>
      <c:pivotFmt>
        <c:idx val="10"/>
        <c:dLbl>
          <c:idx val="0"/>
          <c:layout>
            <c:manualLayout>
              <c:x val="1.9444444444444431E-2"/>
              <c:y val="-0.3327041411490230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7470844269466318"/>
                  <c:h val="6.4745552639253426E-2"/>
                </c:manualLayout>
              </c15:layout>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7378504920208364E-3"/>
              <c:y val="-0.29072652376786234"/>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39732538641003207"/>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1.2548336462308563E-17"/>
              <c:y val="-0.3465930300379119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4.106775738031255E-3"/>
              <c:y val="-0.31778871391076119"/>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0.28749198016914551"/>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
              <c:y val="-0.27370625546806648"/>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4.106775738031255E-3"/>
              <c:y val="-0.2670038641003209"/>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737850492020937E-3"/>
              <c:y val="-0.24076990376202975"/>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1.003866916984685E-16"/>
              <c:y val="-0.22836869349664635"/>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3689252460104182E-3"/>
              <c:y val="-0.20874343832021006"/>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'Running time'!$B$3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9-7F9A-4FBC-A3B7-7B490BBDF768}"/>
              </c:ext>
            </c:extLst>
          </c:dPt>
          <c:dPt>
            <c:idx val="1"/>
            <c:invertIfNegative val="0"/>
            <c:bubble3D val="0"/>
            <c:extLst>
              <c:ext xmlns:c16="http://schemas.microsoft.com/office/drawing/2014/chart" uri="{C3380CC4-5D6E-409C-BE32-E72D297353CC}">
                <c16:uniqueId val="{0000000A-7F9A-4FBC-A3B7-7B490BBDF768}"/>
              </c:ext>
            </c:extLst>
          </c:dPt>
          <c:dPt>
            <c:idx val="2"/>
            <c:invertIfNegative val="0"/>
            <c:bubble3D val="0"/>
            <c:extLst>
              <c:ext xmlns:c16="http://schemas.microsoft.com/office/drawing/2014/chart" uri="{C3380CC4-5D6E-409C-BE32-E72D297353CC}">
                <c16:uniqueId val="{00000001-7F9A-4FBC-A3B7-7B490BBDF768}"/>
              </c:ext>
            </c:extLst>
          </c:dPt>
          <c:dPt>
            <c:idx val="3"/>
            <c:invertIfNegative val="0"/>
            <c:bubble3D val="0"/>
            <c:extLst>
              <c:ext xmlns:c16="http://schemas.microsoft.com/office/drawing/2014/chart" uri="{C3380CC4-5D6E-409C-BE32-E72D297353CC}">
                <c16:uniqueId val="{00000002-7F9A-4FBC-A3B7-7B490BBDF768}"/>
              </c:ext>
            </c:extLst>
          </c:dPt>
          <c:dPt>
            <c:idx val="4"/>
            <c:invertIfNegative val="0"/>
            <c:bubble3D val="0"/>
            <c:extLst>
              <c:ext xmlns:c16="http://schemas.microsoft.com/office/drawing/2014/chart" uri="{C3380CC4-5D6E-409C-BE32-E72D297353CC}">
                <c16:uniqueId val="{00000003-7F9A-4FBC-A3B7-7B490BBDF768}"/>
              </c:ext>
            </c:extLst>
          </c:dPt>
          <c:dPt>
            <c:idx val="5"/>
            <c:invertIfNegative val="0"/>
            <c:bubble3D val="0"/>
            <c:extLst>
              <c:ext xmlns:c16="http://schemas.microsoft.com/office/drawing/2014/chart" uri="{C3380CC4-5D6E-409C-BE32-E72D297353CC}">
                <c16:uniqueId val="{00000004-7F9A-4FBC-A3B7-7B490BBDF768}"/>
              </c:ext>
            </c:extLst>
          </c:dPt>
          <c:dPt>
            <c:idx val="6"/>
            <c:invertIfNegative val="0"/>
            <c:bubble3D val="0"/>
            <c:extLst>
              <c:ext xmlns:c16="http://schemas.microsoft.com/office/drawing/2014/chart" uri="{C3380CC4-5D6E-409C-BE32-E72D297353CC}">
                <c16:uniqueId val="{00000005-7F9A-4FBC-A3B7-7B490BBDF768}"/>
              </c:ext>
            </c:extLst>
          </c:dPt>
          <c:dPt>
            <c:idx val="7"/>
            <c:invertIfNegative val="0"/>
            <c:bubble3D val="0"/>
            <c:extLst>
              <c:ext xmlns:c16="http://schemas.microsoft.com/office/drawing/2014/chart" uri="{C3380CC4-5D6E-409C-BE32-E72D297353CC}">
                <c16:uniqueId val="{00000006-7F9A-4FBC-A3B7-7B490BBDF768}"/>
              </c:ext>
            </c:extLst>
          </c:dPt>
          <c:dPt>
            <c:idx val="8"/>
            <c:invertIfNegative val="0"/>
            <c:bubble3D val="0"/>
            <c:extLst>
              <c:ext xmlns:c16="http://schemas.microsoft.com/office/drawing/2014/chart" uri="{C3380CC4-5D6E-409C-BE32-E72D297353CC}">
                <c16:uniqueId val="{00000007-7F9A-4FBC-A3B7-7B490BBDF768}"/>
              </c:ext>
            </c:extLst>
          </c:dPt>
          <c:dPt>
            <c:idx val="9"/>
            <c:invertIfNegative val="0"/>
            <c:bubble3D val="0"/>
            <c:extLst>
              <c:ext xmlns:c16="http://schemas.microsoft.com/office/drawing/2014/chart" uri="{C3380CC4-5D6E-409C-BE32-E72D297353CC}">
                <c16:uniqueId val="{00000008-7F9A-4FBC-A3B7-7B490BBDF768}"/>
              </c:ext>
            </c:extLst>
          </c:dPt>
          <c:dLbls>
            <c:dLbl>
              <c:idx val="0"/>
              <c:layout>
                <c:manualLayout>
                  <c:x val="0"/>
                  <c:y val="-0.3973253864100320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F9A-4FBC-A3B7-7B490BBDF768}"/>
                </c:ext>
              </c:extLst>
            </c:dLbl>
            <c:dLbl>
              <c:idx val="1"/>
              <c:layout>
                <c:manualLayout>
                  <c:x val="-1.2548336462308563E-17"/>
                  <c:y val="-0.346593030037911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F9A-4FBC-A3B7-7B490BBDF768}"/>
                </c:ext>
              </c:extLst>
            </c:dLbl>
            <c:dLbl>
              <c:idx val="2"/>
              <c:layout>
                <c:manualLayout>
                  <c:x val="-4.106775738031255E-3"/>
                  <c:y val="-0.317788713910761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9A-4FBC-A3B7-7B490BBDF768}"/>
                </c:ext>
              </c:extLst>
            </c:dLbl>
            <c:dLbl>
              <c:idx val="3"/>
              <c:layout>
                <c:manualLayout>
                  <c:x val="0"/>
                  <c:y val="-0.287491980169145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9A-4FBC-A3B7-7B490BBDF768}"/>
                </c:ext>
              </c:extLst>
            </c:dLbl>
            <c:dLbl>
              <c:idx val="4"/>
              <c:layout>
                <c:manualLayout>
                  <c:x val="-2.7378504920208364E-3"/>
                  <c:y val="-0.290726523767862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9A-4FBC-A3B7-7B490BBDF768}"/>
                </c:ext>
              </c:extLst>
            </c:dLbl>
            <c:dLbl>
              <c:idx val="5"/>
              <c:layout>
                <c:manualLayout>
                  <c:x val="0"/>
                  <c:y val="-0.2737062554680664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9A-4FBC-A3B7-7B490BBDF768}"/>
                </c:ext>
              </c:extLst>
            </c:dLbl>
            <c:dLbl>
              <c:idx val="6"/>
              <c:layout>
                <c:manualLayout>
                  <c:x val="-4.106775738031255E-3"/>
                  <c:y val="-0.267003864100320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9A-4FBC-A3B7-7B490BBDF768}"/>
                </c:ext>
              </c:extLst>
            </c:dLbl>
            <c:dLbl>
              <c:idx val="7"/>
              <c:layout>
                <c:manualLayout>
                  <c:x val="-2.737850492020937E-3"/>
                  <c:y val="-0.240769903762029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F9A-4FBC-A3B7-7B490BBDF768}"/>
                </c:ext>
              </c:extLst>
            </c:dLbl>
            <c:dLbl>
              <c:idx val="8"/>
              <c:layout>
                <c:manualLayout>
                  <c:x val="1.003866916984685E-16"/>
                  <c:y val="-0.228368693496646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9A-4FBC-A3B7-7B490BBDF768}"/>
                </c:ext>
              </c:extLst>
            </c:dLbl>
            <c:dLbl>
              <c:idx val="9"/>
              <c:layout>
                <c:manualLayout>
                  <c:x val="-1.3689252460104182E-3"/>
                  <c:y val="-0.208743438320210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F9A-4FBC-A3B7-7B490BBDF768}"/>
                </c:ext>
              </c:extLst>
            </c:dLbl>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'Running time'!$A$4:$A$14</c:f>
              <c:strCache>
                <c:ptCount val="10"/>
                <c:pt idx="0">
                  <c:v>123</c:v>
                </c:pt>
                <c:pt idx="1">
                  <c:v>115</c:v>
                </c:pt>
                <c:pt idx="2">
                  <c:v>103</c:v>
                </c:pt>
                <c:pt idx="3">
                  <c:v>146</c:v>
                </c:pt>
                <c:pt idx="4">
                  <c:v>142</c:v>
                </c:pt>
                <c:pt idx="5">
                  <c:v>121</c:v>
                </c:pt>
                <c:pt idx="6">
                  <c:v>137</c:v>
                </c:pt>
                <c:pt idx="7">
                  <c:v>92</c:v>
                </c:pt>
                <c:pt idx="8">
                  <c:v>122</c:v>
                </c:pt>
                <c:pt idx="9">
                  <c:v>113</c:v>
                </c:pt>
              </c:strCache>
            </c:strRef>
          </c:cat>
          <c:val>
            <c:numRef>
              <c:f>'Running time'!$B$4:$B$14</c:f>
              <c:numCache>
                <c:formatCode>[$$-409]#,##0</c:formatCode>
                <c:ptCount val="10"/>
                <c:pt idx="0">
                  <c:v>1414200000</c:v>
                </c:pt>
                <c:pt idx="1">
                  <c:v>1189000000</c:v>
                </c:pt>
                <c:pt idx="2">
                  <c:v>1061138880.9999999</c:v>
                </c:pt>
                <c:pt idx="3">
                  <c:v>865000000</c:v>
                </c:pt>
                <c:pt idx="4">
                  <c:v>694400000</c:v>
                </c:pt>
                <c:pt idx="5">
                  <c:v>680500000</c:v>
                </c:pt>
                <c:pt idx="6">
                  <c:v>671300000</c:v>
                </c:pt>
                <c:pt idx="7">
                  <c:v>657600832</c:v>
                </c:pt>
                <c:pt idx="8">
                  <c:v>540900000</c:v>
                </c:pt>
                <c:pt idx="9">
                  <c:v>535988246</c:v>
                </c:pt>
              </c:numCache>
            </c:numRef>
          </c:val>
          <c:extLst>
            <c:ext xmlns:c16="http://schemas.microsoft.com/office/drawing/2014/chart" uri="{C3380CC4-5D6E-409C-BE32-E72D297353CC}">
              <c16:uniqueId val="{00000000-7F9A-4FBC-A3B7-7B490BBDF768}"/>
            </c:ext>
          </c:extLst>
        </c:ser>
        <c:dLbls>
          <c:showLegendKey val="0"/>
          <c:showVal val="1"/>
          <c:showCatName val="0"/>
          <c:showSerName val="0"/>
          <c:showPercent val="0"/>
          <c:showBubbleSize val="0"/>
        </c:dLbls>
        <c:gapWidth val="20"/>
        <c:overlap val="100"/>
        <c:axId val="1980487423"/>
        <c:axId val="1980482431"/>
      </c:barChart>
      <c:catAx>
        <c:axId val="198048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482431"/>
        <c:crosses val="autoZero"/>
        <c:auto val="1"/>
        <c:lblAlgn val="ctr"/>
        <c:lblOffset val="100"/>
        <c:noMultiLvlLbl val="0"/>
      </c:catAx>
      <c:valAx>
        <c:axId val="1980482431"/>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198048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[lionsgate-movies-data.xlsx]Revenue Throught out the year!PivotTable2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a:t>
            </a:r>
            <a:r>
              <a:rPr lang="en-US" baseline="0"/>
              <a:t> Revenue Through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tx2">
                <a:lumMod val="60000"/>
                <a:lumOff val="40000"/>
              </a:schemeClr>
            </a:solidFill>
            <a:round/>
          </a:ln>
          <a:effectLst/>
        </c:spPr>
        <c:marker>
          <c:symbol val="none"/>
        </c:marker>
      </c:pivotFmt>
      <c:pivotFmt>
        <c:idx val="2"/>
        <c:spPr>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Throught out the year'!$B$3</c:f>
              <c:strCache>
                <c:ptCount val="1"/>
                <c:pt idx="0">
                  <c:v>Total</c:v>
                </c:pt>
              </c:strCache>
            </c:strRef>
          </c:tx>
          <c:spPr>
            <a:ln w="28575" cap="rnd">
              <a:solidFill>
                <a:schemeClr val="tx2">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Throught out the year'!$A$4:$A$14</c:f>
              <c:strCache>
                <c:ptCount val="10"/>
                <c:pt idx="0">
                  <c:v>2004</c:v>
                </c:pt>
                <c:pt idx="1">
                  <c:v>2008</c:v>
                </c:pt>
                <c:pt idx="2">
                  <c:v>2010</c:v>
                </c:pt>
                <c:pt idx="3">
                  <c:v>2012</c:v>
                </c:pt>
                <c:pt idx="4">
                  <c:v>2013</c:v>
                </c:pt>
                <c:pt idx="5">
                  <c:v>2014</c:v>
                </c:pt>
                <c:pt idx="6">
                  <c:v>2015</c:v>
                </c:pt>
                <c:pt idx="7">
                  <c:v>2016</c:v>
                </c:pt>
                <c:pt idx="8">
                  <c:v>2017</c:v>
                </c:pt>
                <c:pt idx="9">
                  <c:v>2019</c:v>
                </c:pt>
              </c:strCache>
            </c:strRef>
          </c:cat>
          <c:val>
            <c:numRef>
              <c:f>'Revenue Throught out the year'!$B$4:$B$14</c:f>
              <c:numCache>
                <c:formatCode>[$$-409]#,##0</c:formatCode>
                <c:ptCount val="10"/>
                <c:pt idx="0">
                  <c:v>1194216427</c:v>
                </c:pt>
                <c:pt idx="1">
                  <c:v>998025238.99999976</c:v>
                </c:pt>
                <c:pt idx="2">
                  <c:v>986747084</c:v>
                </c:pt>
                <c:pt idx="3">
                  <c:v>2577569667</c:v>
                </c:pt>
                <c:pt idx="4">
                  <c:v>1971369843</c:v>
                </c:pt>
                <c:pt idx="5">
                  <c:v>1689856696</c:v>
                </c:pt>
                <c:pt idx="6">
                  <c:v>1945439099.999999</c:v>
                </c:pt>
                <c:pt idx="7">
                  <c:v>2089576922</c:v>
                </c:pt>
                <c:pt idx="8">
                  <c:v>1325574238</c:v>
                </c:pt>
                <c:pt idx="9">
                  <c:v>1519276101</c:v>
                </c:pt>
              </c:numCache>
            </c:numRef>
          </c:val>
          <c:smooth val="0"/>
          <c:extLst>
            <c:ext xmlns:c16="http://schemas.microsoft.com/office/drawing/2014/chart" uri="{C3380CC4-5D6E-409C-BE32-E72D297353CC}">
              <c16:uniqueId val="{00000000-C188-4840-A237-A629EF81B30F}"/>
            </c:ext>
          </c:extLst>
        </c:ser>
        <c:dLbls>
          <c:dLblPos val="t"/>
          <c:showLegendKey val="0"/>
          <c:showVal val="1"/>
          <c:showCatName val="0"/>
          <c:showSerName val="0"/>
          <c:showPercent val="0"/>
          <c:showBubbleSize val="0"/>
        </c:dLbls>
        <c:smooth val="0"/>
        <c:axId val="331123712"/>
        <c:axId val="331124128"/>
      </c:lineChart>
      <c:catAx>
        <c:axId val="3311237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24128"/>
        <c:crosses val="autoZero"/>
        <c:auto val="1"/>
        <c:lblAlgn val="ctr"/>
        <c:lblOffset val="100"/>
        <c:noMultiLvlLbl val="0"/>
      </c:catAx>
      <c:valAx>
        <c:axId val="331124128"/>
        <c:scaling>
          <c:orientation val="minMax"/>
        </c:scaling>
        <c:delete val="1"/>
        <c:axPos val="r"/>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331123712"/>
        <c:crosses val="autoZero"/>
        <c:crossBetween val="between"/>
      </c:valAx>
      <c:spPr>
        <a:noFill/>
        <a:ln>
          <a:noFill/>
        </a:ln>
        <a:effectLst/>
      </c:spPr>
    </c:plotArea>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[lionsgate-movies-data.xlsx]Actor movie with highest rev!PivotTable2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Actor</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tx2">
              <a:lumMod val="50000"/>
            </a:schemeClr>
          </a:solidFill>
          <a:ln>
            <a:noFill/>
          </a:ln>
          <a:effectLst/>
        </c:spPr>
        <c:marker>
          <c:symbol val="none"/>
        </c:marker>
      </c:pivotFmt>
      <c:pivotFmt>
        <c:idx val="6"/>
        <c:spPr>
          <a:solidFill>
            <a:schemeClr val="tx2">
              <a:lumMod val="75000"/>
            </a:schemeClr>
          </a:solidFill>
          <a:ln>
            <a:noFill/>
          </a:ln>
          <a:effectLst/>
        </c:spPr>
      </c:pivotFmt>
      <c:pivotFmt>
        <c:idx val="7"/>
        <c:spPr>
          <a:solidFill>
            <a:schemeClr val="tx2">
              <a:lumMod val="75000"/>
            </a:schemeClr>
          </a:solidFill>
          <a:ln>
            <a:noFill/>
          </a:ln>
          <a:effectLst/>
        </c:spPr>
      </c:pivotFmt>
      <c:pivotFmt>
        <c:idx val="8"/>
        <c:spPr>
          <a:solidFill>
            <a:schemeClr val="tx2">
              <a:lumMod val="60000"/>
              <a:lumOff val="40000"/>
            </a:schemeClr>
          </a:solidFill>
          <a:ln>
            <a:noFill/>
          </a:ln>
          <a:effectLst/>
        </c:spPr>
      </c:pivotFmt>
      <c:pivotFmt>
        <c:idx val="9"/>
        <c:spPr>
          <a:solidFill>
            <a:schemeClr val="tx2">
              <a:lumMod val="60000"/>
              <a:lumOff val="40000"/>
            </a:schemeClr>
          </a:solidFill>
          <a:ln>
            <a:noFill/>
          </a:ln>
          <a:effectLst/>
        </c:spPr>
      </c:pivotFmt>
      <c:pivotFmt>
        <c:idx val="10"/>
        <c:spPr>
          <a:solidFill>
            <a:schemeClr val="tx2">
              <a:lumMod val="40000"/>
              <a:lumOff val="60000"/>
            </a:schemeClr>
          </a:solidFill>
          <a:ln>
            <a:noFill/>
          </a:ln>
          <a:effectLst/>
        </c:spPr>
      </c:pivotFmt>
      <c:pivotFmt>
        <c:idx val="11"/>
        <c:spPr>
          <a:solidFill>
            <a:schemeClr val="tx2">
              <a:lumMod val="40000"/>
              <a:lumOff val="60000"/>
            </a:schemeClr>
          </a:solidFill>
          <a:ln>
            <a:noFill/>
          </a:ln>
          <a:effectLst/>
        </c:spPr>
      </c:pivotFmt>
      <c:pivotFmt>
        <c:idx val="12"/>
        <c:spPr>
          <a:solidFill>
            <a:schemeClr val="tx2">
              <a:lumMod val="20000"/>
              <a:lumOff val="80000"/>
            </a:schemeClr>
          </a:solidFill>
          <a:ln>
            <a:noFill/>
          </a:ln>
          <a:effectLst/>
        </c:spPr>
      </c:pivotFmt>
      <c:pivotFmt>
        <c:idx val="13"/>
        <c:spPr>
          <a:solidFill>
            <a:schemeClr val="tx2">
              <a:lumMod val="20000"/>
              <a:lumOff val="80000"/>
            </a:schemeClr>
          </a:solidFill>
          <a:ln>
            <a:noFill/>
          </a:ln>
          <a:effectLst/>
        </c:spPr>
      </c:pivotFmt>
    </c:pivotFmts>
    <c:plotArea>
      <c:layout/>
      <c:barChart>
        <c:barDir val="col"/>
        <c:grouping val="clustered"/>
        <c:varyColors val="0"/>
        <c:ser>
          <c:idx val="0"/>
          <c:order val="0"/>
          <c:tx>
            <c:strRef>
              <c:f>'Actor movie with highest rev'!$B$3</c:f>
              <c:strCache>
                <c:ptCount val="1"/>
                <c:pt idx="0">
                  <c:v>Total</c:v>
                </c:pt>
              </c:strCache>
            </c:strRef>
          </c:tx>
          <c:spPr>
            <a:solidFill>
              <a:schemeClr val="tx2">
                <a:lumMod val="50000"/>
              </a:schemeClr>
            </a:solidFill>
            <a:ln>
              <a:noFill/>
            </a:ln>
            <a:effectLst/>
          </c:spPr>
          <c:invertIfNegative val="0"/>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0-A335-4EFB-A74C-13CA655A45CA}"/>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1-A335-4EFB-A74C-13CA655A45CA}"/>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A335-4EFB-A74C-13CA655A45CA}"/>
              </c:ext>
            </c:extLst>
          </c:dPt>
          <c:dPt>
            <c:idx val="5"/>
            <c:invertIfNegative val="0"/>
            <c:bubble3D val="0"/>
            <c:extLst>
              <c:ext xmlns:c16="http://schemas.microsoft.com/office/drawing/2014/chart" uri="{C3380CC4-5D6E-409C-BE32-E72D297353CC}">
                <c16:uniqueId val="{00000003-A335-4EFB-A74C-13CA655A45CA}"/>
              </c:ext>
            </c:extLst>
          </c:dPt>
          <c:dPt>
            <c:idx val="6"/>
            <c:invertIfNegative val="0"/>
            <c:bubble3D val="0"/>
            <c:extLst>
              <c:ext xmlns:c16="http://schemas.microsoft.com/office/drawing/2014/chart" uri="{C3380CC4-5D6E-409C-BE32-E72D297353CC}">
                <c16:uniqueId val="{00000004-A335-4EFB-A74C-13CA655A45CA}"/>
              </c:ext>
            </c:extLst>
          </c:dPt>
          <c:dPt>
            <c:idx val="7"/>
            <c:invertIfNegative val="0"/>
            <c:bubble3D val="0"/>
            <c:extLst>
              <c:ext xmlns:c16="http://schemas.microsoft.com/office/drawing/2014/chart" uri="{C3380CC4-5D6E-409C-BE32-E72D297353CC}">
                <c16:uniqueId val="{00000005-A335-4EFB-A74C-13CA655A45CA}"/>
              </c:ext>
            </c:extLst>
          </c:dPt>
          <c:dPt>
            <c:idx val="8"/>
            <c:invertIfNegative val="0"/>
            <c:bubble3D val="0"/>
            <c:extLst>
              <c:ext xmlns:c16="http://schemas.microsoft.com/office/drawing/2014/chart" uri="{C3380CC4-5D6E-409C-BE32-E72D297353CC}">
                <c16:uniqueId val="{00000006-A335-4EFB-A74C-13CA655A45CA}"/>
              </c:ext>
            </c:extLst>
          </c:dPt>
          <c:dPt>
            <c:idx val="9"/>
            <c:invertIfNegative val="0"/>
            <c:bubble3D val="0"/>
            <c:extLst>
              <c:ext xmlns:c16="http://schemas.microsoft.com/office/drawing/2014/chart" uri="{C3380CC4-5D6E-409C-BE32-E72D297353CC}">
                <c16:uniqueId val="{00000007-A335-4EFB-A74C-13CA655A45CA}"/>
              </c:ext>
            </c:extLst>
          </c:dPt>
          <c:trendline>
            <c:spPr>
              <a:ln w="19050" cap="rnd">
                <a:solidFill>
                  <a:schemeClr val="tx2">
                    <a:lumMod val="75000"/>
                  </a:schemeClr>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'Actor movie with highest rev'!$A$4:$A$9</c:f>
              <c:strCache>
                <c:ptCount val="5"/>
                <c:pt idx="0">
                  <c:v>Jennifer Lawrence</c:v>
                </c:pt>
                <c:pt idx="1">
                  <c:v>Sylvester Stallone</c:v>
                </c:pt>
                <c:pt idx="2">
                  <c:v>Kristen Stewart</c:v>
                </c:pt>
                <c:pt idx="3">
                  <c:v>Shailene Woodley</c:v>
                </c:pt>
                <c:pt idx="4">
                  <c:v>Jesse Eisenberg</c:v>
                </c:pt>
              </c:strCache>
            </c:strRef>
          </c:cat>
          <c:val>
            <c:numRef>
              <c:f>'Actor movie with highest rev'!$B$4:$B$9</c:f>
              <c:numCache>
                <c:formatCode>[$$-409]#,##0</c:formatCode>
                <c:ptCount val="5"/>
                <c:pt idx="0">
                  <c:v>2973100000</c:v>
                </c:pt>
                <c:pt idx="1">
                  <c:v>1009390636</c:v>
                </c:pt>
                <c:pt idx="2">
                  <c:v>829700000</c:v>
                </c:pt>
                <c:pt idx="3">
                  <c:v>765400000</c:v>
                </c:pt>
                <c:pt idx="4">
                  <c:v>716900000</c:v>
                </c:pt>
              </c:numCache>
            </c:numRef>
          </c:val>
          <c:extLst>
            <c:ext xmlns:c16="http://schemas.microsoft.com/office/drawing/2014/chart" uri="{C3380CC4-5D6E-409C-BE32-E72D297353CC}">
              <c16:uniqueId val="{00000000-332E-499F-A6BB-5B8AF0AED12B}"/>
            </c:ext>
          </c:extLst>
        </c:ser>
        <c:dLbls>
          <c:showLegendKey val="0"/>
          <c:showVal val="0"/>
          <c:showCatName val="0"/>
          <c:showSerName val="0"/>
          <c:showPercent val="0"/>
          <c:showBubbleSize val="0"/>
        </c:dLbls>
        <c:gapWidth val="20"/>
        <c:axId val="331123712"/>
        <c:axId val="331124128"/>
      </c:barChart>
      <c:catAx>
        <c:axId val="331123712"/>
        <c:scaling>
          <c:orientation val="minMax"/>
        </c:scaling>
        <c:delete val="1"/>
        <c:axPos val="b"/>
        <c:numFmt formatCode="General" sourceLinked="1"/>
        <c:majorTickMark val="none"/>
        <c:minorTickMark val="none"/>
        <c:tickLblPos val="nextTo"/>
        <c:crossAx val="331124128"/>
        <c:crosses val="autoZero"/>
        <c:auto val="1"/>
        <c:lblAlgn val="ctr"/>
        <c:lblOffset val="100"/>
        <c:noMultiLvlLbl val="0"/>
      </c:catAx>
      <c:valAx>
        <c:axId val="33112412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2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[lionsgate-movies-data.xlsx]Movie Revenue!PivotTable2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Movie</a:t>
            </a:r>
            <a:r>
              <a:rPr lang="en-US" baseline="0">
                <a:solidFill>
                  <a:schemeClr val="tx1"/>
                </a:solidFill>
              </a:rPr>
              <a:t> With the Highest Revenue</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noFill/>
          </a:ln>
          <a:effectLst/>
        </c:spPr>
      </c:pivotFmt>
      <c:pivotFmt>
        <c:idx val="3"/>
        <c:spPr>
          <a:solidFill>
            <a:schemeClr val="tx2">
              <a:lumMod val="75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50000"/>
            </a:schemeClr>
          </a:solidFill>
          <a:ln>
            <a:noFill/>
          </a:ln>
          <a:effectLst/>
        </c:spPr>
        <c:dLbl>
          <c:idx val="0"/>
          <c:layout>
            <c:manualLayout>
              <c:x val="-2.7777777777777779E-3"/>
              <c:y val="6.9444444444444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dLbl>
          <c:idx val="0"/>
          <c:layout>
            <c:manualLayout>
              <c:x val="-2.7777777777777779E-3"/>
              <c:y val="6.9444444444444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75000"/>
            </a:schemeClr>
          </a:solidFill>
          <a:ln>
            <a:noFill/>
          </a:ln>
          <a:effectLst/>
        </c:spPr>
      </c:pivotFmt>
      <c:pivotFmt>
        <c:idx val="14"/>
        <c:spPr>
          <a:solidFill>
            <a:schemeClr val="tx2">
              <a:lumMod val="75000"/>
            </a:schemeClr>
          </a:solidFill>
          <a:ln>
            <a:noFill/>
          </a:ln>
          <a:effectLst/>
        </c:spPr>
      </c:pivotFmt>
      <c:pivotFmt>
        <c:idx val="15"/>
        <c:spPr>
          <a:solidFill>
            <a:schemeClr val="tx2">
              <a:lumMod val="60000"/>
              <a:lumOff val="4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40000"/>
              <a:lumOff val="60000"/>
            </a:schemeClr>
          </a:solidFill>
          <a:ln>
            <a:noFill/>
          </a:ln>
          <a:effectLst/>
        </c:spPr>
      </c:pivotFmt>
      <c:pivotFmt>
        <c:idx val="18"/>
        <c:spPr>
          <a:solidFill>
            <a:schemeClr val="tx2">
              <a:lumMod val="40000"/>
              <a:lumOff val="60000"/>
            </a:schemeClr>
          </a:solidFill>
          <a:ln>
            <a:noFill/>
          </a:ln>
          <a:effectLst/>
        </c:spPr>
      </c:pivotFmt>
      <c:pivotFmt>
        <c:idx val="19"/>
        <c:spPr>
          <a:solidFill>
            <a:schemeClr val="tx2">
              <a:lumMod val="40000"/>
              <a:lumOff val="60000"/>
            </a:schemeClr>
          </a:solidFill>
          <a:ln>
            <a:noFill/>
          </a:ln>
          <a:effectLst/>
        </c:spPr>
      </c:pivotFmt>
      <c:pivotFmt>
        <c:idx val="20"/>
        <c:spPr>
          <a:solidFill>
            <a:schemeClr val="tx2">
              <a:lumMod val="20000"/>
              <a:lumOff val="80000"/>
            </a:schemeClr>
          </a:solidFill>
          <a:ln>
            <a:noFill/>
          </a:ln>
          <a:effectLst/>
        </c:spPr>
      </c:pivotFmt>
      <c:pivotFmt>
        <c:idx val="21"/>
        <c:spPr>
          <a:solidFill>
            <a:schemeClr val="tx2">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tx2">
              <a:lumMod val="50000"/>
            </a:schemeClr>
          </a:solidFill>
          <a:ln>
            <a:noFill/>
          </a:ln>
          <a:effectLst/>
        </c:spPr>
        <c:dLbl>
          <c:idx val="0"/>
          <c:layout>
            <c:manualLayout>
              <c:x val="-2.7777777777777779E-3"/>
              <c:y val="6.9444444444444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tx2">
              <a:lumMod val="75000"/>
            </a:schemeClr>
          </a:solidFill>
          <a:ln>
            <a:noFill/>
          </a:ln>
          <a:effectLst/>
        </c:spPr>
      </c:pivotFmt>
      <c:pivotFmt>
        <c:idx val="24"/>
        <c:spPr>
          <a:solidFill>
            <a:schemeClr val="tx2">
              <a:lumMod val="75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60000"/>
              <a:lumOff val="40000"/>
            </a:schemeClr>
          </a:solidFill>
          <a:ln>
            <a:noFill/>
          </a:ln>
          <a:effectLst/>
        </c:spPr>
      </c:pivotFmt>
      <c:pivotFmt>
        <c:idx val="27"/>
        <c:spPr>
          <a:solidFill>
            <a:schemeClr val="tx2">
              <a:lumMod val="40000"/>
              <a:lumOff val="60000"/>
            </a:schemeClr>
          </a:solidFill>
          <a:ln>
            <a:noFill/>
          </a:ln>
          <a:effectLst/>
        </c:spPr>
      </c:pivotFmt>
      <c:pivotFmt>
        <c:idx val="28"/>
        <c:spPr>
          <a:solidFill>
            <a:schemeClr val="tx2">
              <a:lumMod val="40000"/>
              <a:lumOff val="60000"/>
            </a:schemeClr>
          </a:solidFill>
          <a:ln>
            <a:noFill/>
          </a:ln>
          <a:effectLst/>
        </c:spPr>
      </c:pivotFmt>
      <c:pivotFmt>
        <c:idx val="29"/>
        <c:spPr>
          <a:solidFill>
            <a:schemeClr val="tx2">
              <a:lumMod val="40000"/>
              <a:lumOff val="60000"/>
            </a:schemeClr>
          </a:solidFill>
          <a:ln>
            <a:noFill/>
          </a:ln>
          <a:effectLst/>
        </c:spPr>
      </c:pivotFmt>
      <c:pivotFmt>
        <c:idx val="30"/>
        <c:spPr>
          <a:solidFill>
            <a:schemeClr val="tx2">
              <a:lumMod val="20000"/>
              <a:lumOff val="80000"/>
            </a:schemeClr>
          </a:solidFill>
          <a:ln>
            <a:noFill/>
          </a:ln>
          <a:effectLst/>
        </c:spPr>
      </c:pivotFmt>
    </c:pivotFmts>
    <c:plotArea>
      <c:layout/>
      <c:barChart>
        <c:barDir val="bar"/>
        <c:grouping val="clustered"/>
        <c:varyColors val="0"/>
        <c:ser>
          <c:idx val="0"/>
          <c:order val="0"/>
          <c:tx>
            <c:strRef>
              <c:f>'Movie Revenue'!$B$3</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0-A4FD-4F71-B7E2-0CEAB3981658}"/>
              </c:ext>
            </c:extLst>
          </c:dPt>
          <c:dPt>
            <c:idx val="2"/>
            <c:invertIfNegative val="0"/>
            <c:bubble3D val="0"/>
            <c:spPr>
              <a:solidFill>
                <a:schemeClr val="tx2">
                  <a:lumMod val="75000"/>
                </a:schemeClr>
              </a:solidFill>
              <a:ln>
                <a:noFill/>
              </a:ln>
              <a:effectLst/>
            </c:spPr>
            <c:extLst>
              <c:ext xmlns:c16="http://schemas.microsoft.com/office/drawing/2014/chart" uri="{C3380CC4-5D6E-409C-BE32-E72D297353CC}">
                <c16:uniqueId val="{00000002-A4FD-4F71-B7E2-0CEAB3981658}"/>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4-A4FD-4F71-B7E2-0CEAB3981658}"/>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6-A4FD-4F71-B7E2-0CEAB3981658}"/>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8-A4FD-4F71-B7E2-0CEAB3981658}"/>
              </c:ext>
            </c:extLst>
          </c:dPt>
          <c:dPt>
            <c:idx val="6"/>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A-A4FD-4F71-B7E2-0CEAB3981658}"/>
              </c:ext>
            </c:extLst>
          </c:dPt>
          <c:dPt>
            <c:idx val="7"/>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C-A4FD-4F71-B7E2-0CEAB3981658}"/>
              </c:ext>
            </c:extLst>
          </c:dPt>
          <c:dPt>
            <c:idx val="8"/>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E-A4FD-4F71-B7E2-0CEAB3981658}"/>
              </c:ext>
            </c:extLst>
          </c:dPt>
          <c:dPt>
            <c:idx val="9"/>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10-A4FD-4F71-B7E2-0CEAB3981658}"/>
              </c:ext>
            </c:extLst>
          </c:dPt>
          <c:dLbls>
            <c:dLbl>
              <c:idx val="0"/>
              <c:layout>
                <c:manualLayout>
                  <c:x val="-2.7777777777777779E-3"/>
                  <c:y val="6.944444444444446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4FD-4F71-B7E2-0CEAB39816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'Movie Revenue'!$A$4:$A$14</c:f>
              <c:strCache>
                <c:ptCount val="10"/>
                <c:pt idx="0">
                  <c:v>The Hunger Games: Catching Fire</c:v>
                </c:pt>
                <c:pt idx="1">
                  <c:v>The Twilight Saga: Breaking Dawn  Part 2</c:v>
                </c:pt>
                <c:pt idx="2">
                  <c:v>The Hunger Games: Mockingjay  Part 1</c:v>
                </c:pt>
                <c:pt idx="3">
                  <c:v>The Hunger Games</c:v>
                </c:pt>
                <c:pt idx="4">
                  <c:v>The Hunger Games: Mockingjay  Part 2</c:v>
                </c:pt>
                <c:pt idx="5">
                  <c:v>The Day After Tomorrow</c:v>
                </c:pt>
                <c:pt idx="6">
                  <c:v>La La Land</c:v>
                </c:pt>
                <c:pt idx="7">
                  <c:v>Now You See Me</c:v>
                </c:pt>
                <c:pt idx="8">
                  <c:v>Now You See Me 2</c:v>
                </c:pt>
                <c:pt idx="9">
                  <c:v>John Wick: Chapter 3  Parabellum</c:v>
                </c:pt>
              </c:strCache>
            </c:strRef>
          </c:cat>
          <c:val>
            <c:numRef>
              <c:f>'Movie Revenue'!$B$4:$B$14</c:f>
              <c:numCache>
                <c:formatCode>[$$-1009]#,##0</c:formatCode>
                <c:ptCount val="10"/>
                <c:pt idx="0">
                  <c:v>865000000</c:v>
                </c:pt>
                <c:pt idx="1">
                  <c:v>829700000</c:v>
                </c:pt>
                <c:pt idx="2">
                  <c:v>755400000</c:v>
                </c:pt>
                <c:pt idx="3">
                  <c:v>694400000</c:v>
                </c:pt>
                <c:pt idx="4">
                  <c:v>658300000</c:v>
                </c:pt>
                <c:pt idx="5">
                  <c:v>552600000</c:v>
                </c:pt>
                <c:pt idx="6">
                  <c:v>448900000</c:v>
                </c:pt>
                <c:pt idx="7">
                  <c:v>351700000</c:v>
                </c:pt>
                <c:pt idx="8">
                  <c:v>334900000</c:v>
                </c:pt>
                <c:pt idx="9">
                  <c:v>327300000</c:v>
                </c:pt>
              </c:numCache>
            </c:numRef>
          </c:val>
          <c:extLst>
            <c:ext xmlns:c16="http://schemas.microsoft.com/office/drawing/2014/chart" uri="{C3380CC4-5D6E-409C-BE32-E72D297353CC}">
              <c16:uniqueId val="{00000011-A4FD-4F71-B7E2-0CEAB3981658}"/>
            </c:ext>
          </c:extLst>
        </c:ser>
        <c:dLbls>
          <c:dLblPos val="outEnd"/>
          <c:showLegendKey val="0"/>
          <c:showVal val="1"/>
          <c:showCatName val="0"/>
          <c:showSerName val="0"/>
          <c:showPercent val="0"/>
          <c:showBubbleSize val="0"/>
        </c:dLbls>
        <c:gapWidth val="30"/>
        <c:axId val="500908096"/>
        <c:axId val="500906848"/>
      </c:barChart>
      <c:catAx>
        <c:axId val="50090809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500906848"/>
        <c:crosses val="autoZero"/>
        <c:auto val="1"/>
        <c:lblAlgn val="ctr"/>
        <c:lblOffset val="100"/>
        <c:noMultiLvlLbl val="0"/>
      </c:catAx>
      <c:valAx>
        <c:axId val="500906848"/>
        <c:scaling>
          <c:orientation val="minMax"/>
        </c:scaling>
        <c:delete val="1"/>
        <c:axPos val="t"/>
        <c:majorGridlines>
          <c:spPr>
            <a:ln w="9525" cap="flat" cmpd="sng" algn="ctr">
              <a:solidFill>
                <a:schemeClr val="tx1">
                  <a:lumMod val="15000"/>
                  <a:lumOff val="85000"/>
                </a:schemeClr>
              </a:solidFill>
              <a:round/>
            </a:ln>
            <a:effectLst/>
          </c:spPr>
        </c:majorGridlines>
        <c:numFmt formatCode="[$$-1009]#,##0" sourceLinked="1"/>
        <c:majorTickMark val="out"/>
        <c:minorTickMark val="none"/>
        <c:tickLblPos val="nextTo"/>
        <c:crossAx val="500908096"/>
        <c:crosses val="autoZero"/>
        <c:crossBetween val="between"/>
      </c:valAx>
      <c:spPr>
        <a:noFill/>
        <a:ln>
          <a:noFill/>
        </a:ln>
        <a:effectLst/>
      </c:spPr>
    </c:plotArea>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a:innerShdw blurRad="63500" dist="50800" dir="16200000">
        <a:schemeClr val="tx2">
          <a:lumMod val="50000"/>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7.png"/><Relationship Id="rId3" Type="http://schemas.openxmlformats.org/officeDocument/2006/relationships/chart" Target="../charts/chart11.xml"/><Relationship Id="rId7" Type="http://schemas.openxmlformats.org/officeDocument/2006/relationships/image" Target="../media/image2.png"/><Relationship Id="rId12" Type="http://schemas.openxmlformats.org/officeDocument/2006/relationships/image" Target="../media/image6.png"/><Relationship Id="rId2" Type="http://schemas.openxmlformats.org/officeDocument/2006/relationships/chart" Target="../charts/chart10.xml"/><Relationship Id="rId16" Type="http://schemas.openxmlformats.org/officeDocument/2006/relationships/chart" Target="../charts/chart15.xml"/><Relationship Id="rId1" Type="http://schemas.openxmlformats.org/officeDocument/2006/relationships/chart" Target="../charts/chart9.xml"/><Relationship Id="rId6" Type="http://schemas.openxmlformats.org/officeDocument/2006/relationships/image" Target="../media/image1.png"/><Relationship Id="rId11" Type="http://schemas.openxmlformats.org/officeDocument/2006/relationships/image" Target="../media/image5.png"/><Relationship Id="rId5" Type="http://schemas.openxmlformats.org/officeDocument/2006/relationships/chart" Target="../charts/chart13.xml"/><Relationship Id="rId15" Type="http://schemas.openxmlformats.org/officeDocument/2006/relationships/chart" Target="../charts/chart14.xml"/><Relationship Id="rId10" Type="http://schemas.microsoft.com/office/2007/relationships/hdphoto" Target="../media/hdphoto1.wdp"/><Relationship Id="rId4" Type="http://schemas.openxmlformats.org/officeDocument/2006/relationships/chart" Target="../charts/chart12.xml"/><Relationship Id="rId9" Type="http://schemas.openxmlformats.org/officeDocument/2006/relationships/image" Target="../media/image4.png"/><Relationship Id="rId1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xdr:col>
      <xdr:colOff>209550</xdr:colOff>
      <xdr:row>11</xdr:row>
      <xdr:rowOff>142875</xdr:rowOff>
    </xdr:from>
    <xdr:to>
      <xdr:col>6</xdr:col>
      <xdr:colOff>171450</xdr:colOff>
      <xdr:row>26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514350</xdr:colOff>
      <xdr:row>1</xdr:row>
      <xdr:rowOff>85726</xdr:rowOff>
    </xdr:from>
    <xdr:to>
      <xdr:col>7</xdr:col>
      <xdr:colOff>581025</xdr:colOff>
      <xdr:row>4</xdr:row>
      <xdr:rowOff>9525</xdr:rowOff>
    </xdr:to>
    <xdr:sp macro="" textlink="">
      <xdr:nvSpPr>
        <xdr:cNvPr id="2" name="TextBox 1"/>
        <xdr:cNvSpPr txBox="1"/>
      </xdr:nvSpPr>
      <xdr:spPr>
        <a:xfrm>
          <a:off x="514350" y="276226"/>
          <a:ext cx="4333875" cy="495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5">
                  <a:lumMod val="50000"/>
                </a:schemeClr>
              </a:solidFill>
            </a:rPr>
            <a:t>OBSERVATION</a:t>
          </a:r>
        </a:p>
      </xdr:txBody>
    </xdr:sp>
    <xdr:clientData/>
  </xdr:twoCellAnchor>
  <xdr:twoCellAnchor>
    <xdr:from>
      <xdr:col>0</xdr:col>
      <xdr:colOff>476250</xdr:colOff>
      <xdr:row>5</xdr:row>
      <xdr:rowOff>142876</xdr:rowOff>
    </xdr:from>
    <xdr:to>
      <xdr:col>7</xdr:col>
      <xdr:colOff>542925</xdr:colOff>
      <xdr:row>8</xdr:row>
      <xdr:rowOff>66675</xdr:rowOff>
    </xdr:to>
    <xdr:sp macro="" textlink="">
      <xdr:nvSpPr>
        <xdr:cNvPr id="3" name="TextBox 2"/>
        <xdr:cNvSpPr txBox="1"/>
      </xdr:nvSpPr>
      <xdr:spPr>
        <a:xfrm>
          <a:off x="476250" y="1095376"/>
          <a:ext cx="4333875" cy="495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200" b="1">
            <a:solidFill>
              <a:schemeClr val="accent5">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1504950</xdr:colOff>
      <xdr:row>5</xdr:row>
      <xdr:rowOff>142875</xdr:rowOff>
    </xdr:from>
    <xdr:to>
      <xdr:col>4</xdr:col>
      <xdr:colOff>781050</xdr:colOff>
      <xdr:row>20</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1504950</xdr:colOff>
      <xdr:row>5</xdr:row>
      <xdr:rowOff>142875</xdr:rowOff>
    </xdr:from>
    <xdr:to>
      <xdr:col>4</xdr:col>
      <xdr:colOff>885825</xdr:colOff>
      <xdr:row>20</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1504950</xdr:colOff>
      <xdr:row>5</xdr:row>
      <xdr:rowOff>142875</xdr:rowOff>
    </xdr:from>
    <xdr:to>
      <xdr:col>4</xdr:col>
      <xdr:colOff>895350</xdr:colOff>
      <xdr:row>20</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59532</xdr:colOff>
      <xdr:row>9</xdr:row>
      <xdr:rowOff>91849</xdr:rowOff>
    </xdr:from>
    <xdr:to>
      <xdr:col>5</xdr:col>
      <xdr:colOff>405154</xdr:colOff>
      <xdr:row>23</xdr:row>
      <xdr:rowOff>164647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819149</xdr:colOff>
      <xdr:row>5</xdr:row>
      <xdr:rowOff>142875</xdr:rowOff>
    </xdr:from>
    <xdr:to>
      <xdr:col>11</xdr:col>
      <xdr:colOff>200025</xdr:colOff>
      <xdr:row>20</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881062</xdr:colOff>
      <xdr:row>7</xdr:row>
      <xdr:rowOff>142875</xdr:rowOff>
    </xdr:from>
    <xdr:to>
      <xdr:col>8</xdr:col>
      <xdr:colOff>495300</xdr:colOff>
      <xdr:row>22</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881062</xdr:colOff>
      <xdr:row>7</xdr:row>
      <xdr:rowOff>142875</xdr:rowOff>
    </xdr:from>
    <xdr:to>
      <xdr:col>8</xdr:col>
      <xdr:colOff>495300</xdr:colOff>
      <xdr:row>22</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0</xdr:rowOff>
    </xdr:from>
    <xdr:to>
      <xdr:col>36</xdr:col>
      <xdr:colOff>28575</xdr:colOff>
      <xdr:row>2</xdr:row>
      <xdr:rowOff>66675</xdr:rowOff>
    </xdr:to>
    <xdr:sp macro="" textlink="">
      <xdr:nvSpPr>
        <xdr:cNvPr id="2" name="TextBox 1"/>
        <xdr:cNvSpPr txBox="1"/>
      </xdr:nvSpPr>
      <xdr:spPr>
        <a:xfrm>
          <a:off x="19050" y="0"/>
          <a:ext cx="21955125" cy="44767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2">
                  <a:lumMod val="50000"/>
                </a:schemeClr>
              </a:solidFill>
            </a:rPr>
            <a:t>                                                      </a:t>
          </a:r>
          <a:r>
            <a:rPr lang="en-US" sz="1800" b="1">
              <a:solidFill>
                <a:schemeClr val="tx2">
                  <a:lumMod val="50000"/>
                </a:schemeClr>
              </a:solidFill>
              <a:latin typeface="Century Schoolbook" panose="02040604050505020304" pitchFamily="18" charset="0"/>
            </a:rPr>
            <a:t>A</a:t>
          </a:r>
          <a:r>
            <a:rPr lang="en-US" sz="1800" b="1" baseline="0">
              <a:solidFill>
                <a:schemeClr val="tx2">
                  <a:lumMod val="50000"/>
                </a:schemeClr>
              </a:solidFill>
              <a:latin typeface="Century Schoolbook" panose="02040604050505020304" pitchFamily="18" charset="0"/>
            </a:rPr>
            <a:t> PERFORMANCE ANALYSIS OF LIONSGATE MOVIES FROM 1999-2019</a:t>
          </a:r>
          <a:endParaRPr lang="en-US" sz="1800" b="1">
            <a:solidFill>
              <a:schemeClr val="tx2">
                <a:lumMod val="50000"/>
              </a:schemeClr>
            </a:solidFill>
            <a:latin typeface="Century Schoolbook" panose="02040604050505020304" pitchFamily="18" charset="0"/>
          </a:endParaRPr>
        </a:p>
      </xdr:txBody>
    </xdr:sp>
    <xdr:clientData/>
  </xdr:twoCellAnchor>
  <xdr:twoCellAnchor>
    <xdr:from>
      <xdr:col>2</xdr:col>
      <xdr:colOff>328804</xdr:colOff>
      <xdr:row>3</xdr:row>
      <xdr:rowOff>26234</xdr:rowOff>
    </xdr:from>
    <xdr:to>
      <xdr:col>9</xdr:col>
      <xdr:colOff>272143</xdr:colOff>
      <xdr:row>16</xdr:row>
      <xdr:rowOff>26830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571500</xdr:colOff>
      <xdr:row>31</xdr:row>
      <xdr:rowOff>167336</xdr:rowOff>
    </xdr:from>
    <xdr:to>
      <xdr:col>24</xdr:col>
      <xdr:colOff>217332</xdr:colOff>
      <xdr:row>46</xdr:row>
      <xdr:rowOff>27024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355634</xdr:colOff>
      <xdr:row>16</xdr:row>
      <xdr:rowOff>120740</xdr:rowOff>
    </xdr:from>
    <xdr:to>
      <xdr:col>9</xdr:col>
      <xdr:colOff>204107</xdr:colOff>
      <xdr:row>31</xdr:row>
      <xdr:rowOff>72205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375633</xdr:colOff>
      <xdr:row>31</xdr:row>
      <xdr:rowOff>160986</xdr:rowOff>
    </xdr:from>
    <xdr:to>
      <xdr:col>16</xdr:col>
      <xdr:colOff>421820</xdr:colOff>
      <xdr:row>46</xdr:row>
      <xdr:rowOff>35087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486214</xdr:colOff>
      <xdr:row>16</xdr:row>
      <xdr:rowOff>188010</xdr:rowOff>
    </xdr:from>
    <xdr:to>
      <xdr:col>24</xdr:col>
      <xdr:colOff>231321</xdr:colOff>
      <xdr:row>31</xdr:row>
      <xdr:rowOff>40439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128727</xdr:colOff>
      <xdr:row>2</xdr:row>
      <xdr:rowOff>175769</xdr:rowOff>
    </xdr:from>
    <xdr:to>
      <xdr:col>2</xdr:col>
      <xdr:colOff>268310</xdr:colOff>
      <xdr:row>16</xdr:row>
      <xdr:rowOff>7752</xdr:rowOff>
    </xdr:to>
    <mc:AlternateContent xmlns:mc="http://schemas.openxmlformats.org/markup-compatibility/2006" xmlns:a14="http://schemas.microsoft.com/office/drawing/2010/main">
      <mc:Choice Requires="a14">
        <xdr:graphicFrame macro="">
          <xdr:nvGraphicFramePr>
            <xdr:cNvPr id="12"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128727" y="551403"/>
              <a:ext cx="1346977" cy="2461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130011</xdr:colOff>
      <xdr:row>17</xdr:row>
      <xdr:rowOff>40248</xdr:rowOff>
    </xdr:from>
    <xdr:to>
      <xdr:col>2</xdr:col>
      <xdr:colOff>295141</xdr:colOff>
      <xdr:row>32</xdr:row>
      <xdr:rowOff>53802</xdr:rowOff>
    </xdr:to>
    <mc:AlternateContent xmlns:mc="http://schemas.openxmlformats.org/markup-compatibility/2006" xmlns:a14="http://schemas.microsoft.com/office/drawing/2010/main">
      <mc:Choice Requires="a14">
        <xdr:graphicFrame macro="">
          <xdr:nvGraphicFramePr>
            <xdr:cNvPr id="13" name="Directed by"/>
            <xdr:cNvGraphicFramePr/>
          </xdr:nvGraphicFramePr>
          <xdr:xfrm>
            <a:off x="0" y="0"/>
            <a:ext cx="0" cy="0"/>
          </xdr:xfrm>
          <a:graphic>
            <a:graphicData uri="http://schemas.microsoft.com/office/drawing/2010/slicer">
              <sle:slicer xmlns:sle="http://schemas.microsoft.com/office/drawing/2010/slicer" name="Directed by"/>
            </a:graphicData>
          </a:graphic>
        </xdr:graphicFrame>
      </mc:Choice>
      <mc:Fallback xmlns="">
        <xdr:sp macro="" textlink="">
          <xdr:nvSpPr>
            <xdr:cNvPr id="0" name=""/>
            <xdr:cNvSpPr>
              <a:spLocks noTextEdit="1"/>
            </xdr:cNvSpPr>
          </xdr:nvSpPr>
          <xdr:spPr>
            <a:xfrm>
              <a:off x="130011" y="3233135"/>
              <a:ext cx="1372524" cy="2830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162059</xdr:colOff>
      <xdr:row>32</xdr:row>
      <xdr:rowOff>176683</xdr:rowOff>
    </xdr:from>
    <xdr:to>
      <xdr:col>2</xdr:col>
      <xdr:colOff>295141</xdr:colOff>
      <xdr:row>46</xdr:row>
      <xdr:rowOff>71372</xdr:rowOff>
    </xdr:to>
    <mc:AlternateContent xmlns:mc="http://schemas.openxmlformats.org/markup-compatibility/2006" xmlns:a14="http://schemas.microsoft.com/office/drawing/2010/main">
      <mc:Choice Requires="a14">
        <xdr:graphicFrame macro="">
          <xdr:nvGraphicFramePr>
            <xdr:cNvPr id="17" name="Release date"/>
            <xdr:cNvGraphicFramePr/>
          </xdr:nvGraphicFramePr>
          <xdr:xfrm>
            <a:off x="0" y="0"/>
            <a:ext cx="0" cy="0"/>
          </xdr:xfrm>
          <a:graphic>
            <a:graphicData uri="http://schemas.microsoft.com/office/drawing/2010/slicer">
              <sle:slicer xmlns:sle="http://schemas.microsoft.com/office/drawing/2010/slicer" name="Release date"/>
            </a:graphicData>
          </a:graphic>
        </xdr:graphicFrame>
      </mc:Choice>
      <mc:Fallback xmlns="">
        <xdr:sp macro="" textlink="">
          <xdr:nvSpPr>
            <xdr:cNvPr id="0" name=""/>
            <xdr:cNvSpPr>
              <a:spLocks noTextEdit="1"/>
            </xdr:cNvSpPr>
          </xdr:nvSpPr>
          <xdr:spPr>
            <a:xfrm>
              <a:off x="162059" y="6186824"/>
              <a:ext cx="13404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440757</xdr:colOff>
      <xdr:row>9</xdr:row>
      <xdr:rowOff>93525</xdr:rowOff>
    </xdr:from>
    <xdr:to>
      <xdr:col>28</xdr:col>
      <xdr:colOff>494419</xdr:colOff>
      <xdr:row>14</xdr:row>
      <xdr:rowOff>176701</xdr:rowOff>
    </xdr:to>
    <xdr:sp macro="" textlink="">
      <xdr:nvSpPr>
        <xdr:cNvPr id="8" name="TextBox 7"/>
        <xdr:cNvSpPr txBox="1"/>
      </xdr:nvSpPr>
      <xdr:spPr>
        <a:xfrm>
          <a:off x="15136471" y="1808025"/>
          <a:ext cx="2502948" cy="1035676"/>
        </a:xfrm>
        <a:prstGeom prst="roundRect">
          <a:avLst/>
        </a:prstGeom>
        <a:solidFill>
          <a:schemeClr val="tx2">
            <a:lumMod val="20000"/>
            <a:lumOff val="80000"/>
          </a:schemeClr>
        </a:solidFill>
        <a:ln w="9525" cmpd="sng">
          <a:solidFill>
            <a:schemeClr val="lt1">
              <a:shade val="50000"/>
            </a:schemeClr>
          </a:solidFill>
        </a:ln>
        <a:effectLst>
          <a:innerShdw blurRad="63500" dist="50800" dir="16200000">
            <a:schemeClr val="tx2">
              <a:lumMod val="5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a:solidFill>
                <a:schemeClr val="dk1"/>
              </a:solidFill>
              <a:effectLst/>
              <a:latin typeface="+mn-lt"/>
              <a:ea typeface="+mn-ea"/>
              <a:cs typeface="+mn-cs"/>
            </a:rPr>
            <a:t>                </a:t>
          </a:r>
          <a:r>
            <a:rPr lang="en-US" sz="3200" b="1" i="0" u="none" strike="noStrike">
              <a:solidFill>
                <a:schemeClr val="tx2">
                  <a:lumMod val="50000"/>
                </a:schemeClr>
              </a:solidFill>
              <a:effectLst/>
              <a:latin typeface="+mn-lt"/>
              <a:ea typeface="+mn-ea"/>
              <a:cs typeface="+mn-cs"/>
            </a:rPr>
            <a:t>$20B</a:t>
          </a:r>
          <a:r>
            <a:rPr lang="en-US" sz="3200" b="1">
              <a:solidFill>
                <a:schemeClr val="tx2">
                  <a:lumMod val="50000"/>
                </a:schemeClr>
              </a:solidFill>
            </a:rPr>
            <a:t> </a:t>
          </a:r>
        </a:p>
        <a:p>
          <a:r>
            <a:rPr lang="en-US" sz="1400" b="0">
              <a:solidFill>
                <a:schemeClr val="tx2">
                  <a:lumMod val="50000"/>
                </a:schemeClr>
              </a:solidFill>
            </a:rPr>
            <a:t>                 </a:t>
          </a:r>
          <a:r>
            <a:rPr lang="en-US" sz="1400" b="1">
              <a:solidFill>
                <a:schemeClr val="tx2">
                  <a:lumMod val="50000"/>
                </a:schemeClr>
              </a:solidFill>
            </a:rPr>
            <a:t>Revenue</a:t>
          </a:r>
        </a:p>
      </xdr:txBody>
    </xdr:sp>
    <xdr:clientData/>
  </xdr:twoCellAnchor>
  <xdr:twoCellAnchor>
    <xdr:from>
      <xdr:col>24</xdr:col>
      <xdr:colOff>399361</xdr:colOff>
      <xdr:row>15</xdr:row>
      <xdr:rowOff>124991</xdr:rowOff>
    </xdr:from>
    <xdr:to>
      <xdr:col>28</xdr:col>
      <xdr:colOff>454172</xdr:colOff>
      <xdr:row>21</xdr:row>
      <xdr:rowOff>16890</xdr:rowOff>
    </xdr:to>
    <xdr:sp macro="" textlink="">
      <xdr:nvSpPr>
        <xdr:cNvPr id="16" name="TextBox 15"/>
        <xdr:cNvSpPr txBox="1"/>
      </xdr:nvSpPr>
      <xdr:spPr>
        <a:xfrm>
          <a:off x="15095075" y="2982491"/>
          <a:ext cx="2504097" cy="1034899"/>
        </a:xfrm>
        <a:prstGeom prst="roundRect">
          <a:avLst/>
        </a:prstGeom>
        <a:solidFill>
          <a:schemeClr val="tx2">
            <a:lumMod val="20000"/>
            <a:lumOff val="80000"/>
          </a:schemeClr>
        </a:solidFill>
        <a:ln w="9525" cmpd="sng">
          <a:solidFill>
            <a:schemeClr val="lt1">
              <a:shade val="50000"/>
            </a:schemeClr>
          </a:solidFill>
        </a:ln>
        <a:effectLst>
          <a:innerShdw blurRad="63500" dist="50800" dir="16200000">
            <a:schemeClr val="tx2">
              <a:lumMod val="5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b="1">
            <a:solidFill>
              <a:schemeClr val="tx2">
                <a:lumMod val="50000"/>
              </a:schemeClr>
            </a:solidFill>
          </a:endParaRPr>
        </a:p>
        <a:p>
          <a:r>
            <a:rPr lang="en-US" b="1">
              <a:solidFill>
                <a:schemeClr val="tx2">
                  <a:lumMod val="50000"/>
                </a:schemeClr>
              </a:solidFill>
            </a:rPr>
            <a:t>                   </a:t>
          </a:r>
          <a:r>
            <a:rPr lang="en-US" sz="1800" b="1">
              <a:solidFill>
                <a:schemeClr val="tx2">
                  <a:lumMod val="50000"/>
                </a:schemeClr>
              </a:solidFill>
            </a:rPr>
            <a:t>UNITED</a:t>
          </a:r>
          <a:r>
            <a:rPr lang="en-US" sz="1800" b="1" baseline="0">
              <a:solidFill>
                <a:schemeClr val="tx2">
                  <a:lumMod val="50000"/>
                </a:schemeClr>
              </a:solidFill>
            </a:rPr>
            <a:t> STATES</a:t>
          </a:r>
        </a:p>
        <a:p>
          <a:r>
            <a:rPr lang="en-US" sz="1400" b="1" baseline="0">
              <a:solidFill>
                <a:schemeClr val="tx2">
                  <a:lumMod val="50000"/>
                </a:schemeClr>
              </a:solidFill>
            </a:rPr>
            <a:t>                Highest Revenue</a:t>
          </a:r>
        </a:p>
        <a:p>
          <a:r>
            <a:rPr lang="en-US" sz="1400" b="1" baseline="0">
              <a:solidFill>
                <a:schemeClr val="tx2">
                  <a:lumMod val="50000"/>
                </a:schemeClr>
              </a:solidFill>
            </a:rPr>
            <a:t>                     Country</a:t>
          </a:r>
          <a:endParaRPr lang="en-US" sz="1400" b="1">
            <a:solidFill>
              <a:schemeClr val="tx2">
                <a:lumMod val="50000"/>
              </a:schemeClr>
            </a:solidFill>
          </a:endParaRPr>
        </a:p>
      </xdr:txBody>
    </xdr:sp>
    <xdr:clientData/>
  </xdr:twoCellAnchor>
  <xdr:twoCellAnchor>
    <xdr:from>
      <xdr:col>24</xdr:col>
      <xdr:colOff>372338</xdr:colOff>
      <xdr:row>21</xdr:row>
      <xdr:rowOff>172753</xdr:rowOff>
    </xdr:from>
    <xdr:to>
      <xdr:col>28</xdr:col>
      <xdr:colOff>427149</xdr:colOff>
      <xdr:row>27</xdr:row>
      <xdr:rowOff>133580</xdr:rowOff>
    </xdr:to>
    <xdr:sp macro="" textlink="">
      <xdr:nvSpPr>
        <xdr:cNvPr id="18" name="TextBox 17"/>
        <xdr:cNvSpPr txBox="1"/>
      </xdr:nvSpPr>
      <xdr:spPr>
        <a:xfrm>
          <a:off x="15068052" y="4173253"/>
          <a:ext cx="2504097" cy="1103827"/>
        </a:xfrm>
        <a:prstGeom prst="roundRect">
          <a:avLst/>
        </a:prstGeom>
        <a:solidFill>
          <a:schemeClr val="tx2">
            <a:lumMod val="20000"/>
            <a:lumOff val="80000"/>
          </a:schemeClr>
        </a:solidFill>
        <a:ln w="9525" cmpd="sng">
          <a:solidFill>
            <a:schemeClr val="lt1">
              <a:shade val="50000"/>
            </a:schemeClr>
          </a:solidFill>
        </a:ln>
        <a:effectLst>
          <a:innerShdw blurRad="63500" dist="50800" dir="162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b="1">
            <a:solidFill>
              <a:schemeClr val="tx2">
                <a:lumMod val="50000"/>
              </a:schemeClr>
            </a:solidFill>
          </a:endParaRPr>
        </a:p>
        <a:p>
          <a:r>
            <a:rPr lang="en-US" b="1" baseline="0">
              <a:solidFill>
                <a:schemeClr val="tx2">
                  <a:lumMod val="50000"/>
                </a:schemeClr>
              </a:solidFill>
            </a:rPr>
            <a:t>           </a:t>
          </a:r>
          <a:r>
            <a:rPr lang="en-US" b="1">
              <a:solidFill>
                <a:schemeClr val="tx2">
                  <a:lumMod val="50000"/>
                </a:schemeClr>
              </a:solidFill>
            </a:rPr>
            <a:t>     </a:t>
          </a:r>
          <a:r>
            <a:rPr lang="en-US" sz="1400" b="1">
              <a:solidFill>
                <a:schemeClr val="tx2">
                  <a:lumMod val="50000"/>
                </a:schemeClr>
              </a:solidFill>
            </a:rPr>
            <a:t>THE</a:t>
          </a:r>
          <a:r>
            <a:rPr lang="en-US" sz="1400" b="1" baseline="0">
              <a:solidFill>
                <a:schemeClr val="tx2">
                  <a:lumMod val="50000"/>
                </a:schemeClr>
              </a:solidFill>
            </a:rPr>
            <a:t> HUNGER GAMES: </a:t>
          </a:r>
        </a:p>
        <a:p>
          <a:r>
            <a:rPr lang="en-US" sz="1400" b="1" baseline="0">
              <a:solidFill>
                <a:schemeClr val="tx2">
                  <a:lumMod val="50000"/>
                </a:schemeClr>
              </a:solidFill>
            </a:rPr>
            <a:t>                 CATCHING FIRE</a:t>
          </a:r>
        </a:p>
        <a:p>
          <a:r>
            <a:rPr lang="en-US" b="1" baseline="0">
              <a:solidFill>
                <a:schemeClr val="tx2">
                  <a:lumMod val="50000"/>
                </a:schemeClr>
              </a:solidFill>
            </a:rPr>
            <a:t>                  Best Performing Movie</a:t>
          </a:r>
        </a:p>
        <a:p>
          <a:r>
            <a:rPr lang="en-US" b="1" baseline="0">
              <a:solidFill>
                <a:schemeClr val="tx2">
                  <a:lumMod val="50000"/>
                </a:schemeClr>
              </a:solidFill>
            </a:rPr>
            <a:t> </a:t>
          </a:r>
        </a:p>
        <a:p>
          <a:endParaRPr lang="en-US" b="1">
            <a:solidFill>
              <a:schemeClr val="tx2">
                <a:lumMod val="50000"/>
              </a:schemeClr>
            </a:solidFill>
          </a:endParaRPr>
        </a:p>
      </xdr:txBody>
    </xdr:sp>
    <xdr:clientData/>
  </xdr:twoCellAnchor>
  <xdr:twoCellAnchor>
    <xdr:from>
      <xdr:col>24</xdr:col>
      <xdr:colOff>358923</xdr:colOff>
      <xdr:row>28</xdr:row>
      <xdr:rowOff>67768</xdr:rowOff>
    </xdr:from>
    <xdr:to>
      <xdr:col>28</xdr:col>
      <xdr:colOff>413734</xdr:colOff>
      <xdr:row>33</xdr:row>
      <xdr:rowOff>147483</xdr:rowOff>
    </xdr:to>
    <xdr:sp macro="" textlink="">
      <xdr:nvSpPr>
        <xdr:cNvPr id="19" name="TextBox 18"/>
        <xdr:cNvSpPr txBox="1"/>
      </xdr:nvSpPr>
      <xdr:spPr>
        <a:xfrm>
          <a:off x="15054637" y="5401768"/>
          <a:ext cx="2504097" cy="1032215"/>
        </a:xfrm>
        <a:prstGeom prst="roundRect">
          <a:avLst/>
        </a:prstGeom>
        <a:solidFill>
          <a:schemeClr val="tx2">
            <a:lumMod val="20000"/>
            <a:lumOff val="80000"/>
          </a:schemeClr>
        </a:solidFill>
        <a:ln w="9525" cmpd="sng">
          <a:solidFill>
            <a:schemeClr val="lt1">
              <a:shade val="50000"/>
            </a:schemeClr>
          </a:solidFill>
        </a:ln>
        <a:effectLst>
          <a:innerShdw blurRad="63500" dist="50800" dir="16200000">
            <a:schemeClr val="tx2">
              <a:lumMod val="5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b="1">
            <a:solidFill>
              <a:schemeClr val="tx2">
                <a:lumMod val="50000"/>
              </a:schemeClr>
            </a:solidFill>
          </a:endParaRPr>
        </a:p>
        <a:p>
          <a:r>
            <a:rPr lang="en-US" b="1">
              <a:solidFill>
                <a:schemeClr val="tx2">
                  <a:lumMod val="50000"/>
                </a:schemeClr>
              </a:solidFill>
            </a:rPr>
            <a:t>                  </a:t>
          </a:r>
          <a:r>
            <a:rPr lang="en-US" sz="1200" b="1">
              <a:solidFill>
                <a:schemeClr val="tx2">
                  <a:lumMod val="50000"/>
                </a:schemeClr>
              </a:solidFill>
            </a:rPr>
            <a:t>THE</a:t>
          </a:r>
          <a:r>
            <a:rPr lang="en-US" sz="1200" b="1" baseline="0">
              <a:solidFill>
                <a:schemeClr val="tx2">
                  <a:lumMod val="50000"/>
                </a:schemeClr>
              </a:solidFill>
            </a:rPr>
            <a:t> HUNGER GAMES:</a:t>
          </a:r>
        </a:p>
        <a:p>
          <a:r>
            <a:rPr lang="en-US" sz="1200" b="1" baseline="0">
              <a:solidFill>
                <a:schemeClr val="tx2">
                  <a:lumMod val="50000"/>
                </a:schemeClr>
              </a:solidFill>
            </a:rPr>
            <a:t>                   MOCKINGJAY PART 2</a:t>
          </a:r>
        </a:p>
        <a:p>
          <a:r>
            <a:rPr lang="en-US" b="1" baseline="0">
              <a:solidFill>
                <a:schemeClr val="tx2">
                  <a:lumMod val="50000"/>
                </a:schemeClr>
              </a:solidFill>
            </a:rPr>
            <a:t>         Movies With the Highest Budget</a:t>
          </a:r>
          <a:endParaRPr lang="en-US" b="1">
            <a:solidFill>
              <a:schemeClr val="tx2">
                <a:lumMod val="50000"/>
              </a:schemeClr>
            </a:solidFill>
          </a:endParaRPr>
        </a:p>
      </xdr:txBody>
    </xdr:sp>
    <xdr:clientData/>
  </xdr:twoCellAnchor>
  <xdr:twoCellAnchor>
    <xdr:from>
      <xdr:col>24</xdr:col>
      <xdr:colOff>345315</xdr:colOff>
      <xdr:row>34</xdr:row>
      <xdr:rowOff>113227</xdr:rowOff>
    </xdr:from>
    <xdr:to>
      <xdr:col>28</xdr:col>
      <xdr:colOff>400126</xdr:colOff>
      <xdr:row>40</xdr:row>
      <xdr:rowOff>1526</xdr:rowOff>
    </xdr:to>
    <xdr:sp macro="" textlink="">
      <xdr:nvSpPr>
        <xdr:cNvPr id="20" name="TextBox 19"/>
        <xdr:cNvSpPr txBox="1"/>
      </xdr:nvSpPr>
      <xdr:spPr>
        <a:xfrm>
          <a:off x="15041029" y="6590227"/>
          <a:ext cx="2504097" cy="1031299"/>
        </a:xfrm>
        <a:prstGeom prst="roundRect">
          <a:avLst/>
        </a:prstGeom>
        <a:solidFill>
          <a:schemeClr val="tx2">
            <a:lumMod val="20000"/>
            <a:lumOff val="80000"/>
          </a:schemeClr>
        </a:solidFill>
        <a:ln w="9525" cmpd="sng">
          <a:solidFill>
            <a:schemeClr val="lt1">
              <a:shade val="50000"/>
            </a:schemeClr>
          </a:solidFill>
        </a:ln>
        <a:effectLst>
          <a:innerShdw blurRad="63500" dist="50800" dir="16200000">
            <a:schemeClr val="tx2">
              <a:lumMod val="5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b="1" baseline="0">
              <a:solidFill>
                <a:schemeClr val="tx2">
                  <a:lumMod val="50000"/>
                </a:schemeClr>
              </a:solidFill>
            </a:rPr>
            <a:t>              </a:t>
          </a:r>
        </a:p>
        <a:p>
          <a:r>
            <a:rPr lang="en-US" b="1" baseline="0">
              <a:solidFill>
                <a:schemeClr val="tx2">
                  <a:lumMod val="50000"/>
                </a:schemeClr>
              </a:solidFill>
            </a:rPr>
            <a:t>                 </a:t>
          </a:r>
          <a:r>
            <a:rPr lang="en-US" sz="1400" b="1">
              <a:solidFill>
                <a:schemeClr val="tx2">
                  <a:lumMod val="50000"/>
                </a:schemeClr>
              </a:solidFill>
            </a:rPr>
            <a:t>JENNIFER LAWRENCE</a:t>
          </a:r>
        </a:p>
        <a:p>
          <a:r>
            <a:rPr lang="en-US" b="1" baseline="0">
              <a:solidFill>
                <a:schemeClr val="tx2">
                  <a:lumMod val="50000"/>
                </a:schemeClr>
              </a:solidFill>
            </a:rPr>
            <a:t>                 </a:t>
          </a:r>
          <a:r>
            <a:rPr lang="en-US" sz="1400" b="1">
              <a:solidFill>
                <a:schemeClr val="tx2">
                  <a:lumMod val="50000"/>
                </a:schemeClr>
              </a:solidFill>
            </a:rPr>
            <a:t>Best Peforming</a:t>
          </a:r>
          <a:r>
            <a:rPr lang="en-US" sz="1400" b="1" baseline="0">
              <a:solidFill>
                <a:schemeClr val="tx2">
                  <a:lumMod val="50000"/>
                </a:schemeClr>
              </a:solidFill>
            </a:rPr>
            <a:t> Actor</a:t>
          </a:r>
          <a:endParaRPr lang="en-US" sz="1400" b="1">
            <a:solidFill>
              <a:schemeClr val="tx2">
                <a:lumMod val="50000"/>
              </a:schemeClr>
            </a:solidFill>
          </a:endParaRPr>
        </a:p>
      </xdr:txBody>
    </xdr:sp>
    <xdr:clientData/>
  </xdr:twoCellAnchor>
  <xdr:twoCellAnchor>
    <xdr:from>
      <xdr:col>24</xdr:col>
      <xdr:colOff>301085</xdr:colOff>
      <xdr:row>40</xdr:row>
      <xdr:rowOff>145081</xdr:rowOff>
    </xdr:from>
    <xdr:to>
      <xdr:col>28</xdr:col>
      <xdr:colOff>363096</xdr:colOff>
      <xdr:row>46</xdr:row>
      <xdr:rowOff>33380</xdr:rowOff>
    </xdr:to>
    <xdr:sp macro="" textlink="">
      <xdr:nvSpPr>
        <xdr:cNvPr id="21" name="TextBox 20"/>
        <xdr:cNvSpPr txBox="1"/>
      </xdr:nvSpPr>
      <xdr:spPr>
        <a:xfrm>
          <a:off x="14996799" y="7765081"/>
          <a:ext cx="2511297" cy="1031299"/>
        </a:xfrm>
        <a:prstGeom prst="roundRect">
          <a:avLst/>
        </a:prstGeom>
        <a:solidFill>
          <a:schemeClr val="tx2">
            <a:lumMod val="20000"/>
            <a:lumOff val="80000"/>
          </a:schemeClr>
        </a:solidFill>
        <a:ln w="9525" cmpd="sng">
          <a:solidFill>
            <a:schemeClr val="lt1">
              <a:shade val="50000"/>
            </a:schemeClr>
          </a:solidFill>
        </a:ln>
        <a:effectLst>
          <a:innerShdw blurRad="63500" dist="50800" dir="16200000">
            <a:schemeClr val="tx2">
              <a:lumMod val="50000"/>
              <a:alpha val="50000"/>
            </a:scheme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baseline="0">
              <a:solidFill>
                <a:schemeClr val="tx2">
                  <a:lumMod val="50000"/>
                </a:schemeClr>
              </a:solidFill>
            </a:rPr>
            <a:t>                  </a:t>
          </a:r>
          <a:r>
            <a:rPr lang="en-US" sz="1600" b="1">
              <a:solidFill>
                <a:schemeClr val="tx2">
                  <a:lumMod val="50000"/>
                </a:schemeClr>
              </a:solidFill>
            </a:rPr>
            <a:t>  </a:t>
          </a:r>
          <a:r>
            <a:rPr lang="en-US" sz="2000" b="1">
              <a:solidFill>
                <a:schemeClr val="tx2">
                  <a:lumMod val="50000"/>
                </a:schemeClr>
              </a:solidFill>
            </a:rPr>
            <a:t>2012</a:t>
          </a:r>
        </a:p>
        <a:p>
          <a:r>
            <a:rPr lang="en-US" sz="1400" b="1">
              <a:solidFill>
                <a:schemeClr val="tx2">
                  <a:lumMod val="50000"/>
                </a:schemeClr>
              </a:solidFill>
            </a:rPr>
            <a:t>             Best</a:t>
          </a:r>
          <a:r>
            <a:rPr lang="en-US" sz="1400" b="1" baseline="0">
              <a:solidFill>
                <a:schemeClr val="tx2">
                  <a:lumMod val="50000"/>
                </a:schemeClr>
              </a:solidFill>
            </a:rPr>
            <a:t> Performing Year</a:t>
          </a:r>
          <a:endParaRPr lang="en-US" sz="1400" b="1">
            <a:solidFill>
              <a:schemeClr val="tx2">
                <a:lumMod val="50000"/>
              </a:schemeClr>
            </a:solidFill>
          </a:endParaRPr>
        </a:p>
      </xdr:txBody>
    </xdr:sp>
    <xdr:clientData/>
  </xdr:twoCellAnchor>
  <xdr:twoCellAnchor editAs="oneCell">
    <xdr:from>
      <xdr:col>24</xdr:col>
      <xdr:colOff>500590</xdr:colOff>
      <xdr:row>10</xdr:row>
      <xdr:rowOff>39673</xdr:rowOff>
    </xdr:from>
    <xdr:to>
      <xdr:col>25</xdr:col>
      <xdr:colOff>406681</xdr:colOff>
      <xdr:row>13</xdr:row>
      <xdr:rowOff>120165</xdr:rowOff>
    </xdr:to>
    <xdr:pic>
      <xdr:nvPicPr>
        <xdr:cNvPr id="23" name="Picture 2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196304" y="1944673"/>
          <a:ext cx="518413" cy="651992"/>
        </a:xfrm>
        <a:prstGeom prst="rect">
          <a:avLst/>
        </a:prstGeom>
      </xdr:spPr>
    </xdr:pic>
    <xdr:clientData/>
  </xdr:twoCellAnchor>
  <xdr:twoCellAnchor editAs="oneCell">
    <xdr:from>
      <xdr:col>24</xdr:col>
      <xdr:colOff>527612</xdr:colOff>
      <xdr:row>16</xdr:row>
      <xdr:rowOff>133964</xdr:rowOff>
    </xdr:from>
    <xdr:to>
      <xdr:col>25</xdr:col>
      <xdr:colOff>406872</xdr:colOff>
      <xdr:row>19</xdr:row>
      <xdr:rowOff>53471</xdr:rowOff>
    </xdr:to>
    <xdr:pic>
      <xdr:nvPicPr>
        <xdr:cNvPr id="24" name="Picture 2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5223326" y="3181964"/>
          <a:ext cx="491582" cy="491007"/>
        </a:xfrm>
        <a:prstGeom prst="rect">
          <a:avLst/>
        </a:prstGeom>
      </xdr:spPr>
    </xdr:pic>
    <xdr:clientData/>
  </xdr:twoCellAnchor>
  <xdr:twoCellAnchor editAs="oneCell">
    <xdr:from>
      <xdr:col>24</xdr:col>
      <xdr:colOff>487367</xdr:colOff>
      <xdr:row>29</xdr:row>
      <xdr:rowOff>65544</xdr:rowOff>
    </xdr:from>
    <xdr:to>
      <xdr:col>25</xdr:col>
      <xdr:colOff>326380</xdr:colOff>
      <xdr:row>31</xdr:row>
      <xdr:rowOff>135304</xdr:rowOff>
    </xdr:to>
    <xdr:pic>
      <xdr:nvPicPr>
        <xdr:cNvPr id="28" name="Picture 27"/>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183081" y="5590044"/>
          <a:ext cx="451335" cy="450760"/>
        </a:xfrm>
        <a:prstGeom prst="rect">
          <a:avLst/>
        </a:prstGeom>
      </xdr:spPr>
    </xdr:pic>
    <xdr:clientData/>
  </xdr:twoCellAnchor>
  <xdr:twoCellAnchor editAs="oneCell">
    <xdr:from>
      <xdr:col>24</xdr:col>
      <xdr:colOff>514581</xdr:colOff>
      <xdr:row>23</xdr:row>
      <xdr:rowOff>108282</xdr:rowOff>
    </xdr:from>
    <xdr:to>
      <xdr:col>25</xdr:col>
      <xdr:colOff>340178</xdr:colOff>
      <xdr:row>25</xdr:row>
      <xdr:rowOff>161944</xdr:rowOff>
    </xdr:to>
    <xdr:pic>
      <xdr:nvPicPr>
        <xdr:cNvPr id="29" name="Picture 28"/>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sharpenSoften amount="-500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15210295" y="4489782"/>
          <a:ext cx="437919" cy="434662"/>
        </a:xfrm>
        <a:prstGeom prst="rect">
          <a:avLst/>
        </a:prstGeom>
      </xdr:spPr>
    </xdr:pic>
    <xdr:clientData/>
  </xdr:twoCellAnchor>
  <xdr:twoCellAnchor editAs="oneCell">
    <xdr:from>
      <xdr:col>24</xdr:col>
      <xdr:colOff>432747</xdr:colOff>
      <xdr:row>35</xdr:row>
      <xdr:rowOff>149681</xdr:rowOff>
    </xdr:from>
    <xdr:to>
      <xdr:col>25</xdr:col>
      <xdr:colOff>342336</xdr:colOff>
      <xdr:row>38</xdr:row>
      <xdr:rowOff>120164</xdr:rowOff>
    </xdr:to>
    <xdr:pic>
      <xdr:nvPicPr>
        <xdr:cNvPr id="30" name="Picture 29"/>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128461" y="6817181"/>
          <a:ext cx="521911" cy="541983"/>
        </a:xfrm>
        <a:prstGeom prst="rect">
          <a:avLst/>
        </a:prstGeom>
      </xdr:spPr>
    </xdr:pic>
    <xdr:clientData/>
  </xdr:twoCellAnchor>
  <xdr:twoCellAnchor editAs="oneCell">
    <xdr:from>
      <xdr:col>24</xdr:col>
      <xdr:colOff>351294</xdr:colOff>
      <xdr:row>41</xdr:row>
      <xdr:rowOff>135880</xdr:rowOff>
    </xdr:from>
    <xdr:to>
      <xdr:col>25</xdr:col>
      <xdr:colOff>257385</xdr:colOff>
      <xdr:row>44</xdr:row>
      <xdr:rowOff>79535</xdr:rowOff>
    </xdr:to>
    <xdr:pic>
      <xdr:nvPicPr>
        <xdr:cNvPr id="31" name="Picture 3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5047008" y="7946380"/>
          <a:ext cx="518413" cy="515155"/>
        </a:xfrm>
        <a:prstGeom prst="rect">
          <a:avLst/>
        </a:prstGeom>
      </xdr:spPr>
    </xdr:pic>
    <xdr:clientData/>
  </xdr:twoCellAnchor>
  <xdr:twoCellAnchor editAs="oneCell">
    <xdr:from>
      <xdr:col>25</xdr:col>
      <xdr:colOff>90267</xdr:colOff>
      <xdr:row>2</xdr:row>
      <xdr:rowOff>38715</xdr:rowOff>
    </xdr:from>
    <xdr:to>
      <xdr:col>28</xdr:col>
      <xdr:colOff>224422</xdr:colOff>
      <xdr:row>9</xdr:row>
      <xdr:rowOff>10071</xdr:rowOff>
    </xdr:to>
    <xdr:pic>
      <xdr:nvPicPr>
        <xdr:cNvPr id="34" name="Picture 33"/>
        <xdr:cNvPicPr>
          <a:picLocks noChangeAspect="1"/>
        </xdr:cNvPicPr>
      </xdr:nvPicPr>
      <xdr:blipFill>
        <a:blip xmlns:r="http://schemas.openxmlformats.org/officeDocument/2006/relationships" r:embed="rId13">
          <a:lum bright="70000" contrast="-70000"/>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5398303" y="419715"/>
          <a:ext cx="1971119" cy="1304856"/>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9</xdr:col>
      <xdr:colOff>353786</xdr:colOff>
      <xdr:row>3</xdr:row>
      <xdr:rowOff>26831</xdr:rowOff>
    </xdr:from>
    <xdr:to>
      <xdr:col>24</xdr:col>
      <xdr:colOff>217715</xdr:colOff>
      <xdr:row>16</xdr:row>
      <xdr:rowOff>80493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311432</xdr:colOff>
      <xdr:row>16</xdr:row>
      <xdr:rowOff>161177</xdr:rowOff>
    </xdr:from>
    <xdr:to>
      <xdr:col>16</xdr:col>
      <xdr:colOff>378509</xdr:colOff>
      <xdr:row>31</xdr:row>
      <xdr:rowOff>40437</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78.599913773149" createdVersion="6" refreshedVersion="6" minRefreshableVersion="3" recordCount="408">
  <cacheSource type="worksheet">
    <worksheetSource name="Table2"/>
  </cacheSource>
  <cacheFields count="37">
    <cacheField name="Column1" numFmtId="0">
      <sharedItems containsString="0" containsBlank="1" containsNumber="1" containsInteger="1" minValue="0" maxValue="405"/>
    </cacheField>
    <cacheField name="Title" numFmtId="0">
      <sharedItems containsBlank="1" count="408">
        <s v="American Psycho"/>
        <s v="The Big Kahuna"/>
        <s v="Women"/>
        <s v="Jesus' Son"/>
        <s v="But I'm a Cheerleader"/>
        <s v="The Eyes of Tammy Faye"/>
        <s v="Love &amp; Sex"/>
        <s v="The Tic Code"/>
        <s v="Urbania"/>
        <s v="Taxi 2"/>
        <s v="Two Family House"/>
        <s v="Stardom"/>
        <s v="Faust: Love of the Damned"/>
        <s v="What's Cooking?"/>
        <s v="Shadow of the Vampire"/>
        <s v="February 15, 1839"/>
        <s v="The Widow of Saint-Pierre"/>
        <s v="Amores perros"/>
        <s v="The Golden Bowl"/>
        <s v="Bread and Roses"/>
        <s v="Songcatcher"/>
        <s v="Lost and Delirious"/>
        <s v="Bully"/>
        <s v="All Over the Guy"/>
        <s v="O"/>
        <s v="Liam"/>
        <s v="Tape"/>
        <s v="The Wash"/>
        <s v="Les Boys"/>
        <s v="Lantana"/>
        <s v="Monster's Ball"/>
        <s v="State Property"/>
        <s v="The Cat's Meow"/>
        <s v="Frailty"/>
        <s v="Chelsea Walls"/>
        <s v="American Psycho 2"/>
        <s v="Lovely and Amazing"/>
        <s v="Cube 2: Hypercube"/>
        <s v="Secretary"/>
        <s v="The Rules of Attraction"/>
        <s v="The Grey Zone"/>
        <s v="The Weight of Water"/>
        <s v="Narc"/>
        <s v="Max"/>
        <s v="IrrÃ©versible"/>
        <s v="House of 1000 Corpses"/>
        <s v="Confidence"/>
        <s v="Civil Brand"/>
        <s v="Cabin Fever"/>
        <s v="Wonderland"/>
        <s v="Shattered Glass"/>
        <s v="The Cooler"/>
        <s v="Girl with a Pearl Earring"/>
        <s v="Monster Man"/>
        <s v="Dirty Dancing: Havana Nights"/>
        <s v="The Snow Walker"/>
        <s v="Dogville"/>
        <s v="The Prince &amp; Me"/>
        <s v="The Punisher"/>
        <s v="Godsend"/>
        <s v="A Slipping-Down Life"/>
        <s v="The Day After Tomorrow"/>
        <s v="Fahrenheit 9/11"/>
        <s v="Open Water"/>
        <s v="Danny Deckchair"/>
        <s v="The Cookout"/>
        <s v="The Final Cut"/>
        <s v="Saw"/>
        <s v="I Am David"/>
        <s v="Beyond the Sea"/>
        <s v="Hotel Rwanda"/>
        <s v="A Love Song for Bobby Long"/>
        <s v="Alone in the Dark"/>
        <s v="Cube Zero"/>
        <s v="Diary of a Mad Black Woman"/>
        <s v="State Property 2"/>
        <s v="House of D"/>
        <s v="Man-Thing"/>
        <s v="Crash"/>
        <s v="High Tension"/>
        <s v="Rize"/>
        <s v="Undead"/>
        <s v="Happy Endings"/>
        <s v="The Devil's Rejects"/>
        <s v="Grizzly Man"/>
        <s v="Undiscovered"/>
        <s v="Lord of War"/>
        <s v="Waiting..."/>
        <s v="House of the Dead 2"/>
        <s v="2001 Maniacs"/>
        <s v="Saw II"/>
        <s v="Three... Extremes"/>
        <s v="In the Mix"/>
        <s v="Hostel"/>
        <s v="A Good Woman"/>
        <s v="Tamara"/>
        <s v="Madea's Family Reunion"/>
        <s v="Don't Tell"/>
        <s v="Larry the Cable Guy: Health Inspector"/>
        <s v="La mujer de mi hermano"/>
        <s v="Hard Candy"/>
        <s v="Akeelah and the Bee"/>
        <s v="See No Evil"/>
        <s v="Peaceful Warrior"/>
        <s v="Leonard Cohen: I'm Your Man"/>
        <s v="The Descent"/>
        <s v="Deliver Us from Evil"/>
        <s v="Crank"/>
        <s v="The U.S. vs. John Lennon"/>
        <s v="Employee of the Month"/>
        <s v="Saw III"/>
        <s v="Happily N'Ever After"/>
        <s v="Borderland"/>
        <s v="Daddy's Little Girls"/>
        <s v="Pride"/>
        <s v="Slow Burn"/>
        <s v="The Condemned"/>
        <s v="Away from Her"/>
        <s v="Delta Farce"/>
        <s v="Bug"/>
        <s v="Hostel: Part II"/>
        <s v="Fido"/>
        <s v="Sicko"/>
        <s v="Captivity"/>
        <s v="Bratz"/>
        <s v="Skinwalkers"/>
        <s v="Right at Your Door"/>
        <s v="War"/>
        <s v="To Rob a Thief"/>
        <s v="3:10 to Yuma"/>
        <s v="Fierce People"/>
        <s v="Good Luck Chuck"/>
        <s v="Trade"/>
        <s v="Why Did I Get Married?"/>
        <s v="Saw IV"/>
        <s v="Rambo"/>
        <s v="The Eye"/>
        <s v="Chaos"/>
        <s v="Witless Protection"/>
        <s v="The Bank Job"/>
        <s v="Meet the Browns"/>
        <s v="The Forbidden Kingdom"/>
        <s v="The Midnight Meat Train"/>
        <s v="Death Race"/>
        <s v="Disaster Movie"/>
        <s v="Bangkok Dangerous"/>
        <s v="The Family That Preys"/>
        <s v="My Best Friend's Girl"/>
        <s v="The Lucky Ones"/>
        <s v="Religulous"/>
        <s v="W."/>
        <s v="Saw V"/>
        <s v="Repo! The Genetic Opera"/>
        <s v="Transporter 3"/>
        <s v="Punisher: War Zone"/>
        <s v="The Spirit"/>
        <s v="My Bloody Valentine 3D"/>
        <s v="New in Town"/>
        <s v="Madea Goes to Jail"/>
        <s v="Horsemen"/>
        <s v="Happily N'Ever After 2: Snow White Another Bite @ the Apple"/>
        <s v="The Haunting in Connecticut"/>
        <s v="Crank: High Voltage"/>
        <s v="Battle for Terra"/>
        <s v="The Cove"/>
        <s v="Gamer"/>
        <s v="I Can Do Bad All by Myself"/>
        <s v="Cabin Fever 2: Spring Fever"/>
        <s v="More than a Game"/>
        <s v="Saw VI"/>
        <s v="Precious"/>
        <s v="Brothers"/>
        <s v="Daybreakers"/>
        <s v="The Spy Next Door"/>
        <s v="From Paris with Love"/>
        <s v="Why Did I Get Married Too?"/>
        <s v="Kick-Ass"/>
        <s v="The Game"/>
        <s v="Killers"/>
        <s v="The Expendables"/>
        <s v="The Last Exorcism"/>
        <s v="Alpha and Omega"/>
        <s v="Buried"/>
        <s v="Saw 3D"/>
        <s v="For Colored Girls"/>
        <s v="The Next Three Days"/>
        <s v="Rabbit Hole"/>
        <s v="From Prada to Nada"/>
        <s v="The Lincoln Lawyer"/>
        <s v="No eres tÃº, soy yo"/>
        <s v="The Conspirator"/>
        <s v="Madea's Big Happy Family"/>
        <s v="Everything Must Go"/>
        <s v="Blitz"/>
        <s v="The Devil's Double"/>
        <s v="Conan the Barbarian"/>
        <s v="Saving Private Perez"/>
        <s v="Warrior"/>
        <s v="Abduction"/>
        <s v="Machine Gun Preacher"/>
        <s v="Margin Call"/>
        <s v="Answers to Nothing"/>
        <s v="Albert Nobbs"/>
        <s v="Man on a Ledge"/>
        <s v="One for the Money"/>
        <s v="Good Deeds"/>
        <s v="Gone"/>
        <s v="Salmon Fishing in the Yemen"/>
        <s v="Friends with Kids"/>
        <s v="Casa de mi padre"/>
        <s v="The Hunger Games"/>
        <s v="The Cabin in the Woods"/>
        <s v="Safe"/>
        <s v="LOL"/>
        <s v="LOL (Laughing Ðžut Loud)"/>
        <s v="What to Expect When You're Expecting"/>
        <s v="Madea's Witness Protection"/>
        <s v="The Expendables 2"/>
        <s v="Keith Lemon: The Film"/>
        <s v="The Possession"/>
        <s v="Arbitrage"/>
        <s v="Dredd"/>
        <s v="The Perks of Being a Wallflower"/>
        <s v="Escape Fire: The Fight to Rescue American Healthcare"/>
        <s v="Sinister"/>
        <s v="Silent Hill: Revelation"/>
        <s v="The Bay"/>
        <s v="The Twilight Saga: Breaking Dawn  Part 2"/>
        <s v="Texas Chainsaw 3D"/>
        <s v="The Last Stand"/>
        <s v="The Haunting in Connecticut 2: Ghosts of Georgia"/>
        <s v="Stand Up Guys"/>
        <s v="Warm Bodies"/>
        <s v="Snitch"/>
        <s v="Temptation: Confessions of a Marriage Counselor"/>
        <s v="The Big Wedding"/>
        <s v="Mud"/>
        <s v="Peeples"/>
        <s v="Now You See Me"/>
        <s v="Much Ado About Nothing"/>
        <s v="Hummingbird"/>
        <s v="The Frozen Ground"/>
        <s v="Red 2"/>
        <s v="You're Next"/>
        <s v="Ender's Game"/>
        <s v="The Hunger Games: Catching Fire"/>
        <s v="A Madea Christmas"/>
        <s v="I, Frankenstein"/>
        <s v="Reasonable Doubt"/>
        <s v="Nurse 3D"/>
        <s v="Date and Switch"/>
        <s v="Pompeii"/>
        <s v="Repentance"/>
        <s v="The Single Moms Club"/>
        <s v="Divergents"/>
        <s v="Draft Day"/>
        <s v="The Railway Man"/>
        <s v="The Quiet Ones"/>
        <s v="Postman Pat: The Movie"/>
        <s v="The Angriest Man in Brooklyn"/>
        <s v="Burning Blue"/>
        <s v="America: Imagine the World Without Her"/>
        <s v="They Came Together"/>
        <s v="My Man Is a Loser"/>
        <s v="The Expendables 3"/>
        <s v="The Prince"/>
        <s v="Leprechaun: Origins"/>
        <s v="Life of Crime"/>
        <s v="Reclaim"/>
        <s v="Addicted"/>
        <s v="Love, Rosie"/>
        <s v="John Wick"/>
        <s v="Exists"/>
        <s v="Jessabelle"/>
        <s v="The Hunger Games: Mockingjay  Part 1"/>
        <s v="Dying of the Light"/>
        <s v="Spare Parts"/>
        <s v="Vice"/>
        <s v="Mortdecai"/>
        <s v="Wild Card"/>
        <s v="Shaun the Sheep Movie"/>
        <s v="The Voices"/>
        <s v="The DUFF"/>
        <s v="Cymbeline"/>
        <s v="The Divergent Series: Insurgent"/>
        <s v="Nightlight"/>
        <s v="Last Knights"/>
        <s v="Child 44"/>
        <s v="The Age of Adaline"/>
        <s v="Absolution"/>
        <s v="Survivor"/>
        <s v="Vendetta"/>
        <s v="What We Did on Our Holiday"/>
        <s v="Smosh: The Movie"/>
        <s v="The Vatican Tapes"/>
        <s v="American Ultra"/>
        <s v="Un gallo con muchos huevos"/>
        <s v="12 Rounds 3: Lockdown"/>
        <s v="Sicario"/>
        <s v="Freeheld"/>
        <s v="The Last Witch Hunter"/>
        <s v="Heist"/>
        <s v="Love the Coopers"/>
        <s v="The Hunger Games: Mockingjay  Part 2"/>
        <s v="Brooklyn"/>
        <s v="Point Break"/>
        <s v="Norm of the North"/>
        <s v="Dirty Grandpa"/>
        <s v="The Choice"/>
        <s v="Gods of Egypt"/>
        <s v="The Perfect Match"/>
        <s v="The Divergent Series: Allegiant"/>
        <s v="Eddie the Eagle"/>
        <s v="Criminal"/>
        <s v="A Hologram for the King"/>
        <s v="Now You See Me 2"/>
        <s v="Genius"/>
        <s v="Nerve"/>
        <s v="Mechanic: Resurrection"/>
        <s v="The 9th Life of Louis Drax"/>
        <s v="Blair Witch"/>
        <s v="Operation Avalanche"/>
        <s v="Deepwater Horizon"/>
        <s v="Middle School: The Worst Years of My Life"/>
        <s v="La Leyenda del Chupacabras"/>
        <s v="Boo! A Madea Halloween"/>
        <s v="American Pastoral"/>
        <s v="Hacksaw Ridge"/>
        <s v="La La Land"/>
        <s v="Patriots Day"/>
        <s v="John Wick: Chapter 2"/>
        <s v="Rock Dog"/>
        <s v="The Shack"/>
        <s v="Trespass Against Us"/>
        <s v="The Sense of an Ending"/>
        <s v="Power Rangers"/>
        <s v="Aftermath"/>
        <s v="Their Finest"/>
        <s v="All Eyez on Me"/>
        <s v="The Big Sick"/>
        <s v="The Glass Castle"/>
        <s v="The Hitman's Bodyguard"/>
        <s v="The Limehouse Golem"/>
        <s v="American Assassin"/>
        <s v="Stronger"/>
        <s v="My Little Pony: The Movie"/>
        <s v="Boo 2! A Madea Halloween"/>
        <s v="Leatherface"/>
        <s v="Where's the Money"/>
        <s v="Jigsaw"/>
        <s v="Last Flag Flying"/>
        <s v="Wonder"/>
        <s v="Acts of Violence"/>
        <s v="The Commuter"/>
        <s v="12 Strong"/>
        <s v="Journey's End"/>
        <s v="Winchester"/>
        <s v="Early Man"/>
        <s v="Acrimony"/>
        <s v="Traffik"/>
        <s v="The Con Is On"/>
        <s v="Sicario: Day of the Soldado"/>
        <s v="Uncle Drew"/>
        <s v="Blindspotting"/>
        <s v="The Spy Who Dumped Me"/>
        <s v="Kin"/>
        <s v="A Simple Favor"/>
        <s v="Little Italy"/>
        <s v="Hell Fest"/>
        <s v="I Still See You"/>
        <s v="Air Strike"/>
        <s v="Hunter Killer"/>
        <s v="Robin Hood"/>
        <s v="Ben Is Back"/>
        <s v="Backtrace"/>
        <s v="Colette"/>
        <s v="Cold Pursuit"/>
        <s v="Fighting with My Family"/>
        <s v="A Madea Family Funeral"/>
        <s v="The Kid"/>
        <s v="The Haunting of Sharon Tate"/>
        <s v="Crypto"/>
        <s v="Hellboy"/>
        <s v="Long Shot"/>
        <s v="John Wick: Chapter 3  Parabellum"/>
        <s v="The Poison Rose"/>
        <s v="Anna"/>
        <s v="Killers Anonymous"/>
        <s v="My Days of Mercy"/>
        <s v="Scary Stories to Tell in the Dark"/>
        <s v="Angel Has Fallen"/>
        <s v="Angel of Mine"/>
        <s v="Strange but True"/>
        <s v="The Weekend"/>
        <s v="3 from Hell"/>
        <s v="Rambo: Last Blood"/>
        <s v="Jexi"/>
        <s v="Lucky Day"/>
        <s v="The Gallows Act II"/>
        <s v="Midway"/>
        <s v="The Courier"/>
        <s v="Knives Out"/>
        <s v="Bombshell"/>
        <m/>
        <s v="The Hunger Games: Mockingjay â€“ Part 2" u="1"/>
        <s v="The Twilight Saga: Breaking Dawn â€“ Part 2" u="1"/>
        <s v="The Hunger Games: Mockingjay â€“ Part 1" u="1"/>
        <s v="John Wick: Chapter 3 â€“ Parabellum" u="1"/>
      </sharedItems>
    </cacheField>
    <cacheField name="Directed by" numFmtId="0">
      <sharedItems containsBlank="1" count="342">
        <s v="Mary Harron"/>
        <s v="John Swanbeck"/>
        <s v="Peter Greenaway"/>
        <s v="Alison Maclean"/>
        <s v="Jamie Babbit"/>
        <s v="Fenton Bailey', 'Randy Barbato'"/>
        <s v="Valerie Breiman"/>
        <s v="Gary Winick"/>
        <s v="Jon Shear"/>
        <s v="GÃ©rard Krawczyk"/>
        <s v="Raymond De Felitta"/>
        <s v="Denys Arcand"/>
        <s v="Brian Yuzna"/>
        <s v="Gurinder Chadha"/>
        <s v="E. Elias Merhige"/>
        <s v="Pierre Falardeau"/>
        <s v="Patrice Leconte"/>
        <s v="Alejandro GonzÃ¡lez IÃ±Ã¡rritu"/>
        <s v="James Ivory"/>
        <s v="Ken Loach"/>
        <s v="Maggie Greenwald"/>
        <s v="LÃ©a Pool"/>
        <s v="Larry Clark"/>
        <s v="Julie Davis"/>
        <s v="Tim Blake Nelson"/>
        <s v="Stephen Frears"/>
        <s v="Richard Linklater"/>
        <s v="DJ Pooh"/>
        <s v="Louis SaÃ¯a"/>
        <s v="Ray Lawrence"/>
        <s v="Marc Forster"/>
        <s v="Abdul Malik Abbott"/>
        <s v="Peter Bogdanovich"/>
        <s v="Bill Paxton"/>
        <s v="Ethan Hawke"/>
        <s v="Morgan J. Freeman"/>
        <s v="Nicole Holofcener"/>
        <s v="Andrzej SekuÅ‚a"/>
        <s v="Steven Shainberg"/>
        <s v="Roger Avary"/>
        <s v="Kathryn Bigelow"/>
        <s v="Joe Carnahan"/>
        <s v="Menno Meyjes"/>
        <s v="Gaspar NoÃ©"/>
        <s v="Rob Zombie"/>
        <s v="James Foley"/>
        <s v="Neema Barnette"/>
        <s v="Eli Roth"/>
        <s v="James Cox"/>
        <s v="Billy Ray"/>
        <s v="Wayne Kramer"/>
        <s v="Peter Webber"/>
        <s v="Michael Davis"/>
        <s v="Guy Ferland"/>
        <s v="Charles Martin Smith"/>
        <s v="Lars von Trier"/>
        <s v="Martha Coolidge"/>
        <s v="Jonathan Hensleigh"/>
        <s v="Nick Hamm"/>
        <s v="Toni Kalem"/>
        <s v="Roland Emmerich"/>
        <s v="Michael Moore"/>
        <s v="Chris Kentis"/>
        <s v="Jeff Balsmeyer"/>
        <s v="Lance Rivera"/>
        <s v="Omar Naim"/>
        <s v="James Wan"/>
        <s v="Paul Feig"/>
        <s v="Kevin Spacey"/>
        <s v="Terry George"/>
        <s v="Shainee Gabel"/>
        <s v="Uwe Boll"/>
        <s v="Ernie Barbarash"/>
        <s v="Darren Grant"/>
        <s v="Damon Dash"/>
        <s v="David Duchovny"/>
        <s v="Brett Leonard"/>
        <s v="Paul Haggis"/>
        <s v="Alexandre Aja"/>
        <s v="David LaChapelle"/>
        <s v="The Spierig Brothers"/>
        <s v="Don Roos"/>
        <s v="Werner Herzog"/>
        <s v="Meiert Avis"/>
        <s v="Andrew Niccol"/>
        <s v="Rob McKittrick"/>
        <s v="Michael Hurst"/>
        <s v="Tim Sullivan"/>
        <s v="Darren Lynn Bousman"/>
        <s v="Fruit Chan', 'Park Chan-wook', 'Takashi Miike'"/>
        <s v="Ron Underwood"/>
        <s v="Mike Barker"/>
        <s v="Jeremy Haft"/>
        <s v="Tyler Perry"/>
        <s v="Cristina Comencini"/>
        <s v="Trent Cooper"/>
        <s v="Ricardo de Montreuil"/>
        <s v="David Slade"/>
        <s v="Doug Atchison"/>
        <s v="Gregory Dark"/>
        <s v="Victor Salva"/>
        <s v="Lian Lunson"/>
        <s v="Neil Marshall"/>
        <s v="Amy J. Berg"/>
        <s v="Neveldine/Taylor"/>
        <s v="David Leaf', 'John Scheinfeld'"/>
        <s v="Greg Coolidge"/>
        <s v="Paul J. Bolger', 'Yvette Kaplan'"/>
        <s v="Zev Berman"/>
        <s v="Sunu Gonera"/>
        <s v="Wayne Beach"/>
        <s v="Scott Wiper"/>
        <s v="Sarah Polley"/>
        <s v="C. B. Harding"/>
        <s v="William Friedkin"/>
        <s v="Andrew Currie"/>
        <s v="Roland JoffÃ©"/>
        <s v="Sean McNamara"/>
        <s v="James Isaac"/>
        <s v="Chris Gorak"/>
        <s v="Philip G. Atwell"/>
        <s v="Joe Menendez"/>
        <s v="James Mangold"/>
        <s v="Griffin Dunne"/>
        <s v="Mark Helfrich"/>
        <s v="Marco Kreuzpaintner"/>
        <s v="Sylvester Stallone"/>
        <s v="David Moreau', 'Xavier Palud'"/>
        <s v="Herman Yau"/>
        <s v="Charles Robert Carner"/>
        <s v="Roger Donaldson"/>
        <s v="Rob Minkoff"/>
        <s v="Ryuhei Kitamura"/>
        <s v="Paul W. S. Anderson"/>
        <s v="Jason Friedberg', 'Aaron Seltzer'"/>
        <s v="Pang Brothers"/>
        <s v="Howard Deutch"/>
        <s v="Neil Burger"/>
        <s v="Larry Charles"/>
        <s v="Oliver Stone"/>
        <s v="David Hackl"/>
        <s v="Olivier Megaton"/>
        <s v="Lexi Alexander"/>
        <s v="Frank Miller"/>
        <s v="Patrick Lussier"/>
        <s v="Jonas Elmer"/>
        <s v="Jonas Ã…kerlund"/>
        <s v="Steven E. Gordon', 'Boyd Kirkland'"/>
        <s v="Peter Cornwell"/>
        <s v="Aristomenis Tsirbas"/>
        <s v="Louie Psihoyos"/>
        <s v="Ti West"/>
        <s v="Kristopher Belman"/>
        <s v="Kevin Greutert"/>
        <s v="Lee Daniels"/>
        <s v="Jim Sheridan"/>
        <s v="Brian Levant"/>
        <s v="Pierre Morel"/>
        <s v="Matthew Vaughn"/>
        <s v="William Dear"/>
        <s v="Robert Luketic"/>
        <s v="Daniel Stamm"/>
        <s v="Anthony Bell', 'Ben Gluck'"/>
        <s v="Rodrigo CortÃ©s"/>
        <s v="John Cameron Mitchell"/>
        <s v="Angel Gracia"/>
        <s v="Brad Furman"/>
        <s v="Alejandro Springall"/>
        <s v="Robert Redford"/>
        <s v="Dan Rush"/>
        <s v="Elliott Lester"/>
        <s v="Lee Tamahori"/>
        <s v="Marcus Nispel"/>
        <s v="Beto Gomez"/>
        <s v="Gavin O'Connor"/>
        <s v="John Singleton"/>
        <s v="J. C. Chandor"/>
        <s v="Matthew Leutwyler"/>
        <s v="Rodrigo GarcÃ­a"/>
        <s v="Asger Leth"/>
        <s v="Julie Anne Robinson"/>
        <s v="Heitor Dhalia"/>
        <s v="Lasse HallstrÃ¶m"/>
        <s v="Jennifer Westfeldt"/>
        <s v="Matt Piedmont"/>
        <s v="Gary Ross"/>
        <s v="Drew Goddard"/>
        <s v="Boaz Yakin"/>
        <s v="Lisa Azuelos"/>
        <s v="Kirk Jones"/>
        <s v="Simon West"/>
        <s v="Paul Angunawela"/>
        <s v="Ole Bornedal"/>
        <s v="Nicholas Jarecki"/>
        <s v="Pete Travis"/>
        <s v="Stephen Chbosky"/>
        <s v="Matthew Heineman', 'Susan Froemke'"/>
        <s v="Scott Derrickson"/>
        <s v="M. J. Bassett"/>
        <s v="Barry Levinson"/>
        <s v="Bill Condon"/>
        <s v="John Luessenhop"/>
        <s v="Kim Jee-woon"/>
        <s v="Tom Elkins"/>
        <s v="Fisher Stevens"/>
        <s v="Jonathan Levine"/>
        <s v="Ric Roman Waugh"/>
        <s v="Justin Zackham"/>
        <s v="Jeff Nichols"/>
        <s v="Tina Gordon Chism"/>
        <s v="Louis Leterrier"/>
        <s v="Joss Whedon"/>
        <s v="Steven Knight"/>
        <s v="Scott Walker"/>
        <s v="Dean Parisot"/>
        <s v="Adam Wingard"/>
        <s v="Gavin Hood"/>
        <s v="Francis Lawrence"/>
        <s v="Stuart Beattie"/>
        <s v="Peter Howitt (as Peter P. Croudins)"/>
        <s v="Doug Aarniokoski"/>
        <s v="Chris Nelson"/>
        <s v="Philippe Caland"/>
        <s v="Ivan Reitman"/>
        <s v="Jonathan Teplitzky"/>
        <s v="John Pogue"/>
        <s v="Mike Disa"/>
        <s v="Phil Alden Robinson"/>
        <s v="D.M.W. Greer"/>
        <s v="&quot;Dinesh D'Souza&quot;, 'John Sullivan'"/>
        <s v="David Wain"/>
        <s v="Mike Young"/>
        <s v="Patrick Hughes"/>
        <s v="Brian A. Miller"/>
        <s v="Zach Lipovsky"/>
        <s v="Daniel Schechter"/>
        <s v="Alan White"/>
        <s v="Bille Woodruff"/>
        <s v="Christian Ditter"/>
        <s v="Chad Stahelski"/>
        <s v="Eduardo SÃ¡nchez"/>
        <s v="Paul Schrader"/>
        <s v="David Koepp"/>
        <s v="Mark Burton', 'Richard Starzak'"/>
        <s v="Marjane Satrapi"/>
        <s v="Ari Sandel"/>
        <s v="Michael Almereyda"/>
        <s v="Robert Schwentke"/>
        <s v="Scott Beck', 'Bryan Woods'"/>
        <s v="Kazuaki Kiriya"/>
        <s v="Daniel Espinosa"/>
        <s v="Lee Toland Krieger"/>
        <s v="Keoni Waxman"/>
        <s v="James McTeigue"/>
        <s v="Jen and Sylvia Soska"/>
        <s v="Andy Hamilton', 'Guy Jenkin'"/>
        <s v="Alex Winter"/>
        <s v="Mark Neveldine"/>
        <s v="Karan Malhotra"/>
        <s v="Nima Nourizadeh"/>
        <s v="Gabriel Riva Palacio Alatriste', 'Rodolfo Riva Palacio Alatriste'"/>
        <s v="Stephen Reynolds"/>
        <s v="Denis Villeneuve"/>
        <s v="Peter Sollett"/>
        <s v="Breck Eisner"/>
        <s v="Scott Mann"/>
        <s v="Jessie Nelson"/>
        <s v="John Crowley"/>
        <s v="Ericson Core"/>
        <s v="Trevor Wall"/>
        <s v="Dan Mazer"/>
        <s v="Ross Katz"/>
        <s v="Alex Proyas"/>
        <s v="Dexter Fletcher"/>
        <s v="Ariel Vromen"/>
        <s v="Tom Tykwer"/>
        <s v="Jon M. Chu"/>
        <s v="Michael Grandage"/>
        <s v="Henry Joost', 'Ariel Schulman'"/>
        <s v="Dennis Gansel"/>
        <s v="Matt Johnson"/>
        <s v="Peter Berg"/>
        <s v="Steve Carr"/>
        <s v="Alberto RodrÃ­guez"/>
        <s v="Ewan McGregor"/>
        <s v="Mel Gibson"/>
        <s v="Damien Chazelle"/>
        <s v="Ash Brannon"/>
        <s v="Stuart Hazeldine"/>
        <s v="Adam Smith"/>
        <s v="Ritesh Batra"/>
        <s v="Dean Israelite"/>
        <s v="Lone Scherfig"/>
        <s v="Benny Boom"/>
        <s v="Michael Showalter"/>
        <s v="Destin Daniel Cretton"/>
        <s v="Juan Carlos Medina"/>
        <s v="Michael Cuesta"/>
        <s v="David Gordon Green"/>
        <s v="Jayson Thiessen"/>
        <s v="Julien Maury', 'Alexandre Bustillo'"/>
        <s v="Scott Zabielski"/>
        <s v="Brett Donowho"/>
        <s v="Jaume Collet-Serra"/>
        <s v="Nicolai Fuglsig"/>
        <s v="Saul Dibb"/>
        <s v="Nick Park"/>
        <s v="Deon Taylor"/>
        <s v="James Oakley"/>
        <s v="Stefano Sollima"/>
        <s v="Charles Stone III"/>
        <s v="Carlos LÃ³pez Estrada"/>
        <s v="Susanna Fogel"/>
        <s v="Jonathan Baker', 'Josh Baker'"/>
        <s v="Donald Petrie"/>
        <s v="Gregory Plotkin"/>
        <s v="Scott Speer"/>
        <s v="Xiao Feng"/>
        <s v="Donovan Marsh"/>
        <s v="Otto Bathurst"/>
        <s v="Peter Hedges"/>
        <s v="Wash Westmoreland"/>
        <s v="Hans Petter Moland"/>
        <s v="Stephen Merchant"/>
        <s v="Vincent D'Onofrio"/>
        <s v="Daniel Farrands"/>
        <s v="John Stalberg Jr."/>
        <s v="George Gallo', 'Francesco Cinquemani'"/>
        <s v="Luc Besson"/>
        <s v="Martin Owen"/>
        <s v="Tali Shalom Ezer"/>
        <s v="AndrÃ© Ã˜vredal"/>
        <s v="Kim Farrant"/>
        <s v="Rowan Athale"/>
        <s v="Stella Meghie"/>
        <s v="Adrian GrÃ¼nberg"/>
        <s v="Jon Lucas', 'Scott Moore'"/>
        <s v="Chris Lofing', 'Travis Cluff'"/>
        <s v="Zackary Adler"/>
        <s v="Rian Johnson"/>
        <s v="Jay Roach"/>
        <m/>
      </sharedItems>
    </cacheField>
    <cacheField name="Produced by" numFmtId="0">
      <sharedItems containsBlank="1" count="376">
        <s v="['Edward R. Pressman', 'Chris Hanley', 'Christian Halsey Solomon']"/>
        <s v="['Elie Samaha', 'Kevin Spacey', 'Andrew Stevens']"/>
        <s v="Kees Kasander"/>
        <s v="['Elizabeth Cuthrell', 'Lydia Dean Pilcher', 'David Urrutia']"/>
        <s v="['Leanna Creel', 'Andrea Sperling']"/>
        <s v="['Fenton Bailey', 'Randy Barbato']"/>
        <s v="['Martin J. Barab', 'Timothy Scott Bogart', 'Darris Hatch', 'Brad Wyman']"/>
        <s v="['Polly Draper', 'Michael Wolff', 'Karen Tangorra', 'Midge Sanford', 'Sarah Pillsbury', 'Larry Meistrich']"/>
        <s v="['Stephanie Golden', 'J. Todd Harris', 'Jon Shear']"/>
        <s v="['Luc Besson', 'Michele Petin', 'Laurent Petin']"/>
        <s v="['Anne Harrison', 'Alan Klingenstein']"/>
        <m/>
        <s v="['Ted Chalmers', 'Carlos FernÃ¡ndez', 'Julio FernÃ¡ndez', 'Antonio GonzÃ¡lez', 'Bea Morillas', 'Miguel Torrente', 'Brian Yuzna']"/>
        <s v="['Jeffrey Taylor', 'Ethan Hurt']"/>
        <s v="['Nicolas Cage', 'Jeff Levine']"/>
        <s v="['RenÃ© ChÃ©nier', 'Marc Daigle', 'Bernadette Payeur']"/>
        <s v="['FrÃ©dÃ©ric Brillion', 'Gilles Legrand', 'Daniel Louis', 'Denise Robert']"/>
        <s v="Alejandro GonzÃ¡lez IÃ±Ã¡rritu"/>
        <s v="Ismail Merchant"/>
        <s v="Rebecca O'Brien"/>
        <s v="Richard Miller"/>
        <s v="['Greg Dummett', 'Lorraine Richard', 'Louis-Philippe Rochon']"/>
        <s v="['Don Murphy', 'Chris Hanley', 'Fernando Sulichin']"/>
        <s v="['Susan Dietz', 'Juan Mas', 'Dan Bucatinsky', 'Donnie Land', 'Juan A. Mas']"/>
        <s v="['Daniel Fried', 'Eric Gitter']"/>
        <s v="['Colin McKeown', 'Martin Tempia']"/>
        <s v="['Gary Winick', 'Anne Walker-McBay', 'Alexis Alexanian']"/>
        <s v="['Phillip G. Atwell', 'Rick Freeman', 'DJ Pooh', 'Kip Konwiser (executive producer)']"/>
        <s v="['Richard Goudreau', 'Jeffrey Tinnell']"/>
        <s v="Jan Chapman"/>
        <s v="Lee Daniels"/>
        <s v="['Damon Dash', 'Phyllis Cedar']"/>
        <s v="['Julie Baines', 'Kim Bieber', 'Carol Lewis', 'Dieter Meyer']"/>
        <s v="David Kirschner"/>
        <s v="['Alexis Alexanian', 'Pamela Koffler', 'Christine Vachon', 'Gary Winick']"/>
        <s v="Ernie Barbarash"/>
        <s v="['Anthony Bregman', 'Ted Hope', &quot;Eric d'Arbeloff&quot;]"/>
        <s v="['Ernie Barbarash', 'Peter Block', 'Suzanne Colvin']"/>
        <s v="['Andrew Fierberg', 'Amy Hobby', 'Steven Shainberg']"/>
        <s v="Greg Shapiro"/>
        <s v="['Avi Lerner', 'Danny Lerner', 'Pamela Koffler', 'Christine Vachon', 'Tim Blake Nelson\t.']"/>
        <s v="['A. Kitman Ho', 'SigurjÃ³n Sighvatsson', 'Janet Yang']"/>
        <s v="['Diane Nabatoff', 'Ray Liotta', 'Michelle Grace', 'Julius R. Nasso']"/>
        <s v="Andras Hamori"/>
        <s v="['Brahim Chioua', 'Vincent Cassel']"/>
        <s v="Andy Gould"/>
        <s v="['Scott Bernstein', 'Michael Burns', 'Marc Butan']"/>
        <s v="Neema Barnette"/>
        <s v="['Lauren Moews', 'Sam Froelich', 'Evan Astrowsky', 'Eli Roth']"/>
        <s v="['Michael Paseornek', 'Holly Wiersma']"/>
        <s v="['Craig Baumgarten', 'Adam Merims', 'Gaye Hirsch', 'Tove Christensen']"/>
        <s v="['Sean Furst', 'Michael A. Pierce']"/>
        <s v="['Andy Paterson', 'Anand Tucker']"/>
        <s v="Larry Rattner"/>
        <s v="['Lawrence Bender', 'Sarah Green']"/>
        <s v="['William Vince', 'Robert Merilees']"/>
        <s v="Vibeke WindelÃ¸v"/>
        <s v="Mark Amin"/>
        <s v="['Avi Arad', 'Gale Anne Hurd']"/>
        <s v="['Marc Butan', &quot;Sean O'Keefe&quot;, 'Cathy Schulman', 'Mark Canton']"/>
        <s v="Richard Raddon"/>
        <s v="['Mark Gordon', 'Roland Emmerich']"/>
        <s v="['Michael Moore', 'Jim Czarnecki', 'Kathleen Glynn', 'Monica Hampton', 'Harvey Weinstein', 'Bob Weinstein']"/>
        <s v="['Laura Lau', 'Estelle Lau']"/>
        <s v="Andrew Mason"/>
        <s v="['Shakim Compere', 'Queen Latifah']"/>
        <s v="Nick Wechsler"/>
        <s v="['Gregg Hoffman', 'Oren Koules', 'Mark Burg']"/>
        <s v="['Davina Belling', 'Lauren Levine', 'Clive Parsons']"/>
        <s v="['Kevin Spacey', 'Phillip Barry', 'Dana Brunetti', 'Arthur Friedman', 'Jan Fantl', 'Andy Paterson']"/>
        <s v="['Terry George', 'A. Kitman Ho']"/>
        <s v="['Bob Yari', 'R. Paul Miller', 'David Lancaster']"/>
        <s v="['Uwe Boll', 'Wolfgang Herold', 'Shawn Williamson']"/>
        <s v="['Suzanne Colvin Goulding', 'Jon Goulding']"/>
        <s v="['Reuben Cannon', 'Tyler Perry']"/>
        <s v="Damon Dash"/>
        <s v="['Jane Rosenthal', 'Bob Yari', 'Richard B. Lewis']"/>
        <s v="['Avi Arad', 'Scott Karol', 'Gimel Everett', 'Christopher Petzel']"/>
        <s v="['Don Cheadle', 'Paul Haggis', 'Mark R. Harris', 'Bobby Moresco', 'Cathy Schulman', 'Bob Yari']"/>
        <s v="['Alexandre Arcady', 'Robert Benmussa']"/>
        <s v="['Marc Hawker', 'David LaChapelle']"/>
        <s v="The Spierig Brothers"/>
        <s v="['Mike Elliott', 'Andy Gould', 'Marco Mehlitz', 'Michael Ohoven', 'Rob Zombie']"/>
        <s v="['Kevin Beggs', 'Billy Campbell', 'Phil Fairclough', 'Andrea Meditch', 'Erik Nelson', 'Tom Ortenberg', 'Jewel Palovak']"/>
        <s v="['Michael Burns', 'Bic Tran', 'Marco Mehlitz', 'Michael Ohoven']"/>
        <s v="['Nicolas Cage', 'Norm Golightly', 'Andy Grosch', 'Christopher Eberts', 'Chris Roberts', 'Philippe Rousselet', 'Andrew Niccol']"/>
        <s v="['Robert O. Green', 'Jeff Balis', 'Jay Rifkin', 'Adam Rosenfelt', 'Stavros Merjos', 'Malcolm Petal']"/>
        <s v="['Mark A. Altman', 'Mark Gottwald']"/>
        <s v="['Boaz Yakin', 'Scott Spiegel', 'Eli Roth', 'Christopher Tuffin', 'Brett W. Nemeroff']"/>
        <s v="['Ahn Soo-hyun', 'Peter Ho-sun Chan', 'Fumio Inoue', 'Naoki Sato', 'Shun Shimizu']"/>
        <s v="John Dellaverson"/>
        <s v="['Chris Briggs', 'Mike Fleiss', 'Eli Roth']"/>
        <s v="['Alan Greenspan', 'Jonathan English', 'Steven Siebert', 'Howard Himelstein']"/>
        <s v="['Danny Fisher', 'Matt Milich', 'Chris Sievernich', 'Martin Wiley']"/>
        <s v="['Tyler Perry', 'Reuben Cannon']"/>
        <s v="['Marco Chimenz', 'Giovanni Stabilini']"/>
        <s v="['Alan C. Blomquist', 'J.P. Williams']"/>
        <s v="['Stan Jakuvowicz (Shallow Entertainment)', 'Diego Valenzuela', 'Jaime Bayly', &quot;Muvie's Producciones&quot;]"/>
        <s v="['Rosanne Korenberg', 'Paul Allen']"/>
        <s v="['Laurence Fishburne', 'Sid Ganis', 'Nancy Hult Ganis', 'Danny Llewelyn', 'Michael Romersa']"/>
        <s v="['Vince McMahon', 'Joel Simon']"/>
        <s v="['Robin Schorr', 'Mark Amin', 'David Welch', 'Cami Winikoff']"/>
        <s v="['Lian Lunson', 'Bruce Davey', 'Mel Gibson']"/>
        <s v="Christian Colson"/>
        <s v="['Amy J. Berg', 'Matthew Cooke', 'Frank Donner', 'Hermass Lassalle']"/>
        <s v="['Michael Davis', 'Gary Lucchesi', 'Tom Rosenberg', 'Skip Williamson', 'Richard S. Wright']"/>
        <s v="['David Leaf', 'John Scheinfeld']"/>
        <s v="['Andrew Panay', 'Peter Abrams', 'Barry Katz', 'Robert L. Levy', 'Joe Simpson', 'Brian Volk-Weiss']"/>
        <s v="John H. Williams"/>
        <s v="Deborah Davis"/>
        <s v="['Brett Forbes', 'Paul Hall', 'Patrick Rizzotti', 'Adam Rosenfelt', 'John Sacchi', 'Terrence Howard']"/>
        <s v="Stephen Break"/>
        <s v="Joel Simon"/>
        <s v="['Daniel Iron', 'Simone Urdl', 'Jennifer Weiss']"/>
        <s v="['Kimberly C. Anderson', 'Michael Burns', 'Gary Huckabay', 'Malcolm Petal', 'Andreas Schardt', 'Holly Wiersma']"/>
        <s v="['Trent Carlson', 'Blake Corbet', 'Mary Anne Waterhouse', 'Kevin Eastwood', 'Patrick Cassavetti']"/>
        <s v="['Michael Moore', &quot;Megan O'Hara&quot;]"/>
        <s v="['Mark Damon', 'Sergei Konov', 'Gary Mehlman', 'Leonid Minkovski']"/>
        <s v="['Isaac Larian', 'Steven Paul', 'Avi Arad']"/>
        <s v="['Dennis Berardi', 'Don Carmody']"/>
        <s v="['Palmer West', 'Jonah Smith']"/>
        <s v="['Steve Chasman', 'Christopher Petzel', 'Jim Thompson']"/>
        <s v="['Roni Eguia Menendez', 'James M. McNamara', 'Ben Odell']"/>
        <s v="Cathy Konrad"/>
        <s v="['Griffin Dunne', 'Nick Wechsler', 'Dirk Wittenborn']"/>
        <s v="Mike Karz"/>
        <s v="['Roland Emmerich', 'Rosilyn Heller']"/>
        <s v="['Avi Lerner', 'Kevin King Templeton', 'John Thompson']"/>
        <s v="['Paula Wagner', 'Don Granger']"/>
        <s v="Teddy Chan"/>
        <s v="['J.P. Williams', 'Alan C. Blomquist']"/>
        <s v="['Charles Roven', 'Steven Chasman']"/>
        <s v="Casey Silver"/>
        <s v="['Clive Barker', 'Jorge Saralegui', 'Eric Reid', 'Richard Wright', 'Tom Rosenberg', 'Gary Lucchesi']"/>
        <s v="['Paula Wagner', 'Jeremy Bolt', 'Paul W. S. Anderson']"/>
        <s v="['Peter Safran', 'Jason Friedberg', 'Aaron Seltzer']"/>
        <s v="['Nicolas Cage', 'Norman Golightly', 'William Sherak', 'Jason Shuman']"/>
        <s v="Tyler Perry"/>
        <s v="['Guymon Casady', 'Adam Herz', 'Doug Johnson', 'Barry Katz', 'Gregory Lessans', 'Josh Shader', 'Brian Volk-Weiss']"/>
        <s v="['Neil Burger', 'Brian Koppelman', 'David Levien', 'Rick Schwartz']"/>
        <s v="['Bill Maher', 'Jonah Smith', 'Palmer West']"/>
        <s v="['Moritz Borman', 'Jon Kilik', 'Bill Block', 'Paul Hanson', 'Eric Kopeloff']"/>
        <s v="['Daniel Jason Heffner', 'Carl Mazzocone', 'Oren Koules', 'Mark Burg']"/>
        <s v="['Luc Besson', 'Steve Chasman']"/>
        <s v="Gale Anne Hurd"/>
        <s v="['Deborah Del Prete', 'Gigi Pritzker', 'Michael E. Uslan']"/>
        <s v="Jack Murray"/>
        <s v="['Peter Safran', 'Darryl Taja', 'Tracey E. Edmonds', 'Paul Brooks', 'Phyllis Laing', 'Andrew Paquin']"/>
        <s v="['Michael Bay', 'Andrew Form', 'Brad Fuller']"/>
        <s v="['Loris Kramer Lunsford', 'Jason Netter', 'Susan Norkin']"/>
        <s v="['Paul Brooks', 'Andrew Trapani', 'Daniel Farrands', 'Wendy Rhoads']"/>
        <s v="['Gary Lucchesi', 'Tom Rosenberg', 'Skip Williamson', 'Richard Wright']"/>
        <s v="['Ryan Colucci', 'Keith Calder', 'Dane Allan Smith', 'Jessica Wu']"/>
        <s v="['Fisher Stevens', 'Paula DuPre Pesmen', 'Olivia Ahnemann']"/>
        <s v="['Tom Rosenberg', 'Gary Lucchesi', 'Skip Williamson', 'Richard Wright']"/>
        <s v="['Lauren Moews', 'Patrick Durham', 'Jonathan Sachar']"/>
        <s v="['Harvey Mason Jr.', 'Kristopher Belman', 'Kevin Mann']"/>
        <s v="['Lee Daniels', 'Gary Magness', 'Sarah Siegel-Magness', 'Oprah Winfrey', 'Tom Heller', 'Tyler Perry', 'Lisa CortÃ©s']"/>
        <s v="['Michael De Luca', 'SigurjÃ³n Sighvatsson', 'Ryan Kavanaugh']"/>
        <s v="['Chris Brown', 'Sean Furst', 'Bryan Furst']"/>
        <s v="Robert Simonds"/>
        <s v="India Osborne"/>
        <s v="['Matthew Vaughn', 'Brad Pitt', 'Kris Thykier', 'Adam Bohling', 'Tarquin Pack', 'David Reid']"/>
        <s v="['David Salzberg', 'Mark W Koch', 'Christian Tureaud', 'Jason French']"/>
        <s v="['Scott Aversano', 'Jason Goldberg', 'Mike Karz', 'Ashton Kutcher', 'Chad Marting', 'Christopher S. Pratt', 'Josie Rosen']"/>
        <s v="['Avi Lerner', 'John Thompson', 'Kevin King-Templeton']"/>
        <s v="['Eric Newman', 'Eli Roth', 'Marc Abraham', 'Thomas A. Bliss']"/>
        <s v="['Richard Rich', 'Ken Katsumoto', 'Steve Moore']"/>
        <s v="['Adrian Guerra', 'Peter Safran']"/>
        <s v="['Michael Nozik', 'Olivier Delbosc', 'Paul Haggis', 'Marc Missonnier']"/>
        <s v="['Gigi Pritzker', 'Nicole Kidman', 'Per Saari', 'Leslie Urdang', 'Dean Vanech']"/>
        <s v="['Gigi Pritzker', 'Linda McDonough', 'Rossana Arau', 'Gary Gilbert', 'Lisa Ellzey']"/>
        <s v="['Sidney Kimmel', 'Tom Rosenberg', 'Gary Lucchesi', 'Richard Wright', 'Scott Steindorff']"/>
        <s v="['Matthias Ehrenberg', 'Paula Jaramillo']"/>
        <s v="['Robert Redford', 'Brian Falk', 'Bill Holderman', 'Greg Shapiro', 'Robert Stone']"/>
        <s v="['Tyler Perry', 'Reuben Cannon', 'Roger M. Bobb']"/>
        <s v="['Marty Bowen', 'Wyck Godfrey']"/>
        <s v="['Steven Chasman', 'Zygi Kamasa', 'Donald Kushner', 'Brad Wyman']"/>
        <s v="['Paul Breuls', 'Michael John Fedun', 'Emjay Rechsteiner', 'Catherine Vandeleene']"/>
        <s v="['Fredrik Malmberg', 'Avi Lerner', 'Boaz Davidson', 'Joe Gatta', 'George Furla', 'John Baldecchi', 'Les Weldon']"/>
        <s v="['Alexis Fridman', 'Beto Gomez', 'Billy Rovzar', 'Walten Von Bortsel']"/>
        <s v="[&quot;Gavin O'Connor&quot;, &quot;Greg O'Connor&quot;, 'David Mimran', 'Jordan Schur']"/>
        <s v="['Doug Davison', 'Ellen Goldsmith-Vein', 'Lee Stollman', 'Roy Lee', 'Dan Lautner', 'Patrick Crowley']"/>
        <s v="['Robbie Brenner', 'Deborah Giarratana', 'Craig Chapman', 'Gary Safady']"/>
        <s v="['Joe Jenckes', 'Robert Ogden Barnum', 'Corey Moosa', 'Michael Benaroya', 'Neal Dodson', 'Zachary Quinto']"/>
        <s v="['Amanda Marshall', 'Sim Sarna']"/>
        <s v="['Glenn Close', 'Bonnie Curtis', 'John Goff']"/>
        <s v="['Lorenzo di Bonaventura', 'Mark Vahradian', 'David Ready', 'Jake Myers']"/>
        <s v="['Sidney Kimmel', 'Wendy Finerman', 'Tom Rosenberg', 'Gary Lucchesi']"/>
        <s v="['Tyler Perry', 'Paul Hall', 'Ozzie Areu']"/>
        <s v="['Sidney Kimmel', 'Tom Rosenberg', 'Gary Lucchesi', 'Dan Abrams', 'Chris Salvaterra']"/>
        <s v="Paul Webster"/>
        <s v="['Riza Aziz', 'Joey McFarland', 'Joshua Astrachan', 'Jake Kasdan', 'Jon Hamm', 'Jennifer Westfeldt']"/>
        <s v="['Will Ferrell', 'Adam McKay', 'Emilio Diez Barroso', 'Darlene CarmaÃ±o Loquet', 'Andrew Steele']"/>
        <s v="['Nina Jacobson', 'Jon Kilik']"/>
        <s v="Joss Whedon"/>
        <s v="['Lawrence Bender', 'Dana Brunetti']"/>
        <s v="['Michael Shamberg', 'Stacey Sher', 'Tish Cyrus']"/>
        <s v="['Lisa Azuelos']"/>
        <s v="['Mike Medavoy', 'Arnold Messer', 'David Thwaites']"/>
        <s v="['Tyler Perry', 'Ozzie Areu', 'Paul Hall']"/>
        <s v="['Avi Lerner', 'Danny Lerner', 'Kevin King Templeton', 'Les Weldon']"/>
        <s v="['Aidan Elliott', 'Mark Huffam']"/>
        <s v="['Sam Raimi', 'Robert Tapert', 'J. R. Young']"/>
        <s v="['Laura Bickford', 'Kevin Turen', 'Justin Nappi', 'Robert Salerno', 'Mohammed Alturki']"/>
        <s v="['Alex Garland', 'Andrew Macdonald', 'Allon Reich']"/>
        <s v="['Lianne Halfon', 'Russell Smith', 'John Malkovich']"/>
        <s v="['Matthew Heineman', 'Susan Froemke']"/>
        <s v="['Jason Blum', 'Brian Kavanaugh-Jones']"/>
        <s v="['Samuel Hadida', 'Don Carmody']"/>
        <s v="['Barry Levinson', 'Jason Blum', 'Steven Schneider', 'Oren Peli']"/>
        <s v="['Wyck Godfrey', 'Stephenie Meyer', 'Karen Rosenfelt']"/>
        <s v="Carl Mazzocone"/>
        <s v="Lorenzo di Bonaventura"/>
        <s v="['Paul Brooks', 'Scott Niemeyer']"/>
        <s v="['Sidney Kimmel', 'Tom Rosenberg', 'Gary Lucchesi', 'Jim Tauber']"/>
        <s v="['David Hoberman', 'Todd Lieberman', 'Bruna Papandrea']"/>
        <s v="['Dwayne Johnson', 'Nigel Sinclair', 'Matt Jackson', 'Jonathan King', 'Dany Garcia', 'Alex Brunner', 'Tobin Armbrust', 'Pargat Gill']"/>
        <s v="['Justin Zackham', 'Anthony Katagas', 'Clay Pecorin', 'Richard Salvatore', 'Harry J. Ufland']"/>
        <s v="['Lisa Maria Falcone', 'Sarah Green', 'Aaron Ryder']"/>
        <s v="['Tyler Perry', 'Stephanie Allain', 'Ozzie Areu', 'Paul Hall', 'Matt Moore']"/>
        <s v="['Alex Kurtzman', 'Roberto Orci', 'Bobby Cohen']"/>
        <s v="['Joss Whedon', 'Kai Cole']"/>
        <s v="['Guy Heeley', 'Paul Webster']"/>
        <s v="['Curtis Jackson', 'Randall Emmett', 'George Furla', 'Mark Ordesky', 'Jane Fleming']"/>
        <s v="['Lorenzo di Bonaventura', 'Mark Vahradian']"/>
        <s v="['Keith Calder', 'Jessica Wu', 'Simon Barrett', 'Kim Sherman']"/>
        <s v="['Gigi Pritzker', 'Linda McDonough', 'Alex Kurtzman', 'Roberto Orci', 'Robert Chartoff', 'Lynn Hendee', 'Orson Scott Card', 'Ed Ulbrich']"/>
        <s v="['Tyler Perry', 'Ozzie Areu', 'Matt Moore']"/>
        <s v="['Tom Rosenberg', 'Gary Lucchesi', 'Richard Wright', 'Andrew Mason', 'Sidney Kimmel']"/>
        <s v="['Frank Buchs', 'Fredrik Malmberg', 'Silvio Muraglia', 'David Valleau', 'Daniel Wagner']"/>
        <s v="Marc Bienstock"/>
        <s v="['Jai Stefan', 'Laurence Mark', 'David Blackman']"/>
        <s v="['Jeremy Bolt', 'Paul W. S. Anderson', 'Robert Kulzer', 'Don Carmody']"/>
        <s v="['Philippe Caland', 'Nina Yang Bongiovi', 'Forest Whitaker']"/>
        <s v="['Douglas Wick', 'Lucy Fisher', 'Pouya Shahbazian']"/>
        <s v="['Ivan Reitman', 'Ali Bell', 'Joe Medjuck']"/>
        <s v="['Chris Brown', 'Bill Curbishley', 'Andy Paterson']"/>
        <s v="['Ben Holden', 'James Gay-Rees', 'Simon Oakes', 'Steven Chester Prince', 'Tobin Armbrust']"/>
        <s v="Robert Anich Cole"/>
        <s v="['Bob Cooper', 'Daniel J. Walker', 'Tyler Mitchell']"/>
        <s v="['John Hadity', 'Arthur J. Kelleher', 'Andrew Halliday']"/>
        <s v="[&quot;Dinesh D'Souza&quot;, 'Gerald R. Molen']"/>
        <s v="Michael Showalter"/>
        <s v="['David Goldin', 'Eric Bamberger', 'Vince P. Maggio', 'Dale Resteghini']"/>
        <s v="['Avi Lerner', 'Kevin King-Templeton', 'Danny Lerner', 'Les Weldon', 'John Thompson']"/>
        <s v="['George Furla', 'Randall Emmett', 'Adam Goldworm', 'Ho-Sung Pak', 'Fred Song']"/>
        <s v="['Chris Foss', 'Michael Luisi']"/>
        <s v="['Michael Siegel', 'Elizabeth Destro', 'Ellen Goldsmith-Vein', 'Jordan Kessler', 'Lee Stollman', 'Ashok Amritraj', 'Jennifer Aniston']"/>
        <s v="['Brian R. Etting', 'Josh Etting', 'Ian Sutherland', 'Robert Luketic', 'Gary Hamilton', 'Mike Gabrawy', 'Fredrik Malmberg', 'Silvio Muraglia', 'Meadow Williams']"/>
        <s v="Paul Hall"/>
        <s v="['Robert Kulzer', 'Simon Brooks']"/>
        <s v="['Basil Iwanyk', 'David Leitch', 'Eva Longoria', 'Michael Witherill']"/>
        <s v="['Robin Cowie', 'Jane Fleming', 'J. Andrew Jenkins', 'Mark Ordesky']"/>
        <s v="Jason Blum"/>
        <s v="['Scott Clayton', 'Gary A. Hirsch', 'Todd Williams']"/>
        <s v="['David Alpert', 'Rick Jacobs', 'Leslie Kolins Small', 'George Lopez', 'Ben Odell']"/>
        <s v="['Steven Saxton', 'Randall Emmett', 'George Furla', 'Adam Goldworm']"/>
        <s v="['Andrew Lazar', 'Johnny Depp', 'Christi Dembrowski', 'Patrick McCormick', 'Gigi Pritzker']"/>
        <s v="['Jason Statham', 'Steve Chasman']"/>
        <s v="['Paul Kewley', 'Julie Lockhart']"/>
        <s v="['Matthew Rhodes', 'Adi Shankar', 'Roy Lee', 'Spencer Silna']"/>
        <s v="['Susan Cartsonis', 'McG', 'Mary Viola']"/>
        <s v="['Anthony Katagas', 'Michael Benaroya']"/>
        <s v="['Douglas Wick', 'Lucy Fisher', 'Pouya Shabazian']"/>
        <s v="['Michael London', 'Norton Herrick', 'Darren Brandl', 'Janice Williams']"/>
        <s v="Luci Kim"/>
        <s v="['Ridley Scott', 'Michael Schaefer', 'Greg Shapiro']"/>
        <s v="['Sidney Kimmel', 'Gary Lucchesi', 'Tom Rosenberg']"/>
        <s v="['Binh Dang', 'Phillip B. Goldfine', 'Timothy Marlowe', 'Agustin', 'Keoni Waxman', 'Benjamin Sacks', 'Stan Wertleib', 'Barry Brooker', 'Marlowe Harvey']"/>
        <s v="['Charles Winkler', 'Irwin Winkler', &quot;Matt O'Toole&quot;, 'Les Weldon']"/>
        <s v="Michael J. Luisi"/>
        <s v="['Norman Merry', 'Suzanne Reid', 'Ed Rubin', 'David M Thompson', 'Dan Winch']"/>
        <s v="['Brian Robbins', 'Shauna Phelan']"/>
        <s v="['Chris Cowles', 'Gary Lucchesi', 'Chris Morgan', 'Tom Rosenberg']"/>
        <s v="['Hiroo Yash Johar', 'Karan Johar', 'Endemol India']"/>
        <s v="['Anthony Bregman', 'Kevin Frakes', 'Raj Brinder Singh', 'David Alpert', 'Britton Rizzio']"/>
        <s v="['Ignacio Casares', 'Gabriel Riva Palacio Alatriste', 'Rodolfo Riva Palacio Alatriste']"/>
        <s v="['Basil Iwanyk', 'Edward L. McDonnell', 'Molly Smith', 'Thad Luckinbill', 'Trent Luckinbill']"/>
        <s v="['Elliot Page', 'Michael Shamberg', 'Stacey Sher', 'James D. Stern', 'Cynthia Wade']"/>
        <s v="['Mark Canton', 'Vin Diesel', 'Bernie Goldman']"/>
        <s v="['Randall Emmett', 'George Furla', 'Wayne Marc Godfrey', 'Alexander Tabrizi', 'Stephen Cyrus Sepher']"/>
        <s v="['Michael London', 'Jessie Nelson', 'Janice Williams']"/>
        <s v="['Amanda Posey', 'Finola Dwyer']"/>
        <s v="['Andrew A. Kosove', 'Broderick Johnson', 'John Baldecchi', 'David Valdes', 'Christopher Taylor', 'Kurt Wimmer']"/>
        <s v="['Nicolas Atlan', 'Ken Katsumoto', 'Steve Rosen', 'Liz Young', 'Mike Young']"/>
        <s v="['Barry Josephson', 'Bill Block', 'Michael Simkin', 'Jason Barrett']"/>
        <s v="['Nicholas Sparks', 'Peter Safran', 'Theresa Park']"/>
        <s v="['Basil Iwanyk', 'Alex Proyas']"/>
        <s v="['Yanelley Arty', 'Alex Avant', 'Johnson Chan', 'Shakim Compere', 'Douglas Shaffer']"/>
        <s v="['Lucy Fisher', 'Pouya Shahbazian', 'Douglas Wick']"/>
        <s v="['Adam Bohling', 'David Reid', 'Rupert Maconick', 'Valerie Van Galder', 'Matthew Vaughn']"/>
        <s v="['J. C. Spink', 'Jake Weiner', 'Mark Gill', &quot;Matt O'Toole&quot;, 'Christa Campbell']"/>
        <s v="['Stefan Arndt', 'Gary Goetzman', 'Arcadiy Golubovich', 'Tom Hanks', 'Uwe Schott', &quot;Tim O'Hair&quot;]"/>
        <s v="['James Bierman', 'Michael Grandage', 'John Logan', 'Tracey Seaward']"/>
        <s v="['Allison Shearmur', 'Anthony Katagas']"/>
        <s v="['John Thompson', 'Robert Earl', 'David Winkler', 'William Chartoff']"/>
        <s v="['Alexandre Aja', 'Timothy Bricknell', 'Max Minghella', 'Shawn Williamson']"/>
        <s v="['Roy Lee', 'Steven Schneider', 'Keith Calder', 'Jess Calder']"/>
        <s v="['Matthew Miller', 'Lee Kim', 'Matt Johnson']"/>
        <s v="['Lorenzo di Bonaventura', 'Mark Vahradian', 'Mark Wahlberg', 'Stephen Levinson', 'David Womark']"/>
        <s v="['Leopoldo Gout', 'Bill Robinson', 'Marty Eli Shwartz', 'Heidi Santelli']"/>
        <s v="['Fernando de Fuentes', 'JosÃ© C. GarcÃ­a de Letona']"/>
        <s v="['Tyler Perry', 'Ozzie Areu', 'Will Areu']"/>
        <s v="['Tom Rosenberg', 'Gary Lucchesi', 'Andre Lamal']"/>
        <s v="['Bill Mechanic', 'David Permut', 'Terry Benedict', 'Paul Currie', 'Bruce Davey', 'Brian Oliver', 'William D. Johnson']"/>
        <s v="['Fred Berger', 'Jordan Horowitz', 'Gary Gilbert', 'Marc Platt']"/>
        <s v="['Scott Stuber', 'Dylan Clark', 'Mark Wahlberg', 'Stephen Levinson', 'Hutch Parker', 'Dorothy Aufiero', 'Michael Radutzky']"/>
        <s v="['Basil Iwanyk', 'Erica Lee']"/>
        <s v="['Amber Wang', 'David B. Miller', 'Rob Feng', 'Joyce Lou', 'Zheng Jun']"/>
        <s v="['Gil Netter', 'Brad Cummings']"/>
        <s v="['Andrea Calderwood', 'Gail Egan', 'Alastair Siddons']"/>
        <s v="['David M. Thompson', 'Ed Rubin']"/>
        <s v="['Haim Saban', 'Brian Casentini', 'Marty Bowen', 'Wyck Godfrey']"/>
        <s v="['Scott Franklin', 'Randall Emmett', 'Eric Watson', 'George Furla', 'Peter Dealbert', 'Arnold Schwarzenegger', 'Darren Aronofsky']"/>
        <s v="['Elizabeth Karlsen', 'Amanda Posey', 'Stephen Woolley']"/>
        <s v="['David Robinson', 'L.T. Hutton', 'James G. Robinson']"/>
        <s v="['Judd Apatow', 'Barry Mendel']"/>
        <s v="['Gil Netter', 'Ken Kao']"/>
        <s v="['Mark Gill', 'John Thompson', &quot;Matt O'Toole&quot;, 'Les Weldon']"/>
        <s v="['Elizabeth Karlsen', 'Stephen Woolley', 'Joanna Laurie']"/>
        <s v="['Lorenzo di Bonaventura', 'Nick Wechsler']"/>
        <s v="['Jake Gyllenhaal', 'Michel Litvak', 'Scott Silver', 'Todd Lieberman', 'David Hoberman']"/>
        <s v="['Brian Goldner', 'Stephen Davis', 'Marcia Gwendolyn Jones', 'Haven Alexander']"/>
        <s v="['Christa Campbell', 'Lati Grobman', 'Carl Mazzocone', 'Les Weldon']"/>
        <s v="['Dylan Sellers', 'Zack Schiller']"/>
        <s v="['Ginger Sledge', 'John Sloss']"/>
        <s v="['David Hoberman', 'Todd Lieberman']"/>
        <s v="['Randall Emmett', 'George Furla', 'Anthony Callie', 'Mark Stewart']"/>
        <s v="['Andrew Rona', 'Alex Heineman']"/>
        <s v="['Jerry Bruckheimer', 'Molly Smith', 'Thad Luckinbill', 'Trent Luckinbill']"/>
        <s v="['Guy de Beaujeu', 'Simon Reade']"/>
        <s v="['Tim McGahan', 'Brett Tomberlin']"/>
        <s v="['Peter Lord', 'David Sproxton', 'Nick Park', 'Carla Shelley', 'Richard Beek']"/>
        <s v="['Mark E. Swinton', 'Will Areu', 'Ozzie Areu', 'Tyler Perry']"/>
        <s v="['Roxanne Avent', 'Paula Patton', 'Deon Taylor']"/>
        <s v="['Cassian Elwes', 'J. C. Chandor', 'Robert Ogden Barnum', 'Dave Hansen', 'William Clevinger', 'Jaclyn Ann Suri', 'Elliot Michael Smith']"/>
        <s v="['Keith Calder', 'Jess Calder', 'Rafael Casal', 'Daveed Diggs']"/>
        <s v="['Brian Grazer', 'Erica Huggins']"/>
        <s v="['Shawn Levy', 'Dan Cohen', 'Jeff Arkuss', 'David Gross', 'Jesse Shapira']"/>
        <s v="['Paul Feig', 'Jessie Henderson']"/>
        <s v="['Vinay Virmani', 'Ajay Virmani', 'Pauline Dhillon']"/>
        <s v="['Gale Anne Hurd', 'Tucker Tooley']"/>
        <s v="['Paul Brooks', 'Leon Clarance']"/>
        <s v="['Jian-Xiang Shi', 'Buting Yang']"/>
        <s v="['Neal H. Moritz', 'Toby Jaffe', 'Gerard Butler', 'Alan Siegel', 'Tucker Tooley', 'Mark Gill', 'John Thompson', &quot;Matt O'Toole&quot;, 'Les Weldon']"/>
        <s v="['Jennifer Davisson', 'Leonardo DiCaprio']"/>
        <s v="['Nina Jacobson', 'Brad Simpson', 'Teddy Schwarzman', 'Peter Hedges']"/>
        <s v="['Randall Emmett', 'George Furla', 'Matt Luber', 'Mark Stewart']"/>
        <s v="['Elizabeth Karlsen', 'Pamela Koffler', 'Michel Litvak', 'Christine Vachon']"/>
        <s v="['Finn Gjerdrum', 'Stein B. Kvae', 'Michael Shamberg', 'Ameet Shukla']"/>
        <s v="['Kevin Misher', 'Dwayne Johnson', 'Dany Garcia', 'Stephen Merchant', 'Michael J. Luisi']"/>
        <s v="['Ozzie Areu', 'Will Areu', 'Mark E. Swinton']"/>
        <s v="['Jordan Schur', 'Nick Thurlow', 'Sam Maydew', 'David Mimran']"/>
        <s v="['Lucas Jarach', 'Daniel Farrands', 'Eric Brenner']"/>
        <s v="['Jordan Yale Levine', 'Jordan Beckerman', 'David Frigerio']"/>
        <s v="['Lawrence Gordon', 'Lloyd Levin', 'Mike Richardson', 'Philip Westgren', 'Carl Hampe', &quot;Matt O'Toole&quot;, 'Les Weldon', 'Yariv Lerner']"/>
        <s v="['Seth Rogen', 'Charlize Theron', 'A.J. Dix', 'Beth Kono', 'Evan Goldberg', 'James Weaver']"/>
        <s v="['Jeff Elliott', 'Oscar Generale', 'Andrea Iervolino', 'Richard Salvatore']"/>
        <s v="['Luc Besson', 'Marc Shmuger']"/>
        <s v="['Kirsty Bell', 'Matt Williams']"/>
        <s v="['David Hinojosa', 'Kate Mara', 'Elliot Page', 'Christine Vachon']"/>
        <s v="['Guillermo del Toro', 'Sean Daniel', 'Jason F. Brown', 'J. Miles Dale', 'Elizabeth Grave']"/>
        <s v="['Gerard Butler', 'Alan Siegel', &quot;Matt O'Toole&quot;, 'John Thompson', 'Les Weldon', 'Yariv Lerner']"/>
        <s v="['Su Armstrong', 'Brian R. Etting', 'Josh H. Etting']"/>
        <s v="['Fred Berger', 'Brian Kavanaugh-Jones', 'Christina Piovesan', 'Deepak Nayar']"/>
        <s v="['Stephanie Allain', 'Mel Jones', 'Sarah Lazow', 'James Gibb']"/>
        <s v="['Mike Elliott', 'Rob Zombie', 'Tony Ciulla']"/>
        <s v="['Avi Lerner', 'Kevin King Templeton', 'Yariv Lerner', 'Les Weldon']"/>
        <s v="Suzanne Todd"/>
        <s v="['Don Carmody', 'Samuel Hadida']"/>
        <s v="['Jason Blum', 'Guymon Casady', 'Dean Schnider', 'Benjamin Forkner', 'Chris Lofing', 'Travis Cluff']"/>
        <s v="['Roland Emmerich', 'Harald Kloser']"/>
        <s v="['James Edward Barker', 'Marc Goldberg', 'David Haring']"/>
        <s v="['Ram Bergman', 'Rian Johnson']"/>
        <s v="['Aaron L. Glibert', 'Jay Roach', 'Robert Graf', 'Michelle Graham', 'Charles Randolph', 'Margaret Riley', 'Charlize Theron', 'A.J. Dix', 'Beth Kono']"/>
      </sharedItems>
    </cacheField>
    <cacheField name="Cinematography" numFmtId="0">
      <sharedItems containsBlank="1"/>
    </cacheField>
    <cacheField name="Edited by" numFmtId="0">
      <sharedItems containsBlank="1"/>
    </cacheField>
    <cacheField name="Music by" numFmtId="0">
      <sharedItems containsBlank="1"/>
    </cacheField>
    <cacheField name="Production companies" numFmtId="0">
      <sharedItems containsBlank="1"/>
    </cacheField>
    <cacheField name="Distributed by" numFmtId="0">
      <sharedItems containsBlank="1" longText="1"/>
    </cacheField>
    <cacheField name="Release date" numFmtId="0">
      <sharedItems containsNonDate="0" containsDate="1" containsString="0" containsBlank="1" minDate="1999-01-22T00:00:00" maxDate="2019-12-14T00:00:00" count="372">
        <d v="2000-01-21T00:00:00"/>
        <d v="1999-09-16T00:00:00"/>
        <d v="1999-05-22T00:00:00"/>
        <d v="1999-09-05T00:00:00"/>
        <d v="1999-09-12T00:00:00"/>
        <d v="2000-01-25T00:00:00"/>
        <d v="2000-01-24T00:00:00"/>
        <m/>
        <d v="2000-03-29T00:00:00"/>
        <d v="2000-10-06T00:00:00"/>
        <d v="2000-05-17T00:00:00"/>
        <d v="2000-10-12T00:00:00"/>
        <d v="2000-01-20T00:00:00"/>
        <d v="2000-12-29T00:00:00"/>
        <d v="2001-01-16T00:00:00"/>
        <d v="2000-04-19T00:00:00"/>
        <d v="2000-05-14T00:00:00"/>
        <d v="2000-09-13T00:00:00"/>
        <d v="2000-05-10T00:00:00"/>
        <d v="2001-01-21T00:00:00"/>
        <d v="2001-06-15T00:00:00"/>
        <d v="2001-08-10T00:00:00"/>
        <d v="2001-08-31T00:00:00"/>
        <d v="2000-09-04T00:00:00"/>
        <d v="2001-01-26T00:00:00"/>
        <d v="2001-11-16T00:00:00"/>
        <d v="2001-07-08T00:00:00"/>
        <d v="2001-11-11T00:00:00"/>
        <d v="2002-01-18T00:00:00"/>
        <d v="2001-08-03T00:00:00"/>
        <d v="2001-11-07T00:00:00"/>
        <d v="2001-09-21T00:00:00"/>
        <d v="2002-06-18T00:00:00"/>
        <d v="2002-07-29T00:00:00"/>
        <d v="2002-01-11T00:00:00"/>
        <d v="2002-10-11T00:00:00"/>
        <d v="2001-09-13T00:00:00"/>
        <d v="2000-09-09T00:00:00"/>
        <d v="2002-12-17T00:00:00"/>
        <d v="2002-09-20T00:00:00"/>
        <d v="2002-05-22T00:00:00"/>
        <d v="2003-04-11T00:00:00"/>
        <d v="2003-04-25T00:00:00"/>
        <d v="2002-05-26T00:00:00"/>
        <d v="2002-09-14T00:00:00"/>
        <d v="2003-09-08T00:00:00"/>
        <d v="2003-10-31T00:00:00"/>
        <d v="2003-01-17T00:00:00"/>
        <d v="2003-08-31T00:00:00"/>
        <d v="2003-07-30T00:00:00"/>
        <d v="2004-02-27T00:00:00"/>
        <d v="2003-09-11T00:00:00"/>
        <d v="2003-05-19T00:00:00"/>
        <d v="2004-04-02T00:00:00"/>
        <d v="2004-04-16T00:00:00"/>
        <d v="2004-04-30T00:00:00"/>
        <d v="1999-01-22T00:00:00"/>
        <d v="2004-05-17T00:00:00"/>
        <d v="2003-10-26T00:00:00"/>
        <d v="2003-05-16T00:00:00"/>
        <d v="2004-09-03T00:00:00"/>
        <d v="2004-10-15T00:00:00"/>
        <d v="2004-01-19T00:00:00"/>
        <d v="2003-05-15T00:00:00"/>
        <d v="2004-12-17T00:00:00"/>
        <d v="2004-09-11T00:00:00"/>
        <d v="2004-09-02T00:00:00"/>
        <d v="2005-01-28T00:00:00"/>
        <d v="2005-02-25T00:00:00"/>
        <d v="2005-04-13T00:00:00"/>
        <d v="2004-05-07T00:00:00"/>
        <d v="2005-04-21T00:00:00"/>
        <d v="2004-09-10T00:00:00"/>
        <d v="2003-06-18T00:00:00"/>
        <d v="2005-06-24T00:00:00"/>
        <d v="2003-02-27T00:00:00"/>
        <d v="2005-07-29T00:00:00"/>
        <d v="2005-07-22T00:00:00"/>
        <d v="2005-08-12T00:00:00"/>
        <d v="2005-08-26T00:00:00"/>
        <d v="2005-09-16T00:00:00"/>
        <d v="2005-10-07T00:00:00"/>
        <d v="2005-10-14T00:00:00"/>
        <d v="2005-07-09T00:00:00"/>
        <d v="2005-10-28T00:00:00"/>
        <d v="2005-11-23T00:00:00"/>
        <d v="2005-09-17T00:00:00"/>
        <d v="2004-09-15T00:00:00"/>
        <d v="2005-10-23T00:00:00"/>
        <d v="2006-02-24T00:00:00"/>
        <d v="2005-09-09T00:00:00"/>
        <d v="2006-03-24T00:00:00"/>
        <d v="2005-10-08T00:00:00"/>
        <d v="2005-01-21T00:00:00"/>
        <d v="2006-03-16T00:00:00"/>
        <d v="2006-05-19T00:00:00"/>
        <d v="2006-06-02T00:00:00"/>
        <d v="2005-09-11T00:00:00"/>
        <d v="2005-07-06T00:00:00"/>
        <d v="2006-10-13T00:00:00"/>
        <d v="2006-09-01T00:00:00"/>
        <d v="2006-08-31T00:00:00"/>
        <d v="2006-10-06T00:00:00"/>
        <d v="2006-10-27T00:00:00"/>
        <d v="2006-12-16T00:00:00"/>
        <d v="2007-03-11T00:00:00"/>
        <d v="2007-02-14T00:00:00"/>
        <d v="2007-03-23T00:00:00"/>
        <d v="2005-09-13T00:00:00"/>
        <d v="2007-04-27T00:00:00"/>
        <d v="2006-09-11T00:00:00"/>
        <d v="2007-05-11T00:00:00"/>
        <d v="2007-06-08T00:00:00"/>
        <d v="2006-09-07T00:00:00"/>
        <d v="2007-05-19T00:00:00"/>
        <d v="2007-07-13T00:00:00"/>
        <d v="2007-08-03T00:00:00"/>
        <d v="2006-05-22T00:00:00"/>
        <d v="2006-01-23T00:00:00"/>
        <d v="2007-08-24T00:00:00"/>
        <d v="2007-08-31T00:00:00"/>
        <d v="2007-08-21T00:00:00"/>
        <d v="2005-04-24T00:00:00"/>
        <d v="2007-09-21T00:00:00"/>
        <d v="2007-09-28T00:00:00"/>
        <d v="2007-10-12T00:00:00"/>
        <d v="2007-10-26T00:00:00"/>
        <d v="2008-01-25T00:00:00"/>
        <d v="2008-02-01T00:00:00"/>
        <d v="2008-09-15T00:00:00"/>
        <d v="2008-02-22T00:00:00"/>
        <d v="2008-02-19T00:00:00"/>
        <d v="2008-03-21T00:00:00"/>
        <d v="2008-04-18T00:00:00"/>
        <d v="2008-07-19T00:00:00"/>
        <d v="2008-08-22T00:00:00"/>
        <d v="2008-08-29T00:00:00"/>
        <d v="2008-09-05T00:00:00"/>
        <d v="2008-09-12T00:00:00"/>
        <d v="2008-09-19T00:00:00"/>
        <d v="2008-09-26T00:00:00"/>
        <d v="2008-08-01T00:00:00"/>
        <d v="2008-10-16T00:00:00"/>
        <d v="2008-10-24T00:00:00"/>
        <d v="2008-11-07T00:00:00"/>
        <d v="2008-11-26T00:00:00"/>
        <d v="2008-12-05T00:00:00"/>
        <d v="2008-12-25T00:00:00"/>
        <d v="2009-01-16T00:00:00"/>
        <d v="2009-01-30T00:00:00"/>
        <d v="2009-02-20T00:00:00"/>
        <d v="2009-03-06T00:00:00"/>
        <d v="2008-12-18T00:00:00"/>
        <d v="2009-03-27T00:00:00"/>
        <d v="2009-04-15T00:00:00"/>
        <d v="2007-09-08T00:00:00"/>
        <d v="2009-07-31T00:00:00"/>
        <d v="2009-09-04T00:00:00"/>
        <d v="2009-09-11T00:00:00"/>
        <d v="2009-09-23T00:00:00"/>
        <d v="2008-09-06T00:00:00"/>
        <d v="2009-10-23T00:00:00"/>
        <d v="2009-01-15T00:00:00"/>
        <d v="2009-12-04T00:00:00"/>
        <d v="2009-12-22T00:00:00"/>
        <d v="2010-02-05T00:00:00"/>
        <d v="2010-04-02T00:00:00"/>
        <d v="2010-03-12T00:00:00"/>
        <d v="2009-03-21T00:00:00"/>
        <d v="2010-06-01T00:00:00"/>
        <d v="2010-08-03T00:00:00"/>
        <d v="2010-06-24T00:00:00"/>
        <d v="2010-09-08T00:00:00"/>
        <d v="2010-09-24T00:00:00"/>
        <d v="2010-10-29T00:00:00"/>
        <d v="2010-11-05T00:00:00"/>
        <d v="2010-11-09T00:00:00"/>
        <d v="2010-09-13T00:00:00"/>
        <d v="2011-01-28T00:00:00"/>
        <d v="2011-03-10T00:00:00"/>
        <d v="2010-08-27T00:00:00"/>
        <d v="2010-09-11T00:00:00"/>
        <d v="2011-04-22T00:00:00"/>
        <d v="2010-09-10T00:00:00"/>
        <d v="2011-05-20T00:00:00"/>
        <d v="2011-01-22T00:00:00"/>
        <d v="2011-08-11T00:00:00"/>
        <d v="2011-09-02T00:00:00"/>
        <d v="2011-09-09T00:00:00"/>
        <d v="2011-09-15T00:00:00"/>
        <d v="2011-09-11T00:00:00"/>
        <d v="2011-01-25T00:00:00"/>
        <d v="2011-09-22T00:00:00"/>
        <d v="2012-01-27T00:00:00"/>
        <d v="2012-02-24T00:00:00"/>
        <d v="2011-09-10T00:00:00"/>
        <d v="2012-03-13T00:00:00"/>
        <d v="2012-03-12T00:00:00"/>
        <d v="2012-04-27T00:00:00"/>
        <d v="2012-02-10T00:00:00"/>
        <d v="2008-10-27T00:00:00"/>
        <d v="2012-05-18T00:00:00"/>
        <d v="2012-06-29T00:00:00"/>
        <d v="2012-08-13T00:00:00"/>
        <d v="2012-08-24T00:00:00"/>
        <d v="2012-08-30T00:00:00"/>
        <d v="2012-01-21T00:00:00"/>
        <d v="2012-07-11T00:00:00"/>
        <d v="2012-09-08T00:00:00"/>
        <d v="2012-01-19T00:00:00"/>
        <d v="2012-03-11T00:00:00"/>
        <d v="2012-10-26T00:00:00"/>
        <d v="2012-09-13T00:00:00"/>
        <d v="2012-11-16T00:00:00"/>
        <d v="2013-01-04T00:00:00"/>
        <d v="2013-01-18T00:00:00"/>
        <d v="2013-02-01T00:00:00"/>
        <d v="2012-10-12T00:00:00"/>
        <d v="2013-01-16T00:00:00"/>
        <d v="2013-02-22T00:00:00"/>
        <d v="2013-03-29T00:00:00"/>
        <d v="2013-04-26T00:00:00"/>
        <d v="2012-05-26T00:00:00"/>
        <d v="2013-05-10T00:00:00"/>
        <d v="2013-05-21T00:00:00"/>
        <d v="2013-05-17T00:00:00"/>
        <d v="2013-07-19T00:00:00"/>
        <d v="2013-10-24T00:00:00"/>
        <d v="2013-11-11T00:00:00"/>
        <d v="2013-12-13T00:00:00"/>
        <d v="2014-01-24T00:00:00"/>
        <d v="2014-01-17T00:00:00"/>
        <d v="2013-09-28T00:00:00"/>
        <d v="2014-02-14T00:00:00"/>
        <d v="2014-02-18T00:00:00"/>
        <d v="2013-01-20T00:00:00"/>
        <d v="2014-03-14T00:00:00"/>
        <d v="2014-03-18T00:00:00"/>
        <d v="2014-04-07T00:00:00"/>
        <d v="2013-09-06T00:00:00"/>
        <d v="2014-04-10T00:00:00"/>
        <d v="2014-05-23T00:00:00"/>
        <d v="2013-06-29T00:00:00"/>
        <d v="2014-06-27T00:00:00"/>
        <d v="2014-07-25T00:00:00"/>
        <d v="2014-08-04T00:00:00"/>
        <d v="2014-08-22T00:00:00"/>
        <d v="2013-09-15T00:00:00"/>
        <d v="2014-09-19T00:00:00"/>
        <d v="2014-10-10T00:00:00"/>
        <d v="2014-10-06T00:00:00"/>
        <d v="2014-03-07T00:00:00"/>
        <d v="2014-11-07T00:00:00"/>
        <d v="2014-11-10T00:00:00"/>
        <d v="2014-12-05T00:00:00"/>
        <d v="2015-01-16T00:00:00"/>
        <d v="2015-01-23T00:00:00"/>
        <d v="2015-01-14T00:00:00"/>
        <d v="2015-01-24T00:00:00"/>
        <d v="2014-01-19T00:00:00"/>
        <d v="2015-02-12T00:00:00"/>
        <d v="2014-09-03T00:00:00"/>
        <d v="2015-03-11T00:00:00"/>
        <d v="2015-03-27T00:00:00"/>
        <d v="2015-04-03T00:00:00"/>
        <d v="2015-04-17T00:00:00"/>
        <d v="2015-04-24T00:00:00"/>
        <d v="2015-05-15T00:00:00"/>
        <d v="2015-05-29T00:00:00"/>
        <d v="2015-06-12T00:00:00"/>
        <d v="2014-09-26T00:00:00"/>
        <d v="2015-07-23T00:00:00"/>
        <d v="2015-07-24T00:00:00"/>
        <d v="2015-08-14T00:00:00"/>
        <d v="2015-08-21T00:00:00"/>
        <d v="2015-08-20T00:00:00"/>
        <d v="2015-09-11T00:00:00"/>
        <d v="2015-05-19T00:00:00"/>
        <d v="2015-09-13T00:00:00"/>
        <d v="2015-10-13T00:00:00"/>
        <d v="2015-11-13T00:00:00"/>
        <d v="2015-11-04T00:00:00"/>
        <d v="2015-01-26T00:00:00"/>
        <d v="2015-12-01T00:00:00"/>
        <d v="2016-01-15T00:00:00"/>
        <d v="2016-01-22T00:00:00"/>
        <d v="2016-02-05T00:00:00"/>
        <d v="2016-02-25T00:00:00"/>
        <d v="2016-03-07T00:00:00"/>
        <d v="2016-03-08T00:00:00"/>
        <d v="2015-12-12T00:00:00"/>
        <d v="2016-04-05T00:00:00"/>
        <d v="2016-04-20T00:00:00"/>
        <d v="2016-06-06T00:00:00"/>
        <d v="2016-02-16T00:00:00"/>
        <d v="2016-07-12T00:00:00"/>
        <d v="2016-08-22T00:00:00"/>
        <d v="2016-09-02T00:00:00"/>
        <d v="2016-07-22T00:00:00"/>
        <d v="2016-09-13T00:00:00"/>
        <d v="2016-10-07T00:00:00"/>
        <d v="2016-10-21T00:00:00"/>
        <d v="2016-09-09T00:00:00"/>
        <d v="2016-09-04T00:00:00"/>
        <d v="2016-08-31T00:00:00"/>
        <d v="2016-11-17T00:00:00"/>
        <d v="2017-01-30T00:00:00"/>
        <d v="2016-06-15T00:00:00"/>
        <d v="2017-03-03T00:00:00"/>
        <d v="2017-01-02T00:00:00"/>
        <d v="2017-03-22T00:00:00"/>
        <d v="2017-04-07T00:00:00"/>
        <d v="2016-09-10T00:00:00"/>
        <d v="2017-06-14T00:00:00"/>
        <d v="2017-01-20T00:00:00"/>
        <d v="2017-08-09T00:00:00"/>
        <d v="2017-08-18T00:00:00"/>
        <d v="2017-09-15T00:00:00"/>
        <d v="2017-09-08T00:00:00"/>
        <d v="2017-09-24T00:00:00"/>
        <d v="2017-10-20T00:00:00"/>
        <d v="2017-08-25T00:00:00"/>
        <d v="2017-10-27T00:00:00"/>
        <d v="2017-09-28T00:00:00"/>
        <d v="2017-11-14T00:00:00"/>
        <d v="2018-01-12T00:00:00"/>
        <d v="2018-01-08T00:00:00"/>
        <d v="2018-01-16T00:00:00"/>
        <d v="2018-02-02T00:00:00"/>
        <d v="2018-01-20T00:00:00"/>
        <d v="2018-03-30T00:00:00"/>
        <d v="2018-04-20T00:00:00"/>
        <d v="2018-05-04T00:00:00"/>
        <d v="2018-06-11T00:00:00"/>
        <d v="2018-06-29T00:00:00"/>
        <d v="2018-01-18T00:00:00"/>
        <d v="2018-08-03T00:00:00"/>
        <d v="2018-08-31T00:00:00"/>
        <d v="2018-09-14T00:00:00"/>
        <d v="2018-08-24T00:00:00"/>
        <d v="2018-09-28T00:00:00"/>
        <d v="2018-10-12T00:00:00"/>
        <d v="2018-10-26T00:00:00"/>
        <d v="2018-11-21T00:00:00"/>
        <d v="2018-09-08T00:00:00"/>
        <d v="2018-12-14T00:00:00"/>
        <d v="2019-02-08T00:00:00"/>
        <d v="2019-01-28T00:00:00"/>
        <d v="2019-03-01T00:00:00"/>
        <d v="2019-03-08T00:00:00"/>
        <d v="2019-04-05T00:00:00"/>
        <d v="2019-04-12T00:00:00"/>
        <d v="2019-04-09T00:00:00"/>
        <d v="2019-03-09T00:00:00"/>
        <d v="2019-05-09T00:00:00"/>
        <d v="2019-05-24T00:00:00"/>
        <d v="2019-06-21T00:00:00"/>
        <d v="2019-06-28T00:00:00"/>
        <d v="2019-08-09T00:00:00"/>
        <d v="2019-08-23T00:00:00"/>
        <d v="2019-08-14T00:00:00"/>
        <d v="2019-06-22T00:00:00"/>
        <d v="2018-09-11T00:00:00"/>
        <d v="2019-09-16T00:00:00"/>
        <d v="2019-09-20T00:00:00"/>
        <d v="2019-10-11T00:00:00"/>
        <d v="2019-09-18T00:00:00"/>
        <d v="2019-10-25T00:00:00"/>
        <d v="2019-11-08T00:00:00"/>
        <d v="2019-11-22T00:00:00"/>
        <d v="2019-09-07T00:00:00"/>
        <d v="2019-12-13T00:00:00"/>
      </sharedItems>
      <fieldGroup par="36" base="9">
        <rangePr groupBy="months" startDate="1999-01-22T00:00:00" endDate="2019-12-14T00:00:00"/>
        <groupItems count="14">
          <s v="(blank)"/>
          <s v="Jan"/>
          <s v="Feb"/>
          <s v="Mar"/>
          <s v="Apr"/>
          <s v="May"/>
          <s v="Jun"/>
          <s v="Jul"/>
          <s v="Aug"/>
          <s v="Sep"/>
          <s v="Oct"/>
          <s v="Nov"/>
          <s v="Dec"/>
          <s v="&gt;14/12/2019"/>
        </groupItems>
      </fieldGroup>
    </cacheField>
    <cacheField name="Running time" numFmtId="0">
      <sharedItems containsString="0" containsBlank="1" containsNumber="1" containsInteger="1" minValue="75" maxValue="178" count="66">
        <n v="102"/>
        <n v="90"/>
        <n v="118"/>
        <n v="107"/>
        <n v="88"/>
        <n v="78"/>
        <n v="82"/>
        <n v="91"/>
        <n v="103"/>
        <n v="104"/>
        <n v="100"/>
        <n v="96"/>
        <n v="109"/>
        <n v="92"/>
        <n v="120"/>
        <n v="153"/>
        <n v="130"/>
        <n v="110"/>
        <n v="114"/>
        <n v="95"/>
        <n v="94"/>
        <n v="86"/>
        <n v="93"/>
        <n v="121"/>
        <n v="111"/>
        <n v="99"/>
        <n v="108"/>
        <n v="113"/>
        <n v="105"/>
        <n v="106"/>
        <n v="97"/>
        <n v="89"/>
        <n v="101"/>
        <n v="178"/>
        <n v="123"/>
        <n v="122"/>
        <n v="79"/>
        <n v="119"/>
        <n v="116"/>
        <n v="112"/>
        <n v="128"/>
        <n v="87"/>
        <n v="125"/>
        <m/>
        <n v="85"/>
        <n v="98"/>
        <n v="129"/>
        <n v="75"/>
        <n v="117"/>
        <n v="133"/>
        <n v="140"/>
        <n v="124"/>
        <n v="142"/>
        <n v="115"/>
        <n v="146"/>
        <n v="84"/>
        <n v="83"/>
        <n v="126"/>
        <n v="137"/>
        <n v="155"/>
        <n v="127"/>
        <n v="139"/>
        <n v="80"/>
        <n v="132"/>
        <n v="131"/>
        <n v="138"/>
      </sharedItems>
    </cacheField>
    <cacheField name="Language" numFmtId="0">
      <sharedItems containsBlank="1"/>
    </cacheField>
    <cacheField name="Budget" numFmtId="164">
      <sharedItems containsString="0" containsBlank="1" containsNumber="1" containsInteger="1" minValue="100000" maxValue="160000000"/>
    </cacheField>
    <cacheField name="Revenue" numFmtId="165">
      <sharedItems containsString="0" containsBlank="1" containsNumber="1" minValue="150" maxValue="865000000"/>
    </cacheField>
    <cacheField name="Profit" numFmtId="166">
      <sharedItems containsSemiMixedTypes="0" containsString="0" containsNumber="1" minValue="-65000000" maxValue="735000000"/>
    </cacheField>
    <cacheField name="Country" numFmtId="0">
      <sharedItems containsBlank="1" count="13">
        <s v="United States"/>
        <m/>
        <s v="France"/>
        <s v="Spain"/>
        <s v="Canada"/>
        <s v="Mexico"/>
        <s v="Australia"/>
        <s v="Italy"/>
        <s v="United Kingdom"/>
        <s v="United States/Mexico"/>
        <s v="Hong Kong"/>
        <s v="India"/>
        <s v="China"/>
      </sharedItems>
    </cacheField>
    <cacheField name="Written by" numFmtId="0">
      <sharedItems containsBlank="1" count="221">
        <m/>
        <s v="Peter Greenaway"/>
        <s v="['Elizabeth Cuthrell', 'David Urrutia', 'Oren Moverman']"/>
        <s v="Valerie Breiman"/>
        <s v="Polly Draper"/>
        <s v="['Daniel Reitz', '(play and screenplay)', 'Jon Shear', '(screenplay)']"/>
        <s v="Luc Besson"/>
        <s v="Raymond De Felitta"/>
        <s v="['J.Jacob Potashnik', 'Denys Arcand']"/>
        <s v="['Gurinder Chadha', 'Paul Mayeda Berges']"/>
        <s v="Steven Katz"/>
        <s v="Pierre Falardeau"/>
        <s v="['Claude Faraldo', 'Patrice Leconte']"/>
        <s v="Paul Laverty"/>
        <s v="Maggie Greenwald"/>
        <s v="Dan Bucatinsky"/>
        <s v="Jimmy McGovern"/>
        <s v="DJ Pooh"/>
        <s v="['Christian Fournier', 'Louis SaÃ¯a']"/>
        <s v="['Milo Addica', 'Will Rokos']"/>
        <s v="['Abdul Malik Abbott', 'Ernest &quot;Tron&quot; Anderson']"/>
        <s v="Brent Hanley"/>
        <s v="Nicole Burdette"/>
        <s v="Nicole Holofcener"/>
        <s v="Tim Blake Nelson"/>
        <s v="Joe Carnahan"/>
        <s v="Menno Meyjes"/>
        <s v="Gaspar NoÃ©"/>
        <s v="Rob Zombie"/>
        <s v="Doug Jung"/>
        <s v="['Preston A. Whitmore II', 'Joyce Renee Lewis']"/>
        <s v="['Eli Roth', 'Randy Pearlstein']"/>
        <s v="['James Cox', 'Captain Mauzner', 'Todd Samovitz', 'D. Loriston Scott']"/>
        <s v="['Frank Hannah', 'Wayne Kramer']"/>
        <s v="Michael Davis"/>
        <s v="Charles Martin Smith"/>
        <s v="Lars von Trier"/>
        <s v="['Jonathan Hensleigh', 'Michael France']"/>
        <s v="Mark Bomback"/>
        <s v="['Toni Kalem', 'Anne Tyler', '(novel)']"/>
        <s v="Michael Moore"/>
        <s v="Chris Kentis"/>
        <s v="Jeff Balsmeyer"/>
        <s v="Omar Naim"/>
        <s v="['Lewis Colick', 'Kevin Spacey']"/>
        <s v="['Keir Pearson', 'Terry George']"/>
        <s v="['Elan Mastai', 'Michael Roesch', 'Peter Scheerer']"/>
        <s v="Ernie Barbarash"/>
        <s v="['Adam Moreno', 'Damon Dash']"/>
        <s v="David Duchovny"/>
        <s v="Hans Rodionoff"/>
        <s v="['Alexandre Aja', 'GrÃ©gory Levasseur']"/>
        <s v="The Spierig Brothers"/>
        <s v="Don Roos"/>
        <s v="Werner Herzog"/>
        <s v="John Galt"/>
        <s v="Andrew Niccol"/>
        <s v="Rob McKittrick"/>
        <s v="['Chris Kobin', 'Tim Sullivan']"/>
        <s v="['Leigh Whannell', 'Darren Lynn Bousman']"/>
        <s v="['Dumplings:', 'Lilian Lee', 'Cut:', 'Park Chan-wook', 'Box:', 'Bun Saikou', 'Haruko Fukushima']"/>
        <s v="Eli Roth"/>
        <s v="Jeffrey Reddick"/>
        <s v="Tyler Perry"/>
        <s v="['Cristina Comencini', 'Giulia Calenda', 'Francesca Marciano']"/>
        <s v="['Jonathan Bernstein', 'James Greer']"/>
        <s v="Jaime Bayly"/>
        <s v="Brian Nelson"/>
        <s v="Doug Atchison"/>
        <s v="Dan Madigan"/>
        <s v="Lian Lunson"/>
        <s v="Neil Marshall"/>
        <s v="Amy J. Berg"/>
        <s v="Neveldine/Taylor"/>
        <s v="['David Leaf', 'John Scheinfeld']"/>
        <s v="Rob Moreland"/>
        <s v="Zev Berman"/>
        <s v="['Wayne Beach', 'Anthony Walton']"/>
        <s v="['Bear Aderhold', 'Tom Sullivan']"/>
        <s v="Tracy Letts"/>
        <s v="['Robert Chomiak', 'Andrew Currie', 'Dennis Heaton']"/>
        <s v="['James DeMonaco', 'Todd Harthan', 'James Roday']"/>
        <s v="Chris Gorak"/>
        <s v="['Lee Anthony Smith', 'Gregory J. Bradley']"/>
        <s v="JoJo Henrickson"/>
        <s v="Josh Stolberg"/>
        <s v="['Art Monterastelli', 'Sylvester Stallone']"/>
        <s v="Lau Ho-leung"/>
        <s v="['Dick Clement', 'Ian La Frenais']"/>
        <s v="John Fusco"/>
        <s v="['Jason Friedberg', 'Aaron Seltzer']"/>
        <s v="Pang Brothers"/>
        <s v="Jordan Cahan"/>
        <s v="['Neil Burger', 'Dirk Wittenborn']"/>
        <s v="Bill Maher"/>
        <s v="Stanley Weiser"/>
        <s v="['Luc Besson', 'Robert Mark Kamen']"/>
        <s v="['Nick Santora', 'Art Marcum Matt Holloway']"/>
        <s v="['C. Jay Cox', 'Ken Rance']"/>
        <s v="David Callaham"/>
        <s v="Chris Denk"/>
        <s v="['Adam Simon', 'Tim Metcalfe']"/>
        <s v="Neveldine &amp; Taylor"/>
        <s v="Mark Monroe"/>
        <s v="['Kristopher Belman', 'Brad Hogan']"/>
        <s v="W. William Winokur"/>
        <s v="['Huck Botko', 'Andrew Gurland']"/>
        <s v="Chris Sparling"/>
        <s v="['Patrick Melton', 'Marcus Dunstan']"/>
        <s v="David Lindsay-Abaire"/>
        <s v="John Romano"/>
        <s v="Alejandro Springall"/>
        <s v="Nathan Parker"/>
        <s v="['Thomas Dean Donnelly', 'Joshua Oppenheimer', 'Sean Hood']"/>
        <s v="Shawn Christensen"/>
        <s v="J. C. Chandor"/>
        <s v="['Matthew Leutwyler', 'Gillian Vigman']"/>
        <s v="Pablo Fenjves"/>
        <s v="Allison Burnett"/>
        <s v="Jennifer Westfeldt"/>
        <s v="Andrew Steele"/>
        <s v="['Joss Whedon', 'Drew Goddard']"/>
        <s v="Boaz Yakin"/>
        <s v="['Lisa Azuelos', 'Delgado Nans']"/>
        <s v="['Leigh Francis', 'Paul Angunawela']"/>
        <s v="['Juliet Snowden', 'Stiles White']"/>
        <s v="Nicholas Jarecki"/>
        <s v="['C. Robert Cargill', 'Scott Derrickson']"/>
        <s v="M. J. Bassett"/>
        <s v="Andrew Knauer"/>
        <s v="David Coggeshall"/>
        <s v="Noah Haidle"/>
        <s v="['Justin Haythe', 'Ric Roman Waugh']"/>
        <s v="Justin Zackham"/>
        <s v="Jeff Nichols"/>
        <s v="Tina Gordon Chism"/>
        <s v="Steven Knight"/>
        <s v="Scott Walker"/>
        <s v="Simon Barrett"/>
        <s v="Peter A. Dowling"/>
        <s v="['David Loughery']"/>
        <s v="Alan Yang"/>
        <s v="['Janet Scott Batchler', 'Lee Batchler', 'Michael Robert Johnson']"/>
        <s v="['Rajiv Joseph', 'Scott Rothman']"/>
        <s v="Daniel Taplitz"/>
        <s v="['Helene Kvale', 'D.M.W. Greer']"/>
        <s v="[&quot;Dinesh D'Souza&quot;, 'John Sullivan', 'Bruce Schooley']"/>
        <s v="['David Wain', 'Michael Showalter']"/>
        <s v="Mike Young"/>
        <s v="['Andre Fabrizio', 'Jeremy Passmore']"/>
        <s v="Harris Wilkinson"/>
        <s v="Daniel Schechter"/>
        <s v="['Carmine Gaeta', 'Luke Davies']"/>
        <s v="Derek Kolstad"/>
        <s v="Jamie Nash"/>
        <s v="Robert Ben Garant"/>
        <s v="Paul Schrader"/>
        <s v="Elissa Matsueda"/>
        <s v="['Mark Burton', 'Richard Starzak']"/>
        <s v="Michael R. Perry"/>
        <s v="Michael Almereyda"/>
        <s v="['Brian Duffield', 'Akiva Goldsman', 'Mark Bomback']"/>
        <s v="['Michael Konyves', 'Dove Sussman']"/>
        <s v="['J. Mills Goodloe', 'Salvador Paskowitz']"/>
        <s v="['Richard Beattie', 'Keoni Waxman']"/>
        <s v="Philip Shelby"/>
        <s v="Justin Shady"/>
        <s v="['Andy Hamilton', 'Guy Jenkin']"/>
        <s v="['Eric Falconer', 'Steve Marmel']"/>
        <s v="['Screenplay:', 'Ekta Pathak Malhotra', 'Dialogues:', 'Siddharth-Garima']"/>
        <s v="Max Landis"/>
        <s v="['Gabriel Riva Palacio Alatriste', 'Rodolfo Riva Palacio Alatriste']"/>
        <s v="['Nathan Brooks', 'Bobby Lee Darby']"/>
        <s v="Taylor Sheridan"/>
        <s v="['Cory Goodman', 'Matt Sazama', 'Burk Sharpless']"/>
        <s v="['Stephen Cyrus Sepher', 'Max Adams']"/>
        <s v="Steven Rogers"/>
        <s v="['Daniel R. Altiere', 'Steven M. Altiere', 'Malcolm T. Goldman']"/>
        <s v="John M. Phillips"/>
        <s v="['Matt Sazama', 'Burk Sharpless']"/>
        <s v="['Brandon Broussard', 'Gary Hardwick', 'Dana Verde']"/>
        <s v="['Douglas Cook', 'David Weisberg']"/>
        <s v="Jessica Sharzer"/>
        <s v="['Matt Johnson', 'Josh Boles']"/>
        <s v="['AcÃ¡n Cohen', 'Alberto Rodriguez']"/>
        <s v="Damien Chazelle"/>
        <s v="Alastair Siddons"/>
        <s v="Nick Payne"/>
        <s v="Javier GullÃ³n"/>
        <s v="['Jeremy Haft', 'Eddie Gonzalez', 'Steven Bagatourian']"/>
        <s v="['Emily V. Gordon', 'Kumail Nanjiani']"/>
        <s v="['Destin Daniel Cretton', 'Andrew Lanham', 'Marti Noxon']"/>
        <s v="Tom O'Connor"/>
        <s v="['Stephen Schiff', 'Michael Finch', 'Edward Zwick', 'Marshall Herskovitz']"/>
        <s v="['Ted Sperling', 'Benjamin Sutor', '&amp; Scott Zabielski']"/>
        <s v="['Josh Stolberg', 'Peter Goldfinger']"/>
        <s v="Nicolas Aaron Mezzanatto"/>
        <s v="['Ted Tally', 'Peter Craig']"/>
        <s v="Simon Reade"/>
        <s v="Deon Taylor"/>
        <s v="['Alex Michaelides', 'James Oakley']"/>
        <s v="Jake Kroell"/>
        <s v="['Rafael Casal', 'Daveed Diggs']"/>
        <s v="['Susanna Fogel', 'David Iserson']"/>
        <s v="Jason Fuchs"/>
        <s v="['Arne Schmidt', 'Jamie Moss']"/>
        <s v="Peter Hedges"/>
        <s v="Frank Baldwin"/>
        <s v="Stephen Merchant"/>
        <s v="Daniel Farrands"/>
        <s v="['Richard Salvatore', 'Francesco Cinquemani', 'Luca Giliberto']"/>
        <s v="['Martin Owen', 'Elizabeth Morris', 'Seth Johnson', 'Jaden Raglin']"/>
        <s v="Joe Barton"/>
        <s v="['Luke Davies', 'David Regal']"/>
        <s v="['Jon Lucas', 'Scott Moore']"/>
        <s v="Roger Avary"/>
        <s v="['Chris Lofing', 'Travis Cluff']"/>
        <s v="Wes Tooke"/>
        <s v="['Zackary Adler', 'James Edward Barker', 'Andy Conway', 'Nicky Tate']"/>
        <s v="Rian Johnson"/>
        <s v="Charles Randolph"/>
      </sharedItems>
    </cacheField>
    <cacheField name="Starring" numFmtId="0">
      <sharedItems containsBlank="1" count="317">
        <s v="Christian Bale"/>
        <s v="Kevin Spacey"/>
        <s v="John Standing"/>
        <s v="Billy Crudup"/>
        <s v="Natasha Lyonne"/>
        <s v="Tammy Faye Bakker"/>
        <s v="Famke Janssen"/>
        <s v="Gregory Hines"/>
        <s v="Dan Futterman"/>
        <s v="Samy Naceri"/>
        <s v="Michael Rispoli"/>
        <s v="Jessica ParÃ©"/>
        <s v="Mark Frost"/>
        <s v="Joan Chen"/>
        <s v="John Malkovich"/>
        <s v="Luc Picard"/>
        <s v="Juliette Binoche"/>
        <s v="Emilio EchevarrÃ­a"/>
        <s v="Kate Beckinsale"/>
        <s v="Pilar Padilla"/>
        <s v="Janet McTeer"/>
        <s v="Piper Perabo"/>
        <s v="Brad Renfro"/>
        <s v="Sasha Alexander"/>
        <s v="Mekhi Phifer"/>
        <s v="Ian Hart"/>
        <s v="Ethan Hawke"/>
        <s v="Dr. Dre"/>
        <s v="Marc Messier"/>
        <s v="Anthony LaPaglia"/>
        <s v="Billy Bob Thornton"/>
        <s v="Beanie Sigel"/>
        <s v="Kirsten Dunst"/>
        <s v="Bill Paxton"/>
        <s v="Kris Kristofferson"/>
        <s v="Mila Kunis"/>
        <s v="Brenda Blethyn"/>
        <s v="Kari Matchett"/>
        <s v="James Spader"/>
        <s v="James Van Der Beek"/>
        <s v="David Arquette"/>
        <s v="Elizabeth Hurley"/>
        <s v="Jason Patric"/>
        <s v="John Cusack"/>
        <s v="Monica Bellucci"/>
        <s v="Sid Haig"/>
        <s v="Edward Burns"/>
        <s v="LisaRaye McCoy"/>
        <s v="Rider Strong"/>
        <s v="Val Kilmer"/>
        <s v="Hayden Christensen"/>
        <s v="William H. Macy"/>
        <s v="Colin Firth"/>
        <s v="Eric Jungmann"/>
        <s v="Diego Luna"/>
        <s v="Barry Pepper"/>
        <s v="Nicole Kidman"/>
        <s v="Julia Stiles"/>
        <s v="Thomas Jane"/>
        <s v="Greg Kinnear"/>
        <s v="Lili Taylor"/>
        <s v="Dennis Quaid"/>
        <s v="Michael Moore"/>
        <s v="Blanchard Ryan"/>
        <s v="Rhys Ifans"/>
        <s v="Ja Rule"/>
        <s v="Robin Williams"/>
        <s v="Cary Elwes"/>
        <s v="Ben Tibber"/>
        <s v="Don Cheadle"/>
        <s v="John Travolta"/>
        <s v="Christian Slater"/>
        <s v="Zachary Bennett"/>
        <s v="Kimberly Elise"/>
        <s v="Anton Yelchin"/>
        <s v="Matthew Le Nevez"/>
        <s v="Sandra Bullock"/>
        <s v="CÃ©cile de France"/>
        <s v="Lil C"/>
        <s v="Felicity Mason"/>
        <s v="Tom Arnold"/>
        <s v="Timothy Treadwell"/>
        <s v="Pell James"/>
        <s v="Nicolas Cage"/>
        <s v="Ryan Reynolds"/>
        <s v="Emmanuelle Vaugier"/>
        <s v="Robert Englund"/>
        <s v="Donnie Wahlberg"/>
        <s v="Bai Ling"/>
        <s v="Usher"/>
        <s v="Jay Hernandez"/>
        <s v="Helen Hunt"/>
        <s v="Jenna Dewan"/>
        <s v="Tyler Perry"/>
        <s v="Giovanna Mezzogiorno"/>
        <s v="Larry the Cable Guy"/>
        <s v="BÃ¡rbara Mori"/>
        <s v="Elliot Page"/>
        <s v="Laurence Fishburne"/>
        <s v="Kane"/>
        <s v="Scott Mechlowicz"/>
        <s v="Leonard Cohen"/>
        <s v="Shauna Macdonald"/>
        <s v="Thomas P. Doyle"/>
        <s v="Jason Statham"/>
        <s v="John Lennon"/>
        <s v="Dane Cook"/>
        <s v="Tobin Bell"/>
        <s v="Sarah Michelle Gellar"/>
        <s v="Brian Presley"/>
        <s v="Gabrielle Union"/>
        <s v="Terrence Howard"/>
        <s v="Ray Liotta"/>
        <s v="Steve Austin"/>
        <s v="Julie Christie"/>
        <s v="Ashley Judd"/>
        <s v="Lauren German"/>
        <s v="Carrie-Anne Moss"/>
        <s v="Elisha Cuthbert"/>
        <s v="Nathalia Ramos"/>
        <s v="Jason Behr"/>
        <s v="Mary McCormack"/>
        <s v="Jet Li"/>
        <s v="Fernando Colunga"/>
        <s v="Russell Crowe"/>
        <s v="Diane Lane"/>
        <s v="Kevin Kline"/>
        <s v="Sylvester Stallone"/>
        <s v="Jessica Alba"/>
        <s v="Gordon Lam"/>
        <s v="Angela Bassett"/>
        <s v="Jackie Chan"/>
        <s v="Bradley Cooper"/>
        <s v="Matt Lanter"/>
        <s v="Alfre Woodard"/>
        <s v="Tim Robbins"/>
        <s v="Bill Maher"/>
        <s v="Josh Brolin"/>
        <s v="Alexa Vega"/>
        <s v="Ray Stevenson"/>
        <s v="Gabriel Macht"/>
        <s v="Jensen Ackles"/>
        <s v="RenÃ©e Zellweger"/>
        <s v="Helen Niedwick"/>
        <s v="Virginia Madsen"/>
        <s v="Evan Rachel Wood"/>
        <s v="Ric OBarry"/>
        <s v="Gerard Butler"/>
        <s v="Taraji P. Henson"/>
        <s v="LeBron James"/>
        <s v="Gabourey Sidibe"/>
        <s v="Tobey Maguire"/>
        <s v="Janet Jackson"/>
        <s v="Aaron Johnson"/>
        <s v="Clifton Collins Jr."/>
        <s v="Ashton Kutcher"/>
        <s v="Patrick Fabian"/>
        <s v="Justin Long"/>
        <s v="Camilla Belle"/>
        <s v="Matthew McConaughey"/>
        <s v="Eugenio Derbez"/>
        <s v="James McAvoy"/>
        <s v="Loretta Devine"/>
        <s v="Will Ferrell"/>
        <s v="Dominic Cooper"/>
        <s v="Jason Momoa"/>
        <s v="Miguel Rodarte"/>
        <s v="Joel Edgerton"/>
        <s v="Taylor Lautner"/>
        <s v="Elizabeth Mitchell"/>
        <s v="Glenn Close"/>
        <s v="Sam Worthington"/>
        <s v="Katherine Heigl"/>
        <s v="Amanda Seyfried"/>
        <s v="Emily Blunt"/>
        <s v="Adam Scott"/>
        <s v="Jennifer Lawrence"/>
        <s v="Kristen Connolly"/>
        <s v="Miley Cyrus"/>
        <s v="Sophie Marceau"/>
        <s v="Cameron Diaz"/>
        <s v="Leigh Francis"/>
        <s v="Jeffrey Dean Morgan"/>
        <s v="Richard Gere"/>
        <s v="Karl Urban"/>
        <s v="Logan Lerman"/>
        <m/>
        <s v="Adelaide Clemens"/>
        <s v="Will Rogers"/>
        <s v="Kristen Stewart"/>
        <s v="Alexandra Daddario"/>
        <s v="Arnold Schwarzenegger"/>
        <s v="Abigail Spencer"/>
        <s v="Al Pacino"/>
        <s v="Nicholas Hoult"/>
        <s v="Dwayne Johnson"/>
        <s v="Jurnee Smollett-Bell"/>
        <s v="Robert De Niro"/>
        <s v="Craig Robinson"/>
        <s v="Jesse Eisenberg"/>
        <s v="Amy Acker"/>
        <s v="Bruce Willis"/>
        <s v="Sharni Vinson"/>
        <s v="Asa Butterfield"/>
        <s v="Aaron Eckhart"/>
        <s v="Paz de la Huerta"/>
        <s v="Nicholas Braun"/>
        <s v="Kit Harington"/>
        <s v="Forest Whitaker"/>
        <s v="Nia Long"/>
        <s v="Shailene Woodley"/>
        <s v="Kevin Costner"/>
        <s v="Jared Harris"/>
        <s v="Stephen Mangan"/>
        <s v="Trent Ford"/>
        <s v="Dinesh DSouza"/>
        <s v="Paul Rudd"/>
        <s v="Michael Rapaport"/>
        <s v="Dylan &quot;Hornswoggle&quot; Postl"/>
        <s v="Jennifer Aniston"/>
        <s v="Sharon Leal"/>
        <s v="Lily Collins"/>
        <s v="Keanu Reeves"/>
        <s v="Dora Madison Burge"/>
        <s v="Sarah Snook"/>
        <s v="George Lopez"/>
        <s v="Johnny Depp"/>
        <s v="Justin Fletcher"/>
        <s v="Mae Whitman"/>
        <s v="Shelby Young"/>
        <s v="Clive Owen"/>
        <s v="Tom Hardy"/>
        <s v="Blake Lively"/>
        <s v="Steven Seagal"/>
        <s v="Milla Jovovich"/>
        <s v="Dean Cain"/>
        <s v="David Tennant"/>
        <s v="Ian Hecox"/>
        <s v="Olivia Taylor Dudley"/>
        <s v="Akshay Kumar"/>
        <s v="Bruno Bichir"/>
        <s v="Dean Ambrose"/>
        <s v="Julianne Moore"/>
        <s v="Vin Diesel"/>
        <s v="Alan Arkin"/>
        <s v="Saoirse Ronan"/>
        <s v="Ã‰dgar RamÃ­rez"/>
        <s v="Rob Schneider"/>
        <s v="Benjamin Walker"/>
        <s v="Nikolaj Coster-Waldau"/>
        <s v="Terrence J"/>
        <s v="Taron Egerton"/>
        <s v="Tom Hanks"/>
        <s v="Emma Roberts"/>
        <s v="Jamie Dornan"/>
        <s v="James Allen McCune"/>
        <s v="Matt Johnson"/>
        <s v="Mark Wahlberg"/>
        <s v="Griffin Gluck"/>
        <s v="Benny Emmanuel"/>
        <s v="Ewan McGregor"/>
        <s v="Andrew Garfield"/>
        <s v="Ryan Gosling"/>
        <s v="J. K. Simmons"/>
        <s v="Michael Fassbender"/>
        <s v="Jim Broadbent"/>
        <s v="Dacre Montgomery"/>
        <s v="Gemma Arterton"/>
        <s v="Demetrius Shipp Jr."/>
        <s v="Kumail Nanjiani"/>
        <s v="Brie Larson"/>
        <s v="Bill Nighy"/>
        <s v="Dylan OBrien"/>
        <s v="Jake Gyllenhaal"/>
        <s v="Tara Strong"/>
        <s v="Stephen Dorff"/>
        <s v="Andrew Bachelor"/>
        <s v="Matt Passmore"/>
        <s v="Steve Carell"/>
        <s v="Julia Roberts"/>
        <s v="Liam Neeson"/>
        <s v="Chris Hemsworth"/>
        <s v="Sam Claflin"/>
        <s v="Helen Mirren"/>
        <s v="Eddie Redmayne"/>
        <s v="Paula Patton"/>
        <s v="Uma Thurman"/>
        <s v="Benicio del Toro"/>
        <s v="Kyrie Irving"/>
        <s v="Daveed Diggs"/>
        <s v="Myles Truitt"/>
        <s v="Anna Kendrick"/>
        <s v="Amy Forsyth"/>
        <s v="Bella Thorne"/>
        <s v="Liu Ye"/>
        <s v="Keira Knightley"/>
        <s v="Florence Pugh"/>
        <s v="Cassi Davis"/>
        <s v="Hilary Duff"/>
        <s v="Beau Knapp"/>
        <s v="David Harbour"/>
        <s v="Seth Rogen"/>
        <s v="Sasha Luss"/>
        <s v="Gary Oldman"/>
        <s v="Kate Mara"/>
        <s v="Zoe Colletti"/>
        <s v="Noomi Rapace"/>
        <s v="Amy Ryan"/>
        <s v="Sasheer Zamata"/>
        <s v="Sheri Moon Zombie"/>
        <s v="Adam DeVine"/>
        <s v="Luke Bracey"/>
        <s v="Ema Horvath"/>
        <s v="Ed Skrein"/>
        <s v="Olga Kurylenko"/>
        <s v="Daniel Craig"/>
        <s v="Charlize Theron"/>
      </sharedItems>
    </cacheField>
    <cacheField name="Starring 2" numFmtId="0">
      <sharedItems containsBlank="1" count="350">
        <s v=" Willem Dafoe"/>
        <s v=" Danny DeVito"/>
        <s v=" Matthew Delamere"/>
        <s v=" Samantha Morton"/>
        <s v=" Clea DuVall"/>
        <m/>
        <s v=" Jon Favreau"/>
        <s v=" Polly Draper"/>
        <s v=" Paige Turco"/>
        <s v=" FrÃ©dÃ©ric Diefenthal"/>
        <s v=" Kelly Macdonald"/>
        <s v=" Dan Aykroyd"/>
        <s v=" Isabel Brook"/>
        <s v=" Julianna Margulies"/>
        <s v=" Sylvie Drapeau"/>
        <s v=" Daniel Auteuil"/>
        <s v=" Gael GarcÃ­a Bernal"/>
        <s v=" James Fox"/>
        <s v=" Adrien Brody"/>
        <s v=" Aidan Quinn"/>
        <s v=" Jessica ParÃ©"/>
        <s v=" Bijou Phillips"/>
        <s v=" Dan Bucatinsky"/>
        <s v=" Josh Hartnett"/>
        <s v=" Claire Hackett"/>
        <s v=" Robert Sean Leonard"/>
        <s v=" Snoop Dogg"/>
        <s v=" RÃ©my Girard"/>
        <s v=" Geoffrey Rush"/>
        <s v=" Heath Ledger"/>
        <s v=" Jay-Z"/>
        <s v=" Edward Herrmann"/>
        <s v=" Matthew McConaughey"/>
        <s v=" Uma Thurman"/>
        <s v=" William Shatner"/>
        <s v=" Catherine Keener"/>
        <s v=" Geraint Wyn Davies"/>
        <s v=" Maggie Gyllenhaal"/>
        <s v=" Shannyn Sossamon"/>
        <s v=" Steve Buscemi"/>
        <s v=" Catherine McCormack"/>
        <s v=" Ray Liotta"/>
        <s v=" Noah Taylor"/>
        <s v=" Vincent Cassel"/>
        <s v=" Bill Moseley"/>
        <s v=" Rachel Weisz"/>
        <s v=" Lark Voorhies"/>
        <s v=" Jordan Ladd"/>
        <s v=" Kate Bosworth"/>
        <s v=" Peter Sarsgaard"/>
        <s v=" Maria Bello"/>
        <s v=" Scarlett Johansson"/>
        <s v=" Justin Urich"/>
        <s v=" Romola Garai"/>
        <s v=" Annabella Piugattuk"/>
        <s v=" Lauren Bacall"/>
        <s v=" Luke Mably"/>
        <s v=" John Travolta"/>
        <s v=" Rebecca Romijn-Stamos"/>
        <s v=" Guy Pearce"/>
        <s v=" Jake Gyllenhaal"/>
        <s v=" George W. Bush"/>
        <s v=" Daniel Travis"/>
        <s v=" Miranda Otto"/>
        <s v=" Tim Meadows"/>
        <s v=" Mira Sorvino"/>
        <s v=" Danny Glover"/>
        <s v=" Jim Caviezel"/>
        <s v=" Sophie Okonedo"/>
        <s v=" Tara Reid"/>
        <s v=" David Huband"/>
        <s v=" Steve Harris"/>
        <s v=" N.O.R.E"/>
        <s v=" TÃ©a Leoni"/>
        <s v=" Rachael Taylor"/>
        <s v=" Don Cheadle"/>
        <s v=" MaÃ¯wenn"/>
        <s v=" Tommy the Clown"/>
        <s v=" Mungo McKay"/>
        <s v=" Jesse Bradford"/>
        <s v=" Werner Herzog"/>
        <s v=" Steven Strait"/>
        <s v=" Jared Leto"/>
        <s v=" Anna Faris"/>
        <s v=" Ed Quinn"/>
        <s v=" Lin Shaye"/>
        <s v=" Franky G"/>
        <s v=" Tony Leung Ka-fai"/>
        <s v=" Chazz Palminteri"/>
        <s v=" Derek Richardson"/>
        <s v=" Katie Stuart"/>
        <s v=" Blair Underwood"/>
        <s v=" Alessio Boni"/>
        <s v=" Iris Bahr"/>
        <s v=" Manolo Cardona"/>
        <s v=" Patrick Wilson"/>
        <s v=" Angela Bassett"/>
        <s v=" Christina Vidal"/>
        <s v=" Nick Nolte"/>
        <s v=" Perla Batalla"/>
        <s v=" Natalie Mendoza"/>
        <s v=" Ann Marie Jyono"/>
        <s v=" Amy Smart"/>
        <s v=" Jessica Simpson"/>
        <s v=" Shawnee Smith"/>
        <s v=" Freddie Prinze Jr."/>
        <s v=" Jake Muxworthy"/>
        <s v=" Idris Elba"/>
        <s v=" Bernie Mac"/>
        <s v=" LL Cool J"/>
        <s v=" Vinnie Jones"/>
        <s v=" Gordon Pinsent"/>
        <s v=" Bill Engvall"/>
        <s v=" Michael Shannon"/>
        <s v=" Roger Bart"/>
        <s v=" Billy Connolly"/>
        <s v=" Daniel Gillies"/>
        <s v=" Janel Parrish"/>
        <s v=" Elias Koteas"/>
        <s v=" Rory Cochrane"/>
        <s v=" Jason Statham"/>
        <s v=" Miguel Varoni"/>
        <s v=" Christian Bale"/>
        <s v=" Donald Sutherland"/>
        <s v=" Jessica Alba"/>
        <s v=" Cesar Ramos"/>
        <s v=" Janet Jackson"/>
        <s v=" Scott Patterson"/>
        <s v=" Julie Benz"/>
        <s v=" Alessandro Nivola"/>
        <s v=" Andrew Lin"/>
        <s v=" Ivana MiliÄeviÄ‡"/>
        <s v=" Rick Fox"/>
        <s v=" Jet Li"/>
        <s v=" Leslie Bibb"/>
        <s v=" Tyrese Gibson"/>
        <s v=" Vanessa Minnillo"/>
        <s v=" Charlie Yeung"/>
        <s v=" Sanaa Lathan"/>
        <s v=" Kate Hudson"/>
        <s v=" Rachel McAdams"/>
        <s v=" James Cromwell"/>
        <s v=" Costas Mandylor"/>
        <s v=" Paul Sorvino"/>
        <s v=" Natalya Rudakova"/>
        <s v=" Dominic West"/>
        <s v=" Eva Mendes"/>
        <s v=" Jaime King"/>
        <s v=" Harry Connick"/>
        <s v=" Derek Luke"/>
        <s v=" Zhang Ziyi"/>
        <s v=" Cam Clarke"/>
        <s v=" Kyle Gallner"/>
        <s v=" Brian Cox"/>
        <s v=" Hayden Panettiere"/>
        <s v=" Michael C. Hall"/>
        <s v=" Adam Rodriguez"/>
        <s v=" Noah Segan"/>
        <s v=" Dru Joyce III"/>
        <s v=" &quot;MoNique&quot;"/>
        <s v=" Amber Valletta"/>
        <s v=" Jonathan Rhys Meyers"/>
        <s v=" Jill Scott"/>
        <s v=" Christopher Mintz-Plasse"/>
        <s v=" Cheech Marin"/>
        <s v=" Katherine Heigl"/>
        <s v=" Ashley Bell"/>
        <s v=" Loretta Devine"/>
        <s v=" Elizabeth Banks"/>
        <s v=" Aaron Eckhart"/>
        <s v=" Alexa Vega"/>
        <s v=" Marisa Tomei"/>
        <s v=" Alejandra Barros"/>
        <s v=" Robin Wright"/>
        <s v=" Shad &quot;Bow Wow&quot; Moss"/>
        <s v=" Rebecca Hall"/>
        <s v=" Paddy Considine"/>
        <s v=" Rachel Nichols"/>
        <s v=" Jesus Ochoa"/>
        <s v=" Tom Hardy"/>
        <s v=" Lily Collins"/>
        <s v=" Michelle Monaghan"/>
        <s v=" Paul Bettany"/>
        <s v=" Dane Cook"/>
        <s v=" Mia Wasikowska"/>
        <s v=" &quot;Jason OMara&quot;"/>
        <s v=" Thandiwe Newton"/>
        <s v=" Daniel Sunjata"/>
        <s v=" Ewan McGregor"/>
        <s v=" Jennifer Westfeldt"/>
        <s v=" Josh Hutcherson"/>
        <s v=" Chris Hemsworth"/>
        <s v=" Catherine Chan"/>
        <s v=" Demi Moore"/>
        <s v=" Christa Theret"/>
        <s v=" Jennifer Lopez"/>
        <s v=" Eugene Levy"/>
        <s v=" Verne Troyer"/>
        <s v=" Kyra Sedgwick"/>
        <s v=" Susan Sarandon"/>
        <s v=" Olivia Thirlby"/>
        <s v=" Emma Watson"/>
        <s v=" Juliet Rylance"/>
        <s v=" Kit Harington"/>
        <s v=" Kristen Connolly"/>
        <s v=" Robert Pattinson"/>
        <s v=" Dan Yeager"/>
        <s v=" Forest Whitaker"/>
        <s v=" Chad Michael Murray"/>
        <s v=" Christopher Walken"/>
        <s v=" Teresa Palmer"/>
        <s v=" Barry Pepper"/>
        <s v=" Lance Gross"/>
        <s v=" Tye Sheridan"/>
        <s v=" Kerry Washington"/>
        <s v=" Mark Ruffalo"/>
        <s v=" Alexis Denisof"/>
        <s v=" Agata Buzek"/>
        <s v=" John Cusack"/>
        <s v=" John Malkovich"/>
        <s v=" Nicholas Tucci"/>
        <s v=" Harrison Ford"/>
        <s v=" Kathy Najimy"/>
        <s v=" Bill Nighy"/>
        <s v=" Samuel L. Jackson"/>
        <s v=" Katrina Bowden"/>
        <s v=" Hunter Cope"/>
        <s v=" Carrie-Anne Moss"/>
        <s v=" Anthony Mackie"/>
        <s v=" Theo James"/>
        <s v=" Jennifer Garner"/>
        <s v=" Nicole Kidman"/>
        <s v=" Sam Claflin"/>
        <s v=" Jim Broadbent"/>
        <s v=" Mila Kunis"/>
        <s v=" Rob Mayes"/>
        <s v=" Amy Poehler"/>
        <s v=" Bryan Callen"/>
        <s v=" Bruce Willis"/>
        <s v=" Yasiin Bey"/>
        <s v=" Ryan Phillippe"/>
        <s v=" Boris Kodjoe"/>
        <s v=" Michael Nyqvist"/>
        <s v=" Brian Steele"/>
        <s v=" Mark Webber"/>
        <s v=" Anton Yelchin"/>
        <s v=" Jamie Lee Curtis"/>
        <s v=" Gwyneth Paltrow"/>
        <s v=" Michael Angarano"/>
        <s v=" John Sparkes"/>
        <s v=" Gemma Arterton"/>
        <s v=" Robbie Amell"/>
        <s v=" Ed Harris"/>
        <s v=" Chloe Bridges"/>
        <s v=" Cliff Curtis"/>
        <s v=" Gary Oldman"/>
        <s v=" Michiel Huisman"/>
        <s v=" Byron Mann"/>
        <s v=" Pierce Brosnan"/>
        <s v=" Big Show"/>
        <s v=" Rosamund Pike"/>
        <s v=" Anthony Padilla"/>
        <s v=" Michael PeÃ±a"/>
        <s v=" Sidharth Malhotra"/>
        <s v=" Kristen Stewart"/>
        <s v=" AngÃ©lica Vale"/>
        <s v=" Roger Cross"/>
        <s v=" Benicio del Toro"/>
        <s v=" Elliot Page"/>
        <s v=" Elijah Wood"/>
        <s v=" Jeffrey Dean Morgan"/>
        <s v=" John Goodman"/>
        <s v=" Domhnall Gleeson"/>
        <s v=" Luke Bracey"/>
        <s v=" Heather Graham"/>
        <s v=" Zac Efron"/>
        <s v=" Brenton Thwaites"/>
        <s v=" Cassie Ventura"/>
        <s v=" Hugh Jackman"/>
        <s v=" Alexander Black"/>
        <s v=" Jude Law"/>
        <s v=" Dave Franco"/>
        <s v=" Sarah Gadon"/>
        <s v=" Callie Hernandez"/>
        <s v=" Owen Williams"/>
        <s v=" Kurt Russell"/>
        <s v=" Lauren Graham"/>
        <s v=" Mayte Cordeiro"/>
        <s v=" Cassi Davis"/>
        <s v=" Jennifer Connelly"/>
        <s v=" Sam Worthington"/>
        <s v=" Emma Stone"/>
        <s v=" Kevin Bacon"/>
        <s v=" Common"/>
        <s v=" Luke Wilson"/>
        <s v=" Octavia Spencer"/>
        <s v=" Brendan Gleeson"/>
        <s v=" Charlotte Rampling"/>
        <s v=" Naomi Scott"/>
        <s v=" Scoot McNairy"/>
        <s v=" Kat Graham"/>
        <s v=" Zoe Kazan"/>
        <s v=" Woody Harrelson"/>
        <s v=" Olivia Cooke"/>
        <s v=" Michael Keaton"/>
        <s v=" Tatiana Maslany"/>
        <s v=" Ashleigh Ball"/>
        <s v=" Lili Taylor"/>
        <s v=" Callum Keith Rennie"/>
        <s v=" Bryan Cranston"/>
        <s v=" Owen Wilson"/>
        <s v=" Cole Hauser"/>
        <s v=" Vera Farmiga"/>
        <s v=" Asa Butterfield"/>
        <s v=" Jason Clarke"/>
        <s v=" Tom Hiddleston"/>
        <s v=" Lyriq Bent"/>
        <s v=" Omar Epps"/>
        <s v=" Tim Roth"/>
        <s v=" Josh Brolin"/>
        <s v=" Lil Rel Howery"/>
        <s v=" Rafael Casal"/>
        <s v=" Kate McKinnon"/>
        <s v=" Jack Reynor"/>
        <s v=" Blake Lively"/>
        <s v=" Hayden Christensen"/>
        <s v=" Reign Edwards"/>
        <s v=" Richard Harmon"/>
        <s v=" Jamie Foxx"/>
        <s v=" Lucas Hedges"/>
        <s v=" Ryan Guzman"/>
        <s v=" Tom Bateman"/>
        <s v=" Lena Headey"/>
        <s v=" Patrice Lovely"/>
        <s v=" Dane DeHaan"/>
        <s v=" Jonathan Bennett"/>
        <s v=" Alexis Bledel"/>
        <s v=" Milla Jovovich"/>
        <s v=" Charlize Theron"/>
        <s v=" Halle Berry"/>
        <s v=" Morgan Freeman"/>
        <s v=" Luke Evans"/>
        <s v=" Michael Garza"/>
        <s v=" Nick Robinson"/>
        <s v=" Tone Bell"/>
        <s v=" Paz Vega"/>
        <s v=" Alexandra Shipp"/>
        <s v=" Nina Dobrev"/>
        <s v=" Chris Milligan"/>
        <s v=" Chris Evans"/>
      </sharedItems>
    </cacheField>
    <cacheField name="Starring 3" numFmtId="0">
      <sharedItems containsBlank="1" count="353">
        <s v=" Jared Leto"/>
        <s v=" Peter Facinelli"/>
        <s v=" Vivian Wu"/>
        <s v=" Denis Leary"/>
        <s v=" Cathy Moriarty"/>
        <m/>
        <s v=" Noah Emmerich"/>
        <s v=" Christopher George Marquette"/>
        <s v=" Samuel Ball"/>
        <s v=" Marion Cotillard"/>
        <s v=" Kathrine Narducci"/>
        <s v=" Jennifer Rope"/>
        <s v=" Mercedes Ruehl"/>
        <s v=" Cary Elwes"/>
        <s v=" FrÃ©dÃ©ric Gilles"/>
        <s v=" Emir Kusturica"/>
        <s v=" Goya Toledo"/>
        <s v=" Anjelica Huston"/>
        <s v=" Elpidia Carrillo"/>
        <s v=" Michael Davis"/>
        <s v=" Mischa Barton"/>
        <s v=" Rachel Miner"/>
        <s v=" Adam Goldberg"/>
        <s v=" Julia Stiles"/>
        <s v=" Anne Reid"/>
        <s v=" Uma Thurman"/>
        <s v=" DJ Pooh"/>
        <s v=" Patrick Huard"/>
        <s v=" Barbara Hershey"/>
        <s v=" Halle Berry"/>
        <s v=" Damon Dash"/>
        <s v=" Eddie Izzard"/>
        <s v=" Powers Boothe"/>
        <s v=" Robert Sean Leonard"/>
        <s v=" Emily Mortimer"/>
        <s v=" Grace Lynn Kung"/>
        <s v=" Kip Pardue"/>
        <s v=" Harvey Keitel"/>
        <s v=" Sean Penn"/>
        <s v=" Busta Rhymes"/>
        <s v=" Leelee Sobieski"/>
        <s v=" Albert Dupontel"/>
        <s v=" Sheri Moon"/>
        <s v=" Andy GarcÃ­a"/>
        <s v=" Monica Calhoun"/>
        <s v=" James DeBello"/>
        <s v=" Lisa Kudrow"/>
        <s v=" ChloÃ« Sevigny"/>
        <s v=" Shawn Hatosy"/>
        <s v=" Tom Wilkinson"/>
        <s v=" Aimee Brooks"/>
        <s v=" Sela Ward"/>
        <s v=" James Cromwell"/>
        <s v=" Paul Bettany"/>
        <s v=" Ben Miller"/>
        <s v=" Will Patton"/>
        <s v=" Robert De Niro"/>
        <s v=" Ian Holm"/>
        <s v=" Donald Rumsfeld"/>
        <s v=" Saul Stein"/>
        <s v=" Jenifer Lewis"/>
        <s v=" Jim Caviezel"/>
        <s v=" Monica Potter"/>
        <s v=" Joan Plowright"/>
        <s v=" Bob Hoskins"/>
        <s v=" Joaquin Phoenix"/>
        <s v=" Stephen Dorff"/>
        <s v=" Stephanie Moore"/>
        <s v=" Shemar Moore"/>
        <s v=" David Duchovny"/>
        <s v=" Jack Thompson"/>
        <s v=" Matt Dillon"/>
        <s v=" Philippe Nahon"/>
        <s v=" Miss Prissy"/>
        <s v=" Rob Jenkins"/>
        <s v=" Bobby Cannavale"/>
        <s v=" Sheri Moon Zombie"/>
        <s v=" Bridget Moynahan"/>
        <s v=" Justin Long"/>
        <s v=" Victoria Pratt"/>
        <s v=" Giuseppe Andrews"/>
        <s v=" Glenn Plummer"/>
        <s v=" Lee Byung-hun"/>
        <s v=" Emmanuelle Chriqui"/>
        <s v=" EyÃ¾Ã³r GuÃ°jÃ³nsson"/>
        <s v=" Chad Faust"/>
        <s v=" Lynn Whitfield"/>
        <s v=" Luigi Lo Cascio"/>
        <s v=" Bruce Bruce"/>
        <s v=" Christian Meier"/>
        <s v=" Sandra Oh"/>
        <s v=" Keke Palmer"/>
        <s v=" Michael J. Pagan"/>
        <s v=" Amy Smart"/>
        <s v=" Bono"/>
        <s v=" Alex Reid"/>
        <s v=" Mr and Mrs Bob Jyono"/>
        <s v=" Jose Pablo Cantillo"/>
        <s v=" Dax Shepard"/>
        <s v=" Angus Macfadyen"/>
        <s v=" Andy Dick"/>
        <s v=" Rider Strong"/>
        <s v=" Louis Gossett Jr."/>
        <s v=" Kimberly Elise"/>
        <s v=" Mekhi Phifer"/>
        <s v=" Robert Mammone"/>
        <s v=" Olympia Dukakis"/>
        <s v=" DJ Qualls"/>
        <s v=" Lynn Collins"/>
        <s v=" Heather Matarazzo"/>
        <s v=" Dylan Baker"/>
        <s v=" Skyler Shaye"/>
        <s v=" Rhona Mitra"/>
        <s v=" Scotty Noyd"/>
        <s v=" John Lone"/>
        <s v=" Julie Gonzalo"/>
        <s v=" Peter Fonda"/>
        <s v=" Anton Yelchin"/>
        <s v=" Dan Fogler"/>
        <s v=" Paulina GaitÃ¡n"/>
        <s v=" Jill Scott"/>
        <s v=" Costas Mandylor"/>
        <s v=" Paul Schulze"/>
        <s v=" Parker Posey"/>
        <s v=" Kristal Tin"/>
        <s v=" Yaphet Kotto"/>
        <s v=" Margaret Avery"/>
        <s v=" Collin Chou"/>
        <s v=" Brooke Shields"/>
        <s v=" Ian McShane"/>
        <s v=" Gary &quot;G Thang&quot; Johnson"/>
        <s v=" Shahkrit Yamnarm"/>
        <s v=" Rockmond Dunbar"/>
        <s v=" Jason Biggs"/>
        <s v=" Michael PeÃ±a"/>
        <s v=" Elizabeth Banks"/>
        <s v=" Scott Patterson"/>
        <s v=" Anthony Head"/>
        <s v=" FranÃ§ois BerlÃ©and"/>
        <s v=" Julie Benz"/>
        <s v=" Sarah Paulson"/>
        <s v=" Kerr Smith"/>
        <s v=" Jr."/>
        <s v=" Keshia Knight Pulliam"/>
        <s v=" Lou Taylor Pucci"/>
        <s v=" Jim Sullivan"/>
        <s v=" Martin Donovan"/>
        <s v=" Clifton Collins Jr."/>
        <s v=" James Garner"/>
        <s v=" Scott Baker"/>
        <s v=" Amber Valletta"/>
        <s v=" Brian White"/>
        <s v=" Alexi Wasser"/>
        <s v=" Romeo Travis"/>
        <s v=" Betsy Russell"/>
        <s v=" Paula Patton"/>
        <s v=" Natalie Portman"/>
        <s v=" Claudia Karvan"/>
        <s v=" Madeline Carroll"/>
        <s v=" Kasia Smutniak"/>
        <s v=" Sharon Leal"/>
        <s v=" ChloÃ« Grace Moretz"/>
        <s v=" Moises Arias"/>
        <s v=" Tom Selleck"/>
        <s v=" Jet Li"/>
        <s v=" Dennis Hopper"/>
        <s v=" Brian Dennehy"/>
        <s v=" Dianne Wiest"/>
        <s v=" Wilmer Valderrama"/>
        <s v=" Ryan Phillippe"/>
        <s v=" Martina GarcÃ­a"/>
        <s v=" Kevin Kline"/>
        <s v=" David Mann"/>
        <s v=" Aidan Gillen"/>
        <s v=" Stephen Lang"/>
        <s v=" Joaquin Cosio"/>
        <s v=" Jennifer Morrison"/>
        <s v=" Alfred Molina"/>
        <s v=" Michael Shannon"/>
        <s v=" Jeremy Irons"/>
        <s v=" Aaron Johnson"/>
        <s v=" Jamie Bell"/>
        <s v=" Daniel Sunjata"/>
        <s v=" Jennifer Carpenter"/>
        <s v=" Kristin Scott Thomas"/>
        <s v=" Jon Hamm"/>
        <s v=" Diego Luna"/>
        <s v=" Liam Hemsworth"/>
        <s v=" Anna Hutchison"/>
        <s v=" Ashley Greene"/>
        <s v=" JÃ©rÃ©my Kapone"/>
        <s v=" Denise Richards"/>
        <s v=" Kevin Bishop"/>
        <s v=" Tim Roth"/>
        <s v=" Wood Harris"/>
        <s v=" Ezra Miller"/>
        <s v=" Fred Dalton Thompson"/>
        <s v=" Deborah Kara Unger"/>
        <s v=" Kether Donohue"/>
        <s v=" Taylor Lautner"/>
        <s v=" &quot;Tremaine Trey Songz Neverson&quot;"/>
        <s v=" Johnny Knoxville"/>
        <s v=" Katee Sackhoff"/>
        <s v=" Alan Arkin"/>
        <s v=" Rob Corddry"/>
        <s v=" Jon Bernthal"/>
        <s v=" Kim Kardashian"/>
        <s v=" Diane Keaton"/>
        <s v=" Sam Shepard"/>
        <s v=" David Alan Grier"/>
        <s v=" Woody Harrelson"/>
        <s v=" Reed Diamond"/>
        <s v=" 50 Cent"/>
        <s v=" Mary-Louise Parker"/>
        <s v=" Wendy Glenn"/>
        <s v=" Ben Kingsley"/>
        <s v=" Chad Michael Murray"/>
        <s v=" Yvonne Strahovski"/>
        <s v=" Corbin Bleu"/>
        <s v=" Dakota Johnson"/>
        <s v=" Emily Browning"/>
        <s v=" Mike Epps"/>
        <s v=" Cocoa Brown"/>
        <s v=" Ashley Judd"/>
        <s v=" Jeremy Irvine"/>
        <s v=" Erin Richards"/>
        <s v=" Rupert Grint"/>
        <s v=" Peter Dinklage"/>
        <s v=" Cobie Smulders"/>
        <s v=" Tika Sumpter"/>
        <s v=" Antonio Banderas"/>
        <s v=" John Cusack"/>
        <s v=" Isla Fisher"/>
        <s v=" Rachelle Lefevre"/>
        <s v=" Tasha Smith"/>
        <s v=" Christian Cooke"/>
        <s v=" Alfie Allen"/>
        <s v=" Samuel Davis"/>
        <s v=" David Andrews"/>
        <s v=" IrÃ¨ne Jacob"/>
        <s v=" Carlos PenaVega"/>
        <s v=" Ambyr Childers"/>
        <s v=" Ewan McGregor"/>
        <s v=" Milo Ventimiglia"/>
        <s v=" Omid Djalili"/>
        <s v=" Anna Kendrick"/>
        <s v=" Bella Thorne"/>
        <s v=" Milla Jovovich"/>
        <s v=" Octavia Spencer"/>
        <s v=" Carter Jenkins"/>
        <s v=" Aksel Hennie"/>
        <s v=" Noomi Rapace"/>
        <s v=" Kathy Baker"/>
        <s v=" Vinnie Jones"/>
        <s v=" Angela Bassett"/>
        <s v=" Michael Eklund"/>
        <s v=" Billy Connolly"/>
        <s v=" Jenna Marbles"/>
        <s v=" Dougray Scott"/>
        <s v=" Jackie Shroff"/>
        <s v=" Topher Grace"/>
        <s v=" Omar Chaparro"/>
        <s v=" Daniel Cudmore"/>
        <s v=" Josh Brolin"/>
        <s v=" Rose Leslie"/>
        <s v=" Kate Bosworth"/>
        <s v=" Ed Helms"/>
        <s v=" Emory Cohen"/>
        <s v=" Teresa Palmer"/>
        <s v=" Ken Jeong"/>
        <s v=" Aubrey Plaza"/>
        <s v=" Maggie Grace"/>
        <s v=" Chadwick Boseman"/>
        <s v=" Donald Faison"/>
        <s v=" Jeff Daniels"/>
        <s v=" Christopher Walken"/>
        <s v=" Tommy Lee Jones"/>
        <s v=" Sarita Choudhury"/>
        <s v=" Nicole Kidman"/>
        <s v=" Juliette Lewis"/>
        <s v=" Aaron Paul"/>
        <s v=" Brandon Scott"/>
        <s v=" Andy Appelle"/>
        <s v=" John Malkovich"/>
        <s v=" Rob Riggle"/>
        <s v=" Eduardo &quot;Lalo&quot; EspaÃ±a"/>
        <s v=" Patrice Lovely"/>
        <s v=" Dakota Fanning"/>
        <s v=" Luke Bracey"/>
        <s v=" John Legend"/>
        <s v=" John Goodman"/>
        <s v=" Laurence Fishburne"/>
        <s v=" Avraham Aviv Alush"/>
        <s v=" Lyndsey Marshal"/>
        <s v=" Harriet Walter"/>
        <s v=" RJ Cyler"/>
        <s v=" Bill Nighy"/>
        <s v=" Lauren Cohan"/>
        <s v=" Holly Hunter"/>
        <s v=" Max Greenfield"/>
        <s v=" Gary Oldman"/>
        <s v=" Douglas Booth"/>
        <s v=" Sanaa Lathan"/>
        <s v=" Miranda Richardson"/>
        <s v=" Andrea Libman"/>
        <s v=" Logan Paul"/>
        <s v=" ClÃ© Bennett"/>
        <s v=" Jacob Tremblay"/>
        <s v=" Shawn Ashmore"/>
        <s v=" Patrick Wilson"/>
        <s v=" Sarah Snook"/>
        <s v=" Maisie Williams"/>
        <s v=" Crystle Stewart"/>
        <s v=" Laz Alonso"/>
        <s v=" Alice Eve"/>
        <s v=" Isabela Moner"/>
        <s v=" &quot;Shaquille ONeal&quot;"/>
        <s v=" Janina Gavankar"/>
        <s v=" Justin Theroux"/>
        <s v=" ZoÃ« Kravitz"/>
        <s v=" Henry Golding"/>
        <s v=" Alyssa Milano"/>
        <s v=" Bex Taylor-Klaus"/>
        <s v=" Dermot Mulroney"/>
        <s v=" Song Seung-heon"/>
        <s v=" Common"/>
        <s v=" Ben Mendelsohn"/>
        <s v=" Courtney B. Vance"/>
        <s v=" Meadow Williams"/>
        <s v=" Eleanor Tomlinson"/>
        <s v=" Tom Jackson"/>
        <s v=" Nick Frost"/>
        <s v=" Tyler Perry"/>
        <s v=" Jake Schur"/>
        <s v=" Lydia Hearst"/>
        <s v=" Luke Hemsworth"/>
        <s v=" &quot;OShea Jackson Jr.&quot;"/>
        <s v=" Famke Janssen"/>
        <s v=" Cillian Murphy"/>
        <s v=" Tommy Flanagan"/>
        <s v=" Amy Seimetz"/>
        <s v=" Gabriel Rush"/>
        <s v=" Jada Pinkett Smith"/>
        <s v=" Margaret Qualley"/>
        <s v=" DeWanda Wise"/>
        <s v=" Richard Brake"/>
        <s v=" Sergio Peris-Mencheta"/>
        <s v=" Crispin Glover"/>
        <s v=" Brittany Falardeau"/>
        <s v=" Luke Evans"/>
        <s v=" Amit Shah"/>
        <s v=" Ana de Armas"/>
        <s v=" John Lithgow"/>
      </sharedItems>
    </cacheField>
    <cacheField name="Starring 4" numFmtId="0">
      <sharedItems containsBlank="1" count="321">
        <s v=" Josh Lucas"/>
        <m/>
        <s v=" Shizuka Inoh"/>
        <s v=" Holly Hunter"/>
        <s v=" RuPaul Charles"/>
        <s v=" Ann Magnuson"/>
        <s v=" Bill Nunn"/>
        <s v=" Josh Hamilton"/>
        <s v=" Emma Sjoberg"/>
        <s v=" Kevin Conway"/>
        <s v=" Jeffrey Combs"/>
        <s v=" Kyra Sedgwick"/>
        <s v=" John Aden Gillet"/>
        <s v=" Julien Poulin"/>
        <s v=" Ãlvaro Guerrero"/>
        <s v=" Nick Nolte"/>
        <s v=" Michael Goodwin"/>
        <s v=" Michael Pitt"/>
        <s v=" Joanna Kerns"/>
        <s v=" Elden Henson"/>
        <s v=" Anthony Borrows"/>
        <s v=" George Wallace"/>
        <s v=" Kerry Armstrong"/>
        <s v=" Sean Combs"/>
        <s v=" Memphis Bleek"/>
        <s v=" Cary Elwes"/>
        <s v=" Luke Askew"/>
        <s v=" Tuesday Weld"/>
        <s v=" Raven Goodwin"/>
        <s v=" Matthew Ferguson"/>
        <s v=" Jessica Biel"/>
        <s v=" Mira Sorvino"/>
        <s v=" Sarah Polley"/>
        <s v=" Chi McBride"/>
        <s v=" Molly Parker"/>
        <s v=" Karen Black"/>
        <s v=" Paul Giamatti"/>
        <s v=" &quot;NBushe Wright&quot;"/>
        <s v=" Cerina Vincent"/>
        <s v=" Rosario Dawson"/>
        <s v=" Ron Livingston"/>
        <s v=" Judy Parfitt"/>
        <s v=" Michael Bailey Smith"/>
        <s v=" John Slattery"/>
        <s v=" Kiersten Warren"/>
        <s v=" ChloÃ« Sevigny"/>
        <s v=" James Fox"/>
        <s v=" Roy Scheider"/>
        <s v=" Cameron Bright"/>
        <s v=" Emmy Rossum"/>
        <s v=" Storm P."/>
        <s v=" Mimi Kuzyk"/>
        <s v=" Michael Emerson"/>
        <s v=" John Goodman"/>
        <s v=" Michael Riley"/>
        <s v=" Cicely Tyson"/>
        <s v=" DJ Clue?"/>
        <s v=" Erykah Badu"/>
        <s v=" Jennifer Esposito"/>
        <s v=" Steve Coogan"/>
        <s v=" Ken Foree"/>
        <s v=" Shannyn Sossamon"/>
        <s v=" Ian Holm"/>
        <s v=" David Koechner"/>
        <s v=" Ellie Cornell"/>
        <s v=" Jay Gillespie"/>
        <s v=" Beverley Mitchell"/>
        <s v=" Im Won-hee"/>
        <s v=" Barbara NedeljÃ¡kovÃ¡"/>
        <s v=" Stephen Campbell Moore"/>
        <s v=" Claudette Mink"/>
        <s v=" Boris Kodjoe"/>
        <s v=" Joanna Cassidy"/>
        <s v=" Odessa Rae"/>
        <s v=" Curtis Armstrong"/>
        <s v=" Nick Cave"/>
        <s v=" Saskia Mulder"/>
        <s v=" Adam and Becky M"/>
        <s v=" Efren Ramirez"/>
        <s v=" Andy Dick"/>
        <s v=" Bahar Soomekh"/>
        <s v=" Wallace Shawn"/>
        <s v=" DamiÃ¡n AlcÃ¡zar"/>
        <s v=" Tom Arnold"/>
        <s v=" Bruce McGill"/>
        <s v=" Tory Mussett"/>
        <s v=" Kristen Thomson"/>
        <s v=" Danny Trejo"/>
        <s v=" &quot;BrÃ­an F. OByrne&quot;"/>
        <s v=" Bijou Phillips"/>
        <s v=" &quot;KSun Ray&quot;"/>
        <s v=" Logan Browning"/>
        <s v=" Kim Coates"/>
        <s v=" Jr."/>
        <s v=" Devon Aoki"/>
        <s v=" Gabriel Soto"/>
        <s v=" Gretchen Mol"/>
        <s v=" Chris Evans"/>
        <s v=" Alicja Bachleda"/>
        <s v=" Malik Yoba"/>
        <s v=" Betsy Russell"/>
        <s v=" Matthew Marsden"/>
        <s v=" Rade Å erbedÅ¾ija"/>
        <s v=" Charmaine Fong"/>
        <s v=" Peter Stormare"/>
        <s v=" Frankie Faison"/>
        <s v=" Liu Yifei"/>
        <s v=" Roger Bart"/>
        <s v=" Joan Allen"/>
        <s v=" Nicole Parker"/>
        <s v=" Panward Hemmanee"/>
        <s v=" KaDee Strickland"/>
        <s v=" Lizzy Caplan"/>
        <s v=" Ellen Burstyn"/>
        <s v=" Sarah Brightman"/>
        <s v=" Robert Knepper"/>
        <s v=" Colin Salmon"/>
        <s v=" Dan Lauria"/>
        <s v=" Edi Gathegi"/>
        <s v=" J.K. Simmons"/>
        <s v=" Ion Overman"/>
        <s v=" Clifton Collins"/>
        <s v=" Kirk Thornton"/>
        <s v=" Amanda Crew"/>
        <s v=" Isabel Lucas"/>
        <s v=" Logan Lerman"/>
        <s v=" Mary J. Blige"/>
        <s v=" Rusty Kelley"/>
        <s v=" Sian Cotton"/>
        <s v=" Mark Rolston"/>
        <s v=" Mariah Carey"/>
        <s v=" Sam Shepard"/>
        <s v=" Michael Dorman"/>
        <s v=" Will Shadley"/>
        <s v=" Richard Durden"/>
        <s v=" Mark Strong"/>
        <s v=" Jake T. Austin"/>
        <s v=" &quot;Catherine OHara&quot;"/>
        <s v=" Dolph Lundgren"/>
        <s v=" Danny Glover"/>
        <s v=" Sean Patrick Flanery"/>
        <s v=" Thandiwe Newton"/>
        <s v=" Olivia Wilde"/>
        <s v=" &quot;Nicholas DAgosto&quot;"/>
        <s v=" Juan RÃ­os"/>
        <s v=" Evan Rachel Wood"/>
        <s v=" Cassi Davis"/>
        <s v=" Zawe Ashton"/>
        <s v=" Rose McGowan"/>
        <s v=" Gerardo Taracena"/>
        <s v=" Frank Grillo"/>
        <s v=" Jason Isaacs"/>
        <s v=" Zachary Quinto"/>
        <s v=" Barbara Hershey"/>
        <s v=" Janet McTeer"/>
        <s v=" Anthony Mackie"/>
        <s v=" John Leguizamo"/>
        <s v=" Rebecca Romijn"/>
        <s v=" Sebastian Stan"/>
        <s v=" Amr Waked"/>
        <s v=" Kristen Wiig"/>
        <s v=" GÃ©nesis RodrÃ­guez"/>
        <s v=" Woody Harrelson"/>
        <s v=" Fran Kranz"/>
        <s v=" Adam Sevani"/>
        <s v=" Chace Crawford"/>
        <s v=" Doris Roberts"/>
        <s v=" Laura Aikman"/>
        <s v=" Brit Marling"/>
        <s v=" Lena Headey"/>
        <s v=" Mae Whitman"/>
        <s v=" James Ransone"/>
        <s v=" Martin Donovan"/>
        <s v=" Frank Deal"/>
        <s v=" Billy Burke"/>
        <s v=" Tania Raymonde"/>
        <s v=" Rodrigo Santoro"/>
        <s v=" Emily Alyn Lind"/>
        <s v=" Dave Franco"/>
        <s v=" Michael K. Williams"/>
        <s v=" Vanessa Williams"/>
        <s v=" Amanda Seyfried"/>
        <s v=" Michael Shannon"/>
        <s v=" S. Epatha Merkerson"/>
        <s v=" MÃ©lanie Laurent"/>
        <s v=" Nathan Fillion"/>
        <s v=" Vanessa Hudgens"/>
        <s v=" Anthony Hopkins"/>
        <s v=" A. J. Bowen"/>
        <s v=" Viola Davis"/>
        <s v=" Anna Maria Horsford"/>
        <s v=" Miranda Otto"/>
        <s v=" Zach Cregger"/>
        <s v=" Adewale Akinnuoye-Agbaje"/>
        <s v=" Nicole Ari Parker"/>
        <s v=" Terry Crews"/>
        <s v=" Jai Courtney"/>
        <s v=" Frank Langella"/>
        <s v=" Stellan SkarsgÃ¥rd"/>
        <s v=" Rory Fleck Byrne"/>
        <s v=" David Tennant"/>
        <s v=" James Earl Jones"/>
        <s v=" Christopher Meloni"/>
        <s v=" John Stamos"/>
        <s v=" Jet Li"/>
        <s v=" Rain"/>
        <s v=" Will Forte"/>
        <s v=" Luis Guzman"/>
        <s v=" Tyson Beckford"/>
        <s v=" Tamsin Egerton"/>
        <s v=" Adrianne Palicki"/>
        <s v=" Joelle Carter"/>
        <s v=" Esai Morales"/>
        <s v=" Johnathon Schaech"/>
        <s v=" Olivia Munn"/>
        <s v=" Dominik Garcia-Lorido"/>
        <s v=" Jacki Weaver"/>
        <s v=" Bianca Santos"/>
        <s v=" Mitch Hewer"/>
        <s v=" Peyman Moaadi"/>
        <s v=" Joel Kinnaman"/>
        <s v=" Harrison Ford"/>
        <s v=" Josh Barnett"/>
        <s v=" Roger Rees"/>
        <s v=" Grace Helbig"/>
        <s v=" Djimon Hounsou"/>
        <s v=" Jacqueline Fernandez"/>
        <s v=" Connie Britton"/>
        <s v=" Maite Perroni"/>
        <s v=" Lochlyn Munro"/>
        <s v=" Steve Carell"/>
        <s v=" Julie Engelbrecht"/>
        <s v=" Morris Chestnut"/>
        <s v=" Diane Keaton"/>
        <s v=" Jim Broadbent"/>
        <s v=" Delroy Lindo"/>
        <s v=" Colm Meaney"/>
        <s v=" Zoey Deutch"/>
        <s v=" Alexandra Daddario"/>
        <s v=" Ã‰lodie Yung"/>
        <s v=" Dascha Polanco"/>
        <s v=" Miles Teller"/>
        <s v=" Iris Berben"/>
        <s v=" Alice Eve"/>
        <s v=" Sidse Babett Knudsen"/>
        <s v=" Laura Linney"/>
        <s v=" Emily Meade"/>
        <s v=" Michelle Yeoh"/>
        <s v=" Corbin Reid"/>
        <s v=" Gina Rodriguez"/>
        <s v=" Thomas Barbusca"/>
        <s v=" Laura G"/>
        <s v=" Yousef Erakat"/>
        <s v=" Peter Riegert"/>
        <s v=" Teresa Palmer"/>
        <s v=" Rosemarie DeWitt"/>
        <s v=" J. K. Simmons"/>
        <s v=" Riccardo Scamarcio"/>
        <s v=" Lewis Black"/>
        <s v=" Radha Mitchell"/>
        <s v=" Killian Scott"/>
        <s v=" Emily Mortimer"/>
        <s v=" Becky G"/>
        <s v=" Jack Huston"/>
        <s v=" Hill Harper"/>
        <s v=" Ray Romano"/>
        <s v=" Sarah Snook"/>
        <s v=" Salma Hayek"/>
        <s v=" Daniel Mays"/>
        <s v=" Shiva Negar"/>
        <s v=" Clancy Brown"/>
        <s v=" Tabitha St. Germain"/>
        <s v=" Allen Maldonado"/>
        <s v=" Hannah Emily Anderson"/>
        <s v=" Yul Vazquez"/>
        <s v=" Mandy Patinkin"/>
        <s v=" Ashton Holmes"/>
        <s v=" Jonathan Banks"/>
        <s v=" Trevante Rhodes"/>
        <s v=" Tom Sturridge"/>
        <s v=" Timothy Spall"/>
        <s v=" Ptosha Storey"/>
        <s v=" Roselyn SÃ¡nchez"/>
        <s v=" SofÃ­a Vergara"/>
        <s v=" Jeffrey Donovan"/>
        <s v=" Chris Webber"/>
        <s v=" Jasmine Cephas Jones"/>
        <s v=" Sam Heughan"/>
        <s v=" Carrie Coon"/>
        <s v=" Andrew Rannells"/>
        <s v=" Adam Ferrara"/>
        <s v=" Tony Todd"/>
        <s v=" William Chan"/>
        <s v=" Linda Cardellini"/>
        <s v=" Eve Hewson"/>
        <s v=" Christopher McDonald"/>
        <s v=" Denise Gough"/>
        <s v=" Jack Lowden"/>
        <s v=" Leila George"/>
        <s v=" Pawel Szajda"/>
        <s v=" Kurt Russell"/>
        <s v=" Sasha Lane"/>
        <s v=" Andy Serkis"/>
        <s v=" Mark Dacascos"/>
        <s v=" Kat Graham"/>
        <s v=" Helen Mirren"/>
        <s v=" Rhyon Nicole Brown"/>
        <s v=" Brian Geraghty"/>
        <s v=" Austin Zajur"/>
        <s v=" Lance Reddick"/>
        <s v=" Richard Roxburgh"/>
        <s v=" Blythe Danner"/>
        <s v=" &quot;Ylan Noel&quot;"/>
        <s v=" Jeff Daniel Phillips"/>
        <s v=" Adriana Barraza"/>
        <s v=" Rose Byrne"/>
        <s v=" Ella Ryan Quinn"/>
        <s v=" Aaron Eckhart"/>
        <s v=" Alicia Agneson"/>
        <s v=" Jamie Lee Curtis"/>
        <s v=" Kate McKinnon"/>
      </sharedItems>
    </cacheField>
    <cacheField name="Starring 5" numFmtId="0">
      <sharedItems containsBlank="1" count="281">
        <s v=" Samantha Mathis"/>
        <m/>
        <s v=" Barbara Sarafian"/>
        <s v=" Dennis Hopper"/>
        <s v=" Mink Stole"/>
        <s v=" Cheri Oteri"/>
        <s v=" Matt Keeslar"/>
        <s v=" Bernard Farcy"/>
        <s v=" Matt Servitto"/>
        <s v=" Andrew Divoff"/>
        <s v=" Alfre Woodard"/>
        <s v=" Eddie Izzard"/>
        <s v=" Denis Trudel"/>
        <s v=" Vanessa Bauche"/>
        <s v=" Jeremy Northam"/>
        <s v=" Jane Adams"/>
        <s v=" Kelli Garner"/>
        <s v=" Lisa Kudrow"/>
        <s v=" Andrew Keegan"/>
        <s v=" Megan Burns"/>
        <s v=" Bruce Bruce"/>
        <s v=" Rachael Blake"/>
        <s v=" Mos Def"/>
        <s v=" Omillio Sparks"/>
        <s v=" Joanna Lumley"/>
        <s v=" Jeremy Sumpter"/>
        <s v=" Kevin Corrigan"/>
        <s v=" Jake Gyllenhaal"/>
        <s v=" Neil Crone"/>
        <s v=" Kate Bosworth"/>
        <s v=" Allan Corduner"/>
        <s v=" Donal Logue"/>
        <s v=" Tichina Arnold"/>
        <s v=" Joey Kern"/>
        <s v=" Dylan McDermott"/>
        <s v=" Melanie Lynskey"/>
        <s v=" Estella Warren"/>
        <s v=" Cillian Murphy"/>
        <s v=" Jonathan Jackson"/>
        <s v=" Robin Dunne"/>
        <s v=" Stellan SkarsgÃ¥rd"/>
        <s v=" Miranda Richardson"/>
        <s v=" Laura Harring"/>
        <s v=" Sela Ward"/>
        <s v=" Meagan Good"/>
        <s v=" Stephanie Romanov"/>
        <s v=" Ken Leung"/>
        <s v=" Martin Roach"/>
        <s v=" Tyler Perry"/>
        <s v=" Roselyn Sanchez"/>
        <s v=" Robin Williams"/>
        <s v=" William Fichtner"/>
        <s v=" Laura Dern"/>
        <s v=" Matthew McGrory"/>
        <s v=" Carrie Fisher"/>
        <s v=" Ethan Hawke"/>
        <s v=" John Francis Daley"/>
        <s v=" Sid Haig"/>
        <s v=" Dina Meyer"/>
        <s v=" KyÅko Hasegawa"/>
        <s v=" Rick Hoffman"/>
        <s v=" Mark Umbers"/>
        <s v=" Melissa Elias"/>
        <s v=" Henry Simmons"/>
        <s v=" Brooke Dillman"/>
        <s v=" Julie Christensen"/>
        <s v=" Nora-Jane Noone"/>
        <s v=" Nancy Sloan"/>
        <s v=" Dwight Yoakam"/>
        <s v=" Tim Bagley"/>
        <s v=" Patrick Warburton"/>
        <s v=" Sean Astin"/>
        <s v=" Chiwetel Ejiofor"/>
        <s v=" Manu Bennett"/>
        <s v=" Michael Murphy"/>
        <s v=" Marisol Nichols"/>
        <s v=" Harry Connick Jr."/>
        <s v=" Richard Burgi"/>
        <s v=" Henry Czerny"/>
        <s v=" Chelsea Staub"/>
        <s v=" Natassia Malthe"/>
        <s v=" Max Kasch"/>
        <s v=" Luis GuzmÃ¡n"/>
        <s v=" Ivonne Montero"/>
        <s v=" Ben Foster"/>
        <s v=" Kristen Stewart"/>
        <s v=" Richard T. Jones"/>
        <s v=" Lyriq Bent"/>
        <s v=" Graham McTavish"/>
        <s v=" Eric Roberts"/>
        <s v=" Jenifer Lewis"/>
        <s v=" Li Bingbing"/>
        <s v=" Ted Raimi"/>
        <s v=" Crista Flanagan"/>
        <s v=" Cole Hauser"/>
        <s v=" Alec Baldwin"/>
        <s v=" Scott Glenn"/>
        <s v=" Mark Rolston"/>
        <s v=" Paris Hilton"/>
        <s v=" Doug Hutchison"/>
        <s v=" Paz Vega"/>
        <s v=" Betsy Rue"/>
        <s v=" Frances Conroy"/>
        <s v=" RonReaco Lee"/>
        <s v=" Jr."/>
        <s v=" Cindy Robinson"/>
        <s v=" Elias Koteas"/>
        <s v=" Bai Ling"/>
        <s v=" Danny Glover"/>
        <s v=" Hardy Jones"/>
        <s v=" Terry Crews"/>
        <s v=" Gladys Knight"/>
        <s v=" Marc Senter"/>
        <s v=" Willie McGee"/>
        <s v=" Peter Outerbridge"/>
        <s v=" Sherri Shepherd"/>
        <s v=" Clifton Collins Jr."/>
        <s v=" Sam Neill"/>
        <s v=" MagnÃºs Scheving"/>
        <s v=" Nicolas Cage"/>
        <s v=" Ryan Ochoa"/>
        <s v=" Christina Ricci"/>
        <s v=" Cary Elwes"/>
        <s v=" Anika Noni Rose"/>
        <s v=" Ty Simpkins"/>
        <s v=" April Bowlby"/>
        <s v=" John Leguizamo"/>
        <s v=" Alberto Estrella"/>
        <s v=" Danny Huston"/>
        <s v=" Tamela Mann"/>
        <s v=" David Morrissey"/>
        <s v=" SaÃ¯d Taghmaoui"/>
        <s v=" Rodrigo Oviedo"/>
        <s v=" Nick Nolte"/>
        <s v=" Maria Bello"/>
        <s v=" Penn Badgley"/>
        <s v=" Kali Hawk"/>
        <s v=" Pauline Collins"/>
        <s v=" Ed Burns"/>
        <s v=" Jamie Kennedy"/>
        <s v=" Wes Bentley"/>
        <s v=" Maya Rudolph"/>
        <s v=" Pedro ArmendÃ¡riz Jr."/>
        <s v=" Elizabeth Banks"/>
        <s v=" Jesse Williams"/>
        <s v=" Brooklyn Decker"/>
        <s v=" Romeo Miller"/>
        <s v=" Chuck Norris"/>
        <s v=" Kelly Brook"/>
        <s v=" Laetitia Casta"/>
        <s v=" Kate Walsh"/>
        <s v=" Clare Foley"/>
        <s v=" Malcolm McDowell"/>
        <s v=" Stephen Nunken"/>
        <s v=" Peter Facinelli"/>
        <s v=" Thom Barry"/>
        <s v=" Jaimie Alexander"/>
        <s v=" Cicely Tyson"/>
        <s v=" Lio Tipton"/>
        <s v=" Melina Kanakaredes"/>
        <s v=" Robbie Jones"/>
        <s v=" Topher Grace"/>
        <s v=" Joe Don Baker"/>
        <s v=" Tyler James Williams"/>
        <s v=" Isla Fisher"/>
        <s v=" Clark Gregg"/>
        <s v=" Helen Mirren"/>
        <s v=" Joe Swanberg"/>
        <s v=" Hailee Steinfeld"/>
        <s v=" Tika Sumpter"/>
        <s v=" Socratis Otto"/>
        <s v=" Jessica Lucas"/>
        <s v=" Sanaa Lathan"/>
        <s v=" William Levy"/>
        <s v=" Ray Stevenson"/>
        <s v=" Sam Elliott"/>
        <s v=" Hiroyuki Sanada"/>
        <s v=" Olivia Cooke"/>
        <s v=" Ronan Keating"/>
        <s v=" Melissa Leo"/>
        <s v=" Max Greenfield"/>
        <s v=" Wesley Snipes"/>
        <s v=" Jessica Lowndes"/>
        <s v=" Mark Boone Junior"/>
        <s v=" Jacki Weaver"/>
        <s v=" Emayatzy Corinealdi"/>
        <s v=" Suki Waterhouse"/>
        <s v=" Bridget Moynahan"/>
        <s v=" Ana de la Reguera"/>
        <s v=" JosÃ© JuliÃ¡n"/>
        <s v=" Bryan Greenberg"/>
        <s v=" Jeff Goldblum"/>
        <s v=" Anne Heche"/>
        <s v=" Skyler Samuels"/>
        <s v=" Taylor Murphy"/>
        <s v=" Ayelet Zurer"/>
        <s v=" Paddy Considine"/>
        <s v=" Ellen Burstyn"/>
        <s v=" Adina Stetcu"/>
        <s v=" Antonia Thomas"/>
        <s v=" Harley Morenstein"/>
        <s v=" Walton Goggins"/>
        <s v=" Sergio Sendel"/>
        <s v=" Ty Olsson"/>
        <s v=" Michael Caine"/>
        <s v=" Dave Bautista"/>
        <s v=" Jake Lacy"/>
        <s v=" Julie Walters"/>
        <s v=" Ray Winstone"/>
        <s v=" Loretta Devine"/>
        <s v=" Julianne Hough"/>
        <s v=" Tom Welling"/>
        <s v=" Courtney Eaton"/>
        <s v=" Robert Christopher Riley"/>
        <s v=" Ansel Elgort"/>
        <s v=" Jim Broadbent"/>
        <s v=" Gal Gadot"/>
        <s v=" Ben Whishaw"/>
        <s v=" Daniel Radcliffe"/>
        <s v=" Guy Pearce"/>
        <s v=" Miles Heizer"/>
        <s v=" Sam Hazeldine"/>
        <s v=" Valorie Curry"/>
        <s v=" &quot;Dylan OBrien&quot;"/>
        <s v=" Isabela Moner"/>
        <s v=" Herman LÃ³pez"/>
        <s v=" Lexy Panterra"/>
        <s v=" Rupert Evans"/>
        <s v=" Hugo Weaving"/>
        <s v=" Finn Wittrock"/>
        <s v=" Michelle Monaghan"/>
        <s v=" Ruby Rose"/>
        <s v=" Kenan Thompson"/>
        <s v=" Alice Braga"/>
        <s v=" Rory Kinnear"/>
        <s v=" Michelle Dockery"/>
        <s v=" Ludi Lin"/>
        <s v=" Helen McCrory"/>
        <s v=" Danai Gurira"/>
        <s v=" Naomi Watts"/>
        <s v=" Ã‰lodie Yung"/>
        <s v=" Sam Reid"/>
        <s v=" Taylor Kitsch"/>
        <s v=" Cathy Weseluck"/>
        <s v=" Diamond White"/>
        <s v=" Josh Brener"/>
        <s v=" Daveed Diggs"/>
        <s v=" Melissa Bolona"/>
        <s v=" Toby Jones"/>
        <s v=" Jazmyn Simon"/>
        <s v=" Dawn Olivieri"/>
        <s v=" Maggie Q"/>
        <s v=" Manuel Garcia-Rulfo"/>
        <s v=" Reggie Miller"/>
        <s v=" Ethan Embry"/>
        <s v=" Dennis Quaid"/>
        <s v=" Gary Basaraba"/>
        <s v=" Toby Stephens"/>
        <s v=" Jamie Dornan"/>
        <s v=" Colin Egglesfield"/>
        <s v=" Aiysha Hart"/>
        <s v=" Domenick Lombardozzi"/>
        <s v=" Vince Vaughn"/>
        <s v=" Chris Pratt"/>
        <s v=" Ryan Cargill"/>
        <s v=" Daniel Dae Kim"/>
        <s v=" June Diane Raphael"/>
        <s v=" Asia Kate Dillon"/>
        <s v=" Peter Stormare"/>
        <s v=" MyAnna Buring"/>
        <s v=" Natalie Ganzhorn"/>
        <s v=" Tim Blake Nelson"/>
        <s v=" Brian Cox"/>
        <s v=" Kym Whitley"/>
        <s v=" Dee Wallace"/>
        <s v=" Yvette Monreal"/>
        <s v=" ClÃ© Bennett"/>
        <s v=" Nick Jonas"/>
        <s v=" Greg Orvis"/>
        <s v=" Michael Shannon"/>
        <s v=" Connie Britton"/>
      </sharedItems>
    </cacheField>
    <cacheField name="Starring 6" numFmtId="0">
      <sharedItems containsBlank="1" count="222">
        <s v=" Matt Ross"/>
        <m/>
        <s v=" Kirina Mano"/>
        <s v=" Bud Cort"/>
        <s v=" Josh Hopkins"/>
        <s v=" Alan Cumming"/>
        <s v=" Vincent Pastore"/>
        <s v=" Maury Chaykin"/>
        <s v=" Udo Kier"/>
        <s v=" Jorge Salinas"/>
        <s v=" Madeleine Potter"/>
        <s v=" E. Katherine Kerr"/>
        <s v=" Leo Fitzpatrick"/>
        <s v=" Andrea Martin"/>
        <s v=" Rain Phoenix"/>
        <s v=" Angell Conwell"/>
        <s v=" Vince Colosimo"/>
        <s v=" Will Rokos"/>
        <s v=" Jennifer Tilly"/>
        <s v=" &quot;Matt OLeary&quot;"/>
        <s v=" Bianca Hunter"/>
        <s v=" James LeGros"/>
        <s v=" Ian Somerhalder"/>
        <s v=" Daniel Benzali"/>
        <s v=" Luis GuzmÃ¡n"/>
        <s v=" Mos Def"/>
        <s v=" Arie Verveen"/>
        <s v=" Carrie Fisher"/>
        <s v=" Hank Azaria"/>
        <s v=" Paul Sorvino"/>
        <s v=" Essie Davis"/>
        <s v=" January Jones"/>
        <s v=" Jon Gries"/>
        <s v=" Ben Foster"/>
        <s v=" Jonathan Silverman"/>
        <s v=" Genevieve Buechner"/>
        <s v=" Tobin Bell"/>
        <s v=" Juelz Santana"/>
        <s v=" Brendan Fraser"/>
        <s v=" Maggie Gyllenhaal"/>
        <s v=" William Forsythe"/>
        <s v=" Peter Weller"/>
        <s v=" Kaitlin Doubleday"/>
        <s v=" Sticky Fingaz"/>
        <s v=" Emmanuelle Vaugier"/>
        <s v=" Atsuro Watabe"/>
        <s v=" Milena Vukotic"/>
        <s v=" Matthew Marsden"/>
        <s v=" Lisa Arrindell Anderson"/>
        <s v=" Tony Hale"/>
        <s v=" Linda Thompson"/>
        <s v=" MyAnna Buring"/>
        <s v=" &quot;Oliver OGrady&quot;"/>
        <s v=" Harland Williams"/>
        <s v=" George Carlin"/>
        <s v=" Martha Higareda"/>
        <s v=" Guy Torry"/>
        <s v=" Madeleine West"/>
        <s v=" Wendy Crewson"/>
        <s v=" Keith David"/>
        <s v=" Tim Blake Nelson"/>
        <s v=" Lainie Kazan"/>
        <s v=" Sarah Carter"/>
        <s v=" Will McCormack"/>
        <s v=" Saul Rubinek"/>
        <s v=" Sonya Smith"/>
        <s v=" Dallas Roberts"/>
        <s v=" Michael Jai White"/>
        <s v=" Rey Gallegos"/>
        <s v=" Joe Mantegna"/>
        <s v=" Lance Gross"/>
        <s v=" Michael Angarano"/>
        <s v=" Vinnie Jones"/>
        <s v=" Kim Kardashian"/>
        <s v=" Robin Givens"/>
        <s v=" Thandiwe Newton"/>
        <s v=" Julie Benz"/>
        <s v=" Bill Moseley"/>
        <s v=" Dash Mihok"/>
        <s v=" Scarlett Johansson"/>
        <s v=" Megan Boone"/>
        <s v=" Siobhan Fallon Hogan"/>
        <s v=" SofÃ­a Vergara"/>
        <s v=" Patrick Fugit"/>
        <s v=" David Lodge"/>
        <s v=" David Carradine"/>
        <s v=" Amanda Peet"/>
        <s v=" Chris Ludacris Bridges"/>
        <s v=" Marvin L. Winans"/>
        <s v=" Giuseppe Andrews"/>
        <s v=" Dru Joyce II"/>
        <s v=" Shawnee Smith"/>
        <s v=" Lenny Kravitz"/>
        <s v=" Mare Winningham"/>
        <s v=" Billy Ray Cyrus"/>
        <s v=" Tasha Smith"/>
        <s v=" Carlos Padilla"/>
        <s v=" Randy Couture"/>
        <s v=" Tessa Thompson"/>
        <s v=" Liam Neeson"/>
        <s v=" Kuno Becker"/>
        <s v=" Michael PeÃ±a"/>
        <s v=" Justin Long"/>
        <s v=" Lauren London"/>
        <s v=" Leo Howard"/>
        <s v=" Jaime Camil"/>
        <s v=" Sigourney Weaver"/>
        <s v=" Simon Baker"/>
        <s v=" Zach Gilford"/>
        <s v=" Jonathan Rhys Meyers"/>
        <s v=" Titus Welliver"/>
        <s v=" Debbie Reynolds"/>
        <s v=" Phylicia Rashad"/>
        <s v=" &quot;Chris ODowd&quot;"/>
        <s v=" Nick Offerman"/>
        <s v=" Richard Jenkins"/>
        <s v=" Ben Falcone"/>
        <s v=" Tom Arnold"/>
        <s v=" Jean-Claude Van Damme"/>
        <s v=" Nate Parker"/>
        <s v=" Dylan McDermott"/>
        <s v=" &quot;Michael Hall DAddario&quot;"/>
        <s v=" Carrie-Anne Moss"/>
        <s v=" Christopher Denham"/>
        <s v=" Elizabeth Reaser"/>
        <s v=" Paul Rae"/>
        <s v=" Cory Hardrict"/>
        <s v=" Nadine Velazquez"/>
        <s v=" Brandy Norwood"/>
        <s v=" Susan Sarandon"/>
        <s v=" Ray McKinnon"/>
        <s v=" Melvin Van Peebles"/>
        <s v=" Dave Franco"/>
        <s v=" Fran Kranz"/>
        <s v=" Catherine Zeta-Jones"/>
        <s v=" Barbara Crampton"/>
        <s v=" Abigail Breslin"/>
        <s v=" Eric Lively"/>
        <s v=" Jai Courtney"/>
        <s v=" Jared Harris"/>
        <s v=" Wendi McLendon-Covey"/>
        <s v=" ZoÃ« Kravitz"/>
        <s v=" Ellen Burstyn"/>
        <s v=" Susan Duerden"/>
        <s v=" Bill Hader"/>
        <s v=" Dolph Lundgren"/>
        <s v=" Johnathon Schaech"/>
        <s v=" Tim Robbins"/>
        <s v=" William Levy"/>
        <s v=" Jamie Beamish"/>
        <s v=" Dean Winters"/>
        <s v=" Julianne Moore"/>
        <s v=" David Del Rio"/>
        <s v=" Charlotte Kirk"/>
        <s v=" Paul Bettany"/>
        <s v=" Sofia Vergara"/>
        <s v=" Romany Malco"/>
        <s v=" Dakota Johnson"/>
        <s v=" Shohreh Aghdashloo"/>
        <s v=" Jason Clarke"/>
        <s v=" Massimo Dobrovic"/>
        <s v=" &quot;James DArcy&quot;"/>
        <s v=" Jillian Nelson"/>
        <s v=" John Leguizamo"/>
        <s v=" Ninel Conde"/>
        <s v=" Sarah Smyth"/>
        <s v=" Gina Carano"/>
        <s v=" Anthony Mackie"/>
        <s v=" Gabriel Iglesias"/>
        <s v=" Dermot Mulroney"/>
        <s v=" Tom Wilkinson"/>
        <s v=" Rufus Sewell"/>
        <s v=" Michael Pitt"/>
        <s v=" Tom Skerritt"/>
        <s v=" Lizzy Caplan"/>
        <s v=" Dominic West"/>
        <s v=" Kimiko Glenn"/>
        <s v=" Wes Robinson"/>
        <s v=" Kate Hudson"/>
        <s v=" Andy Daly"/>
        <s v=" Emilio TreviÃ±o"/>
        <s v=" Andre Hall"/>
        <s v=" Uzo Aduba"/>
        <s v=" Rachel Griffiths"/>
        <s v=" J. K. Simmons"/>
        <s v=" Lance Reddick"/>
        <s v=" Mae Whitman"/>
        <s v=" Graham Greene"/>
        <s v=" Sean Harris"/>
        <s v=" Billy Howle"/>
        <s v=" David Denman"/>
        <s v=" Eddie Marsan"/>
        <s v=" Joaquim de Almeida"/>
        <s v=" MarÃ­a Valverde"/>
        <s v=" Emily Blunt"/>
        <s v=" Lexy Panterra"/>
        <s v=" Devon Werkheiser"/>
        <s v=" Sophia Bush"/>
        <s v=" Ajiona Alexus"/>
        <s v=" Luke Goss"/>
        <s v=" Catherine Keener"/>
        <s v=" Nate Robinson"/>
        <s v=" Tisha Campbell-Martin"/>
        <s v=" James Franco"/>
        <s v=" Linda Kash"/>
        <s v=" Lydia Hull"/>
        <s v=" Julia Jones"/>
        <s v=" Dwayne Johnson"/>
        <s v=" Thomas Haden Church"/>
        <s v=" Bob Odenkirk"/>
        <s v=" Blerim Destani"/>
        <s v=" Michael Socha"/>
        <s v=" Austin Abrams"/>
        <s v=" Piper Perabo"/>
        <s v=" Greg Kinnear"/>
        <s v=" Emilio Rivera"/>
        <s v=" Genie Kim"/>
        <s v=" Clifton Collins Jr."/>
        <s v=" Etsushi Toyokawa"/>
        <s v=" Craig Conway"/>
        <s v=" Don Johnson"/>
        <s v=" Malcolm McDowell"/>
      </sharedItems>
    </cacheField>
    <cacheField name="Starring 7" numFmtId="0">
      <sharedItems containsBlank="1"/>
    </cacheField>
    <cacheField name="Starring 8" numFmtId="0">
      <sharedItems containsBlank="1"/>
    </cacheField>
    <cacheField name="Starring 9" numFmtId="0">
      <sharedItems containsBlank="1"/>
    </cacheField>
    <cacheField name="Starring 10" numFmtId="0">
      <sharedItems containsBlank="1"/>
    </cacheField>
    <cacheField name="Starring 11" numFmtId="0">
      <sharedItems containsBlank="1" count="35">
        <s v=" Guinevere Turner"/>
        <m/>
        <s v=" Polly Walker"/>
        <s v=" Douglas Spain"/>
        <s v=" Pauly Shore"/>
        <s v=" Glenn Robbins"/>
        <s v=" Faye Dunaway"/>
        <s v=" Dustin Hoffman"/>
        <s v=" Jeremy Davies"/>
        <s v=" Queen Latifah"/>
        <s v=" Ryan Phillippe"/>
        <s v=" Keke Palmer"/>
        <s v=" Joe Pantoliano"/>
        <s v=" Kate &amp; Anna McGarrigle"/>
        <s v=" Tyler Perry"/>
        <s v=" Cicely Tyson"/>
        <s v=" Gary Daniels"/>
        <s v=" Rodrigo Santoro"/>
        <s v=" Liam Hemsworth"/>
        <s v=" Michael Sheen"/>
        <s v=" Ronda Rousey"/>
        <s v=" James Ransone"/>
        <s v=" Kate Winslet"/>
        <s v=" Matthew Harrison"/>
        <s v=" Steve Martin"/>
        <s v=" Naomi Watts"/>
        <s v=" Amaury Nolasco"/>
        <s v=" Ian McShane"/>
        <s v=" Taye Diggs"/>
        <s v=" Kendrick Cross"/>
        <s v=" Tiffany Haddish"/>
        <s v=" Jane Seymour"/>
        <s v=" Clint Howard"/>
        <s v=" Keean Johnson"/>
        <s v=" Christopher Plummer"/>
      </sharedItems>
    </cacheField>
    <cacheField name="Column2" numFmtId="0">
      <sharedItems containsBlank="1"/>
    </cacheField>
    <cacheField name="Column3" numFmtId="0">
      <sharedItems containsBlank="1"/>
    </cacheField>
    <cacheField name="Column4" numFmtId="0">
      <sharedItems containsBlank="1"/>
    </cacheField>
    <cacheField name="Column5" numFmtId="0">
      <sharedItems containsBlank="1"/>
    </cacheField>
    <cacheField name="Column6" numFmtId="0">
      <sharedItems containsBlank="1"/>
    </cacheField>
    <cacheField name="Column7" numFmtId="0">
      <sharedItems containsBlank="1"/>
    </cacheField>
    <cacheField name="Column8" numFmtId="0">
      <sharedItems containsNonDate="0" containsString="0" containsBlank="1"/>
    </cacheField>
    <cacheField name="Quarters" numFmtId="0" databaseField="0">
      <fieldGroup base="9">
        <rangePr groupBy="quarters" startDate="1999-01-22T00:00:00" endDate="2019-12-14T00:00:00"/>
        <groupItems count="6">
          <s v="&lt;22/01/1999"/>
          <s v="Qtr1"/>
          <s v="Qtr2"/>
          <s v="Qtr3"/>
          <s v="Qtr4"/>
          <s v="&gt;14/12/2019"/>
        </groupItems>
      </fieldGroup>
    </cacheField>
    <cacheField name="Years" numFmtId="0" databaseField="0">
      <fieldGroup base="9">
        <rangePr groupBy="years" startDate="1999-01-22T00:00:00" endDate="2019-12-14T00:00:00"/>
        <groupItems count="23">
          <s v="&lt;22/01/1999"/>
          <s v="1999"/>
          <s v="2000"/>
          <s v="2001"/>
          <s v="2002"/>
          <s v="2003"/>
          <s v="2004"/>
          <s v="2005"/>
          <s v="2006"/>
          <s v="2007"/>
          <s v="2008"/>
          <s v="2009"/>
          <s v="2010"/>
          <s v="2011"/>
          <s v="2012"/>
          <s v="2013"/>
          <s v="2014"/>
          <s v="2015"/>
          <s v="2016"/>
          <s v="2017"/>
          <s v="2018"/>
          <s v="2019"/>
          <s v="&gt;14/12/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8">
  <r>
    <n v="0"/>
    <x v="0"/>
    <x v="0"/>
    <x v="0"/>
    <s v="Andrzej SekuÅ‚a"/>
    <s v="Andrew Marcus"/>
    <s v="John Cale"/>
    <s v="Edward R. Pressman Productions', 'Muse Productions'"/>
    <s v="['Lions Gate Films', '(United States)', 'Columbia TriStar Film Distributors International', '(International)']"/>
    <x v="0"/>
    <x v="0"/>
    <s v="English"/>
    <n v="7000000"/>
    <n v="34300000"/>
    <n v="27300000"/>
    <x v="0"/>
    <x v="0"/>
    <x v="0"/>
    <x v="0"/>
    <x v="0"/>
    <x v="0"/>
    <x v="0"/>
    <x v="0"/>
    <s v=" Bill Sage"/>
    <s v=" ChloÃ« Sevigny"/>
    <s v=" Cara Seymour"/>
    <s v=" Justin Theroux"/>
    <x v="0"/>
    <s v=" Reese Witherspoon"/>
    <m/>
    <m/>
    <m/>
    <m/>
    <m/>
    <m/>
  </r>
  <r>
    <n v="1"/>
    <x v="1"/>
    <x v="1"/>
    <x v="1"/>
    <s v="Anastas N. Michos"/>
    <s v="Peggy Davis"/>
    <s v="Christopher Young"/>
    <s v="Franchise Pictures', 'Trigger Street Productions'"/>
    <s v="Lions Gate Films"/>
    <x v="1"/>
    <x v="1"/>
    <s v="English"/>
    <n v="7000000"/>
    <n v="3728888"/>
    <n v="-3271112"/>
    <x v="0"/>
    <x v="0"/>
    <x v="1"/>
    <x v="1"/>
    <x v="1"/>
    <x v="1"/>
    <x v="1"/>
    <x v="1"/>
    <m/>
    <m/>
    <m/>
    <m/>
    <x v="1"/>
    <m/>
    <m/>
    <m/>
    <m/>
    <m/>
    <m/>
    <m/>
  </r>
  <r>
    <n v="2"/>
    <x v="2"/>
    <x v="2"/>
    <x v="2"/>
    <s v="['Reinier van Brummelen', 'Sacha Vierny']"/>
    <s v="Elmer Leupen"/>
    <s v="Frank Loesser', 'Giuseppe Verdi'"/>
    <m/>
    <s v="Lions Gate Films"/>
    <x v="2"/>
    <x v="2"/>
    <s v="English"/>
    <m/>
    <n v="424123"/>
    <n v="424123"/>
    <x v="1"/>
    <x v="1"/>
    <x v="2"/>
    <x v="2"/>
    <x v="2"/>
    <x v="2"/>
    <x v="2"/>
    <x v="2"/>
    <s v=" Manna Fujiwara"/>
    <s v=" Toni Collette"/>
    <s v=" Amanda Plummer"/>
    <s v=" Natacha Amal"/>
    <x v="2"/>
    <m/>
    <m/>
    <m/>
    <m/>
    <m/>
    <m/>
    <m/>
  </r>
  <r>
    <n v="3"/>
    <x v="3"/>
    <x v="3"/>
    <x v="3"/>
    <s v="Adam Kimmel"/>
    <s v="Stuart Levy', 'Geraldine Peroni'"/>
    <s v="Joe Henry"/>
    <s v="Evenstar Films', 'Alliance Atlantis'"/>
    <s v="Lions Gate Films"/>
    <x v="3"/>
    <x v="3"/>
    <s v="English"/>
    <n v="2500000"/>
    <n v="1302067"/>
    <n v="-1197933"/>
    <x v="1"/>
    <x v="2"/>
    <x v="3"/>
    <x v="3"/>
    <x v="3"/>
    <x v="3"/>
    <x v="3"/>
    <x v="1"/>
    <m/>
    <m/>
    <m/>
    <m/>
    <x v="1"/>
    <m/>
    <m/>
    <m/>
    <m/>
    <m/>
    <m/>
    <m/>
  </r>
  <r>
    <n v="4"/>
    <x v="4"/>
    <x v="4"/>
    <x v="4"/>
    <s v="Jules Labarthe"/>
    <s v="Cecily Rhett"/>
    <s v="Pat Irwin"/>
    <s v="Ignite Entertainment', 'The Kushner-Locke Company'"/>
    <s v="Lions Gate Films"/>
    <x v="4"/>
    <x v="4"/>
    <s v="English"/>
    <n v="1000000"/>
    <n v="2600000"/>
    <n v="1600000"/>
    <x v="0"/>
    <x v="0"/>
    <x v="4"/>
    <x v="4"/>
    <x v="4"/>
    <x v="4"/>
    <x v="4"/>
    <x v="3"/>
    <s v=" Eddie Cibrian"/>
    <m/>
    <m/>
    <m/>
    <x v="1"/>
    <m/>
    <m/>
    <m/>
    <m/>
    <m/>
    <m/>
    <m/>
  </r>
  <r>
    <n v="5"/>
    <x v="5"/>
    <x v="5"/>
    <x v="5"/>
    <s v="Sandra Chandler"/>
    <s v="Paul Wiesepape"/>
    <s v="Jimmy Harry"/>
    <m/>
    <s v="Lions Gate Films"/>
    <x v="5"/>
    <x v="5"/>
    <s v="English"/>
    <m/>
    <n v="1000000"/>
    <n v="1000000"/>
    <x v="0"/>
    <x v="0"/>
    <x v="5"/>
    <x v="5"/>
    <x v="5"/>
    <x v="1"/>
    <x v="1"/>
    <x v="1"/>
    <m/>
    <m/>
    <m/>
    <m/>
    <x v="1"/>
    <m/>
    <m/>
    <m/>
    <m/>
    <m/>
    <m/>
    <m/>
  </r>
  <r>
    <n v="6"/>
    <x v="6"/>
    <x v="6"/>
    <x v="6"/>
    <s v="Adam Kane"/>
    <s v="Martin Apelbaum"/>
    <s v="Pierpaolo Tiano', 'Billy White Acre'"/>
    <m/>
    <s v="Lions Gate Films"/>
    <x v="6"/>
    <x v="6"/>
    <s v="English"/>
    <m/>
    <n v="543896"/>
    <n v="543896"/>
    <x v="0"/>
    <x v="3"/>
    <x v="6"/>
    <x v="6"/>
    <x v="6"/>
    <x v="5"/>
    <x v="5"/>
    <x v="4"/>
    <m/>
    <m/>
    <m/>
    <m/>
    <x v="1"/>
    <m/>
    <m/>
    <m/>
    <m/>
    <m/>
    <m/>
    <m/>
  </r>
  <r>
    <n v="7"/>
    <x v="7"/>
    <x v="7"/>
    <x v="7"/>
    <s v="Wolfgang Held"/>
    <s v="Bill Pankow', 'Kate Sanford', 'Henk Van Eeghen'"/>
    <s v="Michael Wolff"/>
    <s v="Sanford/Pillsbury Productions', 'Jazz Films', 'Gun For Hire Films'"/>
    <s v="Lions Gate Entertainment"/>
    <x v="7"/>
    <x v="7"/>
    <s v="English"/>
    <n v="2000000"/>
    <n v="205000"/>
    <n v="-1795000"/>
    <x v="0"/>
    <x v="4"/>
    <x v="7"/>
    <x v="7"/>
    <x v="7"/>
    <x v="6"/>
    <x v="1"/>
    <x v="1"/>
    <m/>
    <m/>
    <m/>
    <m/>
    <x v="1"/>
    <m/>
    <m/>
    <m/>
    <m/>
    <m/>
    <m/>
    <m/>
  </r>
  <r>
    <n v="8"/>
    <x v="8"/>
    <x v="8"/>
    <x v="8"/>
    <s v="['Shane F. Kelly', 'Peter Konczal']"/>
    <s v="Randy Bricker', 'Ed Marx'"/>
    <s v="Marc Anthony Thompson"/>
    <m/>
    <s v="Lions Gate Films"/>
    <x v="6"/>
    <x v="8"/>
    <s v="English"/>
    <n v="225000"/>
    <n v="1032075"/>
    <n v="807075"/>
    <x v="0"/>
    <x v="5"/>
    <x v="8"/>
    <x v="8"/>
    <x v="8"/>
    <x v="7"/>
    <x v="6"/>
    <x v="5"/>
    <m/>
    <m/>
    <m/>
    <m/>
    <x v="1"/>
    <m/>
    <m/>
    <m/>
    <m/>
    <m/>
    <m/>
    <m/>
  </r>
  <r>
    <n v="9"/>
    <x v="9"/>
    <x v="9"/>
    <x v="9"/>
    <s v="Thierry Guilmaro"/>
    <m/>
    <s v="Olivier&quot;Akos&quot;Castelli, Al Khemya, IAM"/>
    <m/>
    <s v="EuropaCorp"/>
    <x v="8"/>
    <x v="4"/>
    <m/>
    <n v="10500000"/>
    <n v="64400000"/>
    <n v="53900000"/>
    <x v="2"/>
    <x v="6"/>
    <x v="9"/>
    <x v="9"/>
    <x v="9"/>
    <x v="8"/>
    <x v="7"/>
    <x v="1"/>
    <m/>
    <m/>
    <m/>
    <m/>
    <x v="1"/>
    <m/>
    <m/>
    <m/>
    <m/>
    <m/>
    <m/>
    <m/>
  </r>
  <r>
    <n v="10"/>
    <x v="10"/>
    <x v="10"/>
    <x v="10"/>
    <s v="Michael Mayers"/>
    <s v="David Leonard"/>
    <s v="Stephen Endelman', 'John Pizzarelli'"/>
    <m/>
    <s v="Lions Gate Films"/>
    <x v="9"/>
    <x v="9"/>
    <s v="English"/>
    <m/>
    <n v="1020695"/>
    <n v="1020695"/>
    <x v="0"/>
    <x v="7"/>
    <x v="10"/>
    <x v="10"/>
    <x v="10"/>
    <x v="9"/>
    <x v="8"/>
    <x v="6"/>
    <m/>
    <m/>
    <m/>
    <m/>
    <x v="1"/>
    <m/>
    <m/>
    <m/>
    <m/>
    <m/>
    <m/>
    <m/>
  </r>
  <r>
    <n v="11"/>
    <x v="11"/>
    <x v="11"/>
    <x v="11"/>
    <m/>
    <s v="Isabelle Dedieu"/>
    <s v="FranÃ§ois Dompierre"/>
    <s v="Alliance Atlantis', 'Serendipity Point Films', 'CinÃ©maginaire Inc.', 'CinÃ© B'"/>
    <s v="['Alliance Atlantis Communications (Canada)', 'PathÃ© Distribution (France)']"/>
    <x v="10"/>
    <x v="10"/>
    <s v="English / French"/>
    <n v="6700000"/>
    <n v="150"/>
    <n v="-6699850"/>
    <x v="1"/>
    <x v="8"/>
    <x v="11"/>
    <x v="11"/>
    <x v="5"/>
    <x v="1"/>
    <x v="1"/>
    <x v="1"/>
    <m/>
    <m/>
    <m/>
    <m/>
    <x v="1"/>
    <m/>
    <m/>
    <m/>
    <m/>
    <m/>
    <m/>
    <m/>
  </r>
  <r>
    <n v="12"/>
    <x v="12"/>
    <x v="12"/>
    <x v="12"/>
    <s v="Jacques Haitkin"/>
    <s v="Luis de la Madrid"/>
    <s v="Xavier Capellas"/>
    <m/>
    <m/>
    <x v="11"/>
    <x v="11"/>
    <s v="English"/>
    <m/>
    <m/>
    <n v="0"/>
    <x v="3"/>
    <x v="0"/>
    <x v="12"/>
    <x v="12"/>
    <x v="11"/>
    <x v="10"/>
    <x v="9"/>
    <x v="1"/>
    <m/>
    <m/>
    <m/>
    <m/>
    <x v="1"/>
    <m/>
    <m/>
    <m/>
    <m/>
    <m/>
    <m/>
    <m/>
  </r>
  <r>
    <n v="13"/>
    <x v="13"/>
    <x v="13"/>
    <x v="13"/>
    <s v="Jong Lin"/>
    <s v="Janice Hampton"/>
    <s v="Craig Pruess"/>
    <m/>
    <s v="['Redbus Film Distribution', '(United Kingdom)', 'Trimark Pictures', '/', 'Lions Gate Films', '(United States)']"/>
    <x v="12"/>
    <x v="12"/>
    <s v="English"/>
    <m/>
    <n v="1649655"/>
    <n v="1649655"/>
    <x v="1"/>
    <x v="9"/>
    <x v="13"/>
    <x v="13"/>
    <x v="12"/>
    <x v="11"/>
    <x v="10"/>
    <x v="7"/>
    <s v=" Estelle Harris"/>
    <s v=" Dennis Haysbert"/>
    <s v=" Lainie Kazan"/>
    <s v=" Victor Rivers"/>
    <x v="3"/>
    <m/>
    <m/>
    <m/>
    <m/>
    <m/>
    <m/>
    <m/>
  </r>
  <r>
    <n v="14"/>
    <x v="14"/>
    <x v="14"/>
    <x v="14"/>
    <s v="Lou Bogue"/>
    <s v="Chris Wyatt"/>
    <s v="Dan Jones"/>
    <s v="BBC Films', 'Madman Films', 'Saturn Films'"/>
    <s v="['Metrodome Distribution (United Kingdom)', 'Lions Gate Films', '(United States)']"/>
    <x v="13"/>
    <x v="13"/>
    <m/>
    <n v="8000000"/>
    <n v="11200000"/>
    <n v="3200000"/>
    <x v="1"/>
    <x v="10"/>
    <x v="14"/>
    <x v="0"/>
    <x v="13"/>
    <x v="12"/>
    <x v="11"/>
    <x v="8"/>
    <s v=" Catherine McCormack"/>
    <s v=" Ronan Vibert"/>
    <m/>
    <m/>
    <x v="1"/>
    <m/>
    <m/>
    <m/>
    <m/>
    <m/>
    <m/>
    <m/>
  </r>
  <r>
    <n v="15"/>
    <x v="15"/>
    <x v="15"/>
    <x v="15"/>
    <s v="Alain Dostie"/>
    <s v="Claude Palardy"/>
    <s v="Jean St-Jacques"/>
    <s v="TÃ©lÃ©film Canada', 'CinÃ©pix Film', 'ACPAV'"/>
    <s v="Christal Films"/>
    <x v="14"/>
    <x v="14"/>
    <s v="French"/>
    <m/>
    <n v="248093"/>
    <n v="248093"/>
    <x v="4"/>
    <x v="11"/>
    <x v="15"/>
    <x v="14"/>
    <x v="14"/>
    <x v="13"/>
    <x v="12"/>
    <x v="1"/>
    <m/>
    <m/>
    <m/>
    <m/>
    <x v="1"/>
    <m/>
    <m/>
    <m/>
    <m/>
    <m/>
    <m/>
    <m/>
  </r>
  <r>
    <n v="16"/>
    <x v="16"/>
    <x v="16"/>
    <x v="16"/>
    <s v="Eduardo Serra"/>
    <s v="JoÃ«lle Hache"/>
    <s v="Pascal EstÃ¨ve"/>
    <m/>
    <s v="['Alliance Films', '(Canada)', 'PolyGram Film Distribution', '(France)']"/>
    <x v="15"/>
    <x v="14"/>
    <s v="French"/>
    <n v="13000000"/>
    <n v="7074234"/>
    <n v="-5925766"/>
    <x v="1"/>
    <x v="12"/>
    <x v="16"/>
    <x v="15"/>
    <x v="15"/>
    <x v="1"/>
    <x v="1"/>
    <x v="1"/>
    <m/>
    <m/>
    <m/>
    <m/>
    <x v="1"/>
    <m/>
    <m/>
    <m/>
    <m/>
    <m/>
    <m/>
    <m/>
  </r>
  <r>
    <n v="17"/>
    <x v="17"/>
    <x v="17"/>
    <x v="17"/>
    <s v="Rodrigo Prieto"/>
    <s v="Alejandro GonzÃ¡lez IÃ±Ã¡rritu', 'Luis Carballar', 'Fernando PÃ©rez Unda'"/>
    <s v="Gustavo Santaolalla"/>
    <s v="Zeta Entertainment', 'Alta Vista Films'"/>
    <s v="Nu Vision"/>
    <x v="16"/>
    <x v="15"/>
    <s v="Spanish"/>
    <n v="2400000"/>
    <n v="20900000"/>
    <n v="18500000"/>
    <x v="5"/>
    <x v="0"/>
    <x v="17"/>
    <x v="16"/>
    <x v="16"/>
    <x v="14"/>
    <x v="13"/>
    <x v="9"/>
    <s v=" Adriana Barraza"/>
    <m/>
    <m/>
    <m/>
    <x v="1"/>
    <m/>
    <m/>
    <m/>
    <m/>
    <m/>
    <m/>
    <m/>
  </r>
  <r>
    <n v="18"/>
    <x v="18"/>
    <x v="18"/>
    <x v="18"/>
    <s v="Tony Pierce-Roberts"/>
    <s v="John David Allen"/>
    <s v="Richard Robbins"/>
    <s v="Merchant Ivory Productions', 'TF1 International'"/>
    <s v="['Lions Gate Films', '(United States)', 'Buena Vista International', '(United Kingdom)']"/>
    <x v="17"/>
    <x v="16"/>
    <s v="English"/>
    <n v="15000000"/>
    <n v="5700000"/>
    <n v="-9300000"/>
    <x v="1"/>
    <x v="0"/>
    <x v="18"/>
    <x v="17"/>
    <x v="17"/>
    <x v="15"/>
    <x v="14"/>
    <x v="10"/>
    <s v=" Uma Thurman"/>
    <m/>
    <m/>
    <m/>
    <x v="1"/>
    <m/>
    <m/>
    <m/>
    <m/>
    <m/>
    <m/>
    <m/>
  </r>
  <r>
    <n v="19"/>
    <x v="19"/>
    <x v="19"/>
    <x v="19"/>
    <s v="Barry Ackroyd"/>
    <s v="Jonathan Morris"/>
    <s v="George Fenton"/>
    <m/>
    <s v="['FilmFour Distributors', '(United Kingdom)', 'Alta Films (Spain)']"/>
    <x v="18"/>
    <x v="17"/>
    <m/>
    <m/>
    <n v="533479"/>
    <n v="533479"/>
    <x v="1"/>
    <x v="13"/>
    <x v="19"/>
    <x v="18"/>
    <x v="18"/>
    <x v="1"/>
    <x v="1"/>
    <x v="1"/>
    <m/>
    <m/>
    <m/>
    <m/>
    <x v="1"/>
    <m/>
    <m/>
    <m/>
    <m/>
    <m/>
    <m/>
    <m/>
  </r>
  <r>
    <n v="20"/>
    <x v="20"/>
    <x v="20"/>
    <x v="20"/>
    <s v="Enrique Chediak"/>
    <s v="Keith Reamer"/>
    <s v="David Mansfield"/>
    <m/>
    <s v="Lions Gate Films"/>
    <x v="5"/>
    <x v="12"/>
    <s v="English"/>
    <n v="1800000"/>
    <n v="3050934"/>
    <n v="1250934"/>
    <x v="0"/>
    <x v="14"/>
    <x v="20"/>
    <x v="19"/>
    <x v="19"/>
    <x v="16"/>
    <x v="15"/>
    <x v="11"/>
    <s v=" Emmy Rossum"/>
    <s v=" Pat Carroll"/>
    <m/>
    <m/>
    <x v="1"/>
    <m/>
    <m/>
    <m/>
    <m/>
    <m/>
    <m/>
    <m/>
  </r>
  <r>
    <n v="21"/>
    <x v="21"/>
    <x v="21"/>
    <x v="21"/>
    <s v="Pierre Gill"/>
    <s v="GaÃ©tan Huot"/>
    <s v="Yves Chamberland"/>
    <s v="Greg Dummett Films', 'Cite-Amerique'"/>
    <s v="['Seville Pictures', '(Canada)', 'Lions Gate Entertainment', '(USA)']"/>
    <x v="19"/>
    <x v="8"/>
    <s v="English"/>
    <m/>
    <n v="307233"/>
    <n v="307233"/>
    <x v="4"/>
    <x v="0"/>
    <x v="21"/>
    <x v="20"/>
    <x v="20"/>
    <x v="1"/>
    <x v="1"/>
    <x v="1"/>
    <m/>
    <m/>
    <m/>
    <m/>
    <x v="1"/>
    <m/>
    <m/>
    <m/>
    <m/>
    <m/>
    <m/>
    <m/>
  </r>
  <r>
    <n v="22"/>
    <x v="22"/>
    <x v="22"/>
    <x v="22"/>
    <s v="Steve Gainer"/>
    <s v="Andrew Hafitz"/>
    <s v="Joe Poledouris', 'Jerome Dillon'"/>
    <s v="Blacklist Films', 'Gravity Entertainment', 'Muse Productions', 'StudioCanal'"/>
    <s v="Lions Gate Films"/>
    <x v="20"/>
    <x v="18"/>
    <s v="English"/>
    <n v="2100000"/>
    <n v="1400000"/>
    <n v="-700000"/>
    <x v="1"/>
    <x v="0"/>
    <x v="22"/>
    <x v="21"/>
    <x v="21"/>
    <x v="17"/>
    <x v="16"/>
    <x v="12"/>
    <s v=" Nick Stahl"/>
    <m/>
    <m/>
    <m/>
    <x v="1"/>
    <m/>
    <m/>
    <m/>
    <m/>
    <m/>
    <m/>
    <m/>
  </r>
  <r>
    <n v="23"/>
    <x v="23"/>
    <x v="23"/>
    <x v="23"/>
    <s v="Goran Pavicevic"/>
    <s v="Glenn Garland', 'Mary Morrisey'"/>
    <s v="Peter Stuart', 'Andrew Williams'"/>
    <m/>
    <s v="Lionsgate Films"/>
    <x v="21"/>
    <x v="19"/>
    <s v="English"/>
    <m/>
    <n v="1051948"/>
    <n v="1051948"/>
    <x v="0"/>
    <x v="15"/>
    <x v="23"/>
    <x v="22"/>
    <x v="22"/>
    <x v="18"/>
    <x v="17"/>
    <x v="13"/>
    <s v=" Christina Ricci"/>
    <s v=" Doris Roberts"/>
    <s v=" Richard Ruccolo"/>
    <m/>
    <x v="1"/>
    <m/>
    <m/>
    <m/>
    <m/>
    <m/>
    <m/>
    <m/>
  </r>
  <r>
    <n v="24"/>
    <x v="24"/>
    <x v="24"/>
    <x v="24"/>
    <s v="Russell Lee Fine"/>
    <s v="Kate Sanford"/>
    <s v="Jeff Danna"/>
    <s v="Daniel Fried Productions', 'Chickie the Cop', 'Dimension Films'"/>
    <s v="Lions Gate Films"/>
    <x v="22"/>
    <x v="20"/>
    <s v="English"/>
    <n v="5000000"/>
    <n v="19210835"/>
    <n v="14210835"/>
    <x v="0"/>
    <x v="0"/>
    <x v="24"/>
    <x v="23"/>
    <x v="23"/>
    <x v="19"/>
    <x v="18"/>
    <x v="14"/>
    <s v=" Anthony A.J. Johnson"/>
    <s v=" John Heard"/>
    <s v=" Martin Sheen"/>
    <m/>
    <x v="1"/>
    <m/>
    <m/>
    <m/>
    <m/>
    <m/>
    <m/>
    <m/>
  </r>
  <r>
    <n v="25"/>
    <x v="25"/>
    <x v="25"/>
    <x v="25"/>
    <s v="Andrew Dunn"/>
    <s v="Kristina Hetherington"/>
    <s v="John Murphy"/>
    <s v="BBC Films', 'Arte'"/>
    <s v="Lionsgate"/>
    <x v="23"/>
    <x v="7"/>
    <m/>
    <m/>
    <n v="1900000"/>
    <n v="1900000"/>
    <x v="1"/>
    <x v="16"/>
    <x v="25"/>
    <x v="24"/>
    <x v="24"/>
    <x v="20"/>
    <x v="19"/>
    <x v="1"/>
    <m/>
    <m/>
    <m/>
    <m/>
    <x v="1"/>
    <m/>
    <m/>
    <m/>
    <m/>
    <m/>
    <m/>
    <m/>
  </r>
  <r>
    <n v="26"/>
    <x v="26"/>
    <x v="26"/>
    <x v="26"/>
    <s v="Maryse Alberti"/>
    <s v="Sandra Adair"/>
    <s v="Howard Shore"/>
    <m/>
    <s v="Lionsgate"/>
    <x v="24"/>
    <x v="21"/>
    <s v="English"/>
    <n v="100000"/>
    <n v="515900"/>
    <n v="415900"/>
    <x v="0"/>
    <x v="0"/>
    <x v="26"/>
    <x v="25"/>
    <x v="25"/>
    <x v="1"/>
    <x v="1"/>
    <x v="1"/>
    <m/>
    <m/>
    <m/>
    <m/>
    <x v="1"/>
    <m/>
    <m/>
    <m/>
    <m/>
    <m/>
    <m/>
    <m/>
  </r>
  <r>
    <n v="27"/>
    <x v="27"/>
    <x v="27"/>
    <x v="27"/>
    <s v="Keith L. Smith"/>
    <s v="Jack Hofstra"/>
    <s v="Camara Kambon'"/>
    <s v="Lionsgate', 'Lithium Entertainment Group'"/>
    <s v="Lionsgate"/>
    <x v="25"/>
    <x v="22"/>
    <s v="English"/>
    <n v="7000000"/>
    <n v="10200000"/>
    <n v="3200000"/>
    <x v="0"/>
    <x v="17"/>
    <x v="27"/>
    <x v="26"/>
    <x v="26"/>
    <x v="21"/>
    <x v="20"/>
    <x v="15"/>
    <s v=" Eminem"/>
    <s v=" Xzibit"/>
    <s v=" Ludacris"/>
    <s v=" Shaquille Oâ€™Neal"/>
    <x v="4"/>
    <s v=" Kurupt"/>
    <s v=" 'Tray Deee'"/>
    <m/>
    <m/>
    <m/>
    <m/>
    <m/>
  </r>
  <r>
    <n v="28"/>
    <x v="28"/>
    <x v="28"/>
    <x v="28"/>
    <s v="Sylvain Brault"/>
    <s v="Yvann Thibaudeau"/>
    <s v="Normand Corbeil"/>
    <m/>
    <s v="CFP International"/>
    <x v="7"/>
    <x v="3"/>
    <s v="French"/>
    <m/>
    <n v="10602341"/>
    <n v="10602341"/>
    <x v="4"/>
    <x v="18"/>
    <x v="28"/>
    <x v="27"/>
    <x v="27"/>
    <x v="1"/>
    <x v="1"/>
    <x v="1"/>
    <m/>
    <m/>
    <m/>
    <m/>
    <x v="1"/>
    <m/>
    <m/>
    <m/>
    <m/>
    <m/>
    <m/>
    <m/>
  </r>
  <r>
    <n v="29"/>
    <x v="29"/>
    <x v="29"/>
    <x v="29"/>
    <s v="Mandy Walker"/>
    <s v="Karl Sodersten"/>
    <s v="Paul Kelly"/>
    <s v="Australian Film Finance Corporation', 'MBP', 'New South Wales Film and Television Office', 'Jan Chapman Films'"/>
    <s v="Palace Films"/>
    <x v="26"/>
    <x v="23"/>
    <s v="English"/>
    <m/>
    <n v="15700000"/>
    <n v="15700000"/>
    <x v="6"/>
    <x v="0"/>
    <x v="29"/>
    <x v="28"/>
    <x v="28"/>
    <x v="22"/>
    <x v="21"/>
    <x v="16"/>
    <s v=" Russell Dykstra"/>
    <s v=" Daniela Farinacci"/>
    <s v=" Peter Phelps"/>
    <s v=" Leah Purcell"/>
    <x v="5"/>
    <m/>
    <m/>
    <m/>
    <m/>
    <m/>
    <m/>
    <m/>
  </r>
  <r>
    <n v="30"/>
    <x v="30"/>
    <x v="30"/>
    <x v="30"/>
    <s v="Roberto Schaefer"/>
    <s v="Matt Chesse"/>
    <s v="Asche and Spencer"/>
    <m/>
    <s v="Lionsgate Films"/>
    <x v="27"/>
    <x v="24"/>
    <s v="English"/>
    <n v="4000000"/>
    <n v="45000000"/>
    <n v="41000000"/>
    <x v="0"/>
    <x v="19"/>
    <x v="30"/>
    <x v="29"/>
    <x v="29"/>
    <x v="23"/>
    <x v="22"/>
    <x v="17"/>
    <s v=" Milo Addica"/>
    <s v=" Peter Boyle"/>
    <m/>
    <m/>
    <x v="1"/>
    <m/>
    <m/>
    <m/>
    <m/>
    <m/>
    <m/>
    <m/>
  </r>
  <r>
    <n v="31"/>
    <x v="31"/>
    <x v="31"/>
    <x v="31"/>
    <s v="David Daniel"/>
    <s v="Paul Frank', 'Tim French', 'Justine Harari'"/>
    <s v="Abdul Malik Abbott', 'Evan Eder', 'Gregory Darryl Smith'"/>
    <m/>
    <s v="Lionsgate Films"/>
    <x v="28"/>
    <x v="4"/>
    <s v="English"/>
    <n v="600000"/>
    <n v="2106838"/>
    <n v="1506838"/>
    <x v="1"/>
    <x v="20"/>
    <x v="31"/>
    <x v="30"/>
    <x v="30"/>
    <x v="24"/>
    <x v="23"/>
    <x v="1"/>
    <m/>
    <m/>
    <m/>
    <m/>
    <x v="1"/>
    <m/>
    <m/>
    <m/>
    <m/>
    <m/>
    <m/>
    <m/>
  </r>
  <r>
    <n v="32"/>
    <x v="32"/>
    <x v="32"/>
    <x v="32"/>
    <s v="Bruno Delbonnel"/>
    <s v="Edward G. Norris"/>
    <s v="Ian Whitcomb"/>
    <s v="Dan Films', 'CP Medien'"/>
    <s v="['Swipe Films (UK)', 'Lionsgate']"/>
    <x v="29"/>
    <x v="18"/>
    <s v="English"/>
    <n v="7000000"/>
    <n v="3700000"/>
    <n v="-3300000"/>
    <x v="1"/>
    <x v="0"/>
    <x v="32"/>
    <x v="31"/>
    <x v="31"/>
    <x v="25"/>
    <x v="24"/>
    <x v="18"/>
    <m/>
    <m/>
    <m/>
    <m/>
    <x v="1"/>
    <m/>
    <m/>
    <m/>
    <m/>
    <m/>
    <m/>
    <m/>
  </r>
  <r>
    <n v="33"/>
    <x v="33"/>
    <x v="33"/>
    <x v="33"/>
    <s v="Bill Butler"/>
    <s v="Arnold Glassman"/>
    <s v="Brian Tyler"/>
    <s v="David Kirschner Productions', 'American Entertainment Co.', 'Cinerenta Medienbeteiligungs KG', 'Cinedelta'"/>
    <s v="Lions Gate Films"/>
    <x v="30"/>
    <x v="25"/>
    <s v="English"/>
    <n v="11000000"/>
    <n v="17400000"/>
    <n v="6400000"/>
    <x v="1"/>
    <x v="21"/>
    <x v="33"/>
    <x v="32"/>
    <x v="32"/>
    <x v="26"/>
    <x v="25"/>
    <x v="19"/>
    <m/>
    <m/>
    <m/>
    <m/>
    <x v="1"/>
    <m/>
    <m/>
    <m/>
    <m/>
    <m/>
    <m/>
    <m/>
  </r>
  <r>
    <n v="34"/>
    <x v="34"/>
    <x v="34"/>
    <x v="34"/>
    <s v="Tom Richmond"/>
    <s v="Adriana Pacheco"/>
    <s v="Jeff Tweedy"/>
    <s v="Killer Films', 'IFC Films'"/>
    <s v="Lionsgate"/>
    <x v="31"/>
    <x v="12"/>
    <s v="English"/>
    <n v="100000"/>
    <n v="60902"/>
    <n v="-39098"/>
    <x v="0"/>
    <x v="22"/>
    <x v="34"/>
    <x v="33"/>
    <x v="33"/>
    <x v="27"/>
    <x v="26"/>
    <x v="20"/>
    <s v=" &quot;Vincent DOnofrio&quot;"/>
    <s v=" Natasha Richardson"/>
    <s v=" Rosario Dawson"/>
    <m/>
    <x v="1"/>
    <m/>
    <m/>
    <m/>
    <m/>
    <m/>
    <m/>
    <m/>
  </r>
  <r>
    <n v="35"/>
    <x v="35"/>
    <x v="35"/>
    <x v="35"/>
    <s v="Vanja Cernjul"/>
    <s v="Mark Sanders"/>
    <s v="Norman Orenstein"/>
    <m/>
    <s v="Lionsgate Home Entertainment"/>
    <x v="32"/>
    <x v="4"/>
    <s v="English"/>
    <n v="10000000"/>
    <m/>
    <n v="-10000000"/>
    <x v="0"/>
    <x v="0"/>
    <x v="35"/>
    <x v="34"/>
    <x v="5"/>
    <x v="1"/>
    <x v="1"/>
    <x v="1"/>
    <m/>
    <m/>
    <m/>
    <m/>
    <x v="1"/>
    <m/>
    <m/>
    <m/>
    <m/>
    <m/>
    <m/>
    <m/>
  </r>
  <r>
    <n v="36"/>
    <x v="36"/>
    <x v="36"/>
    <x v="36"/>
    <s v="Harlan Bosmajian"/>
    <s v="Robert Frazen"/>
    <s v="Craig Richey"/>
    <s v="Good Machine', 'Blow Up Pictures'"/>
    <s v="['Lions Gate Films', 'Roadside Attractions']"/>
    <x v="22"/>
    <x v="7"/>
    <s v="English"/>
    <n v="250000"/>
    <n v="4695781"/>
    <n v="4445781"/>
    <x v="0"/>
    <x v="23"/>
    <x v="36"/>
    <x v="35"/>
    <x v="34"/>
    <x v="28"/>
    <x v="27"/>
    <x v="21"/>
    <s v=" Dermot Mulroney"/>
    <m/>
    <m/>
    <m/>
    <x v="1"/>
    <m/>
    <m/>
    <m/>
    <m/>
    <m/>
    <m/>
    <m/>
  </r>
  <r>
    <n v="37"/>
    <x v="37"/>
    <x v="37"/>
    <x v="37"/>
    <s v="Andrzej SekuÅ‚a"/>
    <s v="Mark Sanders"/>
    <s v="Norman Orenstein"/>
    <m/>
    <s v="Lions Gate Films"/>
    <x v="33"/>
    <x v="20"/>
    <s v="English"/>
    <m/>
    <n v="3500000"/>
    <n v="3500000"/>
    <x v="4"/>
    <x v="0"/>
    <x v="37"/>
    <x v="36"/>
    <x v="35"/>
    <x v="29"/>
    <x v="28"/>
    <x v="1"/>
    <m/>
    <m/>
    <m/>
    <m/>
    <x v="1"/>
    <m/>
    <m/>
    <m/>
    <m/>
    <m/>
    <m/>
    <m/>
  </r>
  <r>
    <n v="38"/>
    <x v="38"/>
    <x v="38"/>
    <x v="38"/>
    <s v="Steven Fierberg"/>
    <s v="Pam Wise"/>
    <s v="Angelo Badalamenti"/>
    <s v="Secretary, Inc."/>
    <s v="Lions Gate Films"/>
    <x v="34"/>
    <x v="3"/>
    <s v="English"/>
    <n v="4000000"/>
    <n v="9300000"/>
    <n v="5300000"/>
    <x v="0"/>
    <x v="0"/>
    <x v="38"/>
    <x v="37"/>
    <x v="5"/>
    <x v="1"/>
    <x v="1"/>
    <x v="1"/>
    <m/>
    <m/>
    <m/>
    <m/>
    <x v="1"/>
    <m/>
    <m/>
    <m/>
    <m/>
    <m/>
    <m/>
    <m/>
  </r>
  <r>
    <n v="39"/>
    <x v="39"/>
    <x v="39"/>
    <x v="39"/>
    <s v="Robert Brinkmann"/>
    <s v="Sharon Rutter"/>
    <s v="Tomandandy"/>
    <s v="Kingsgate Films', 'Roger Avary Filmproduktion'"/>
    <s v="['Lions Gate Films (United States)', 'Concorde Filmverleih (Germany)']"/>
    <x v="35"/>
    <x v="17"/>
    <m/>
    <n v="4000000"/>
    <n v="11800000"/>
    <n v="7800000"/>
    <x v="1"/>
    <x v="0"/>
    <x v="39"/>
    <x v="38"/>
    <x v="36"/>
    <x v="30"/>
    <x v="29"/>
    <x v="22"/>
    <s v=" Clifton Collins"/>
    <s v=" Jr."/>
    <s v=" Thomas Ian Nicholas"/>
    <s v=" Swoosie Kurtz"/>
    <x v="6"/>
    <m/>
    <m/>
    <m/>
    <m/>
    <m/>
    <m/>
    <m/>
  </r>
  <r>
    <n v="40"/>
    <x v="40"/>
    <x v="24"/>
    <x v="40"/>
    <s v="Russell Lee Fine"/>
    <s v="Michelle Botticelli', 'Tim Blake Nelson'"/>
    <s v="Jeff Danna"/>
    <s v="Millennium Films', 'The Goatsingers', 'Killer Films'"/>
    <s v="['Lionsgate', 'Roadside Attractions']"/>
    <x v="36"/>
    <x v="26"/>
    <s v="English"/>
    <m/>
    <n v="517872"/>
    <n v="517872"/>
    <x v="0"/>
    <x v="24"/>
    <x v="40"/>
    <x v="39"/>
    <x v="37"/>
    <x v="31"/>
    <x v="30"/>
    <x v="23"/>
    <s v=" Natasha Lyonne"/>
    <m/>
    <m/>
    <m/>
    <x v="1"/>
    <m/>
    <m/>
    <m/>
    <m/>
    <m/>
    <m/>
    <m/>
  </r>
  <r>
    <n v="41"/>
    <x v="41"/>
    <x v="40"/>
    <x v="41"/>
    <s v="Adrian Biddle"/>
    <m/>
    <s v="David Hirschfelder"/>
    <m/>
    <s v="Lions Gate Films"/>
    <x v="37"/>
    <x v="27"/>
    <s v="English"/>
    <n v="16000000"/>
    <n v="321279"/>
    <n v="-15678721"/>
    <x v="1"/>
    <x v="0"/>
    <x v="41"/>
    <x v="40"/>
    <x v="38"/>
    <x v="32"/>
    <x v="1"/>
    <x v="1"/>
    <m/>
    <m/>
    <m/>
    <m/>
    <x v="1"/>
    <m/>
    <m/>
    <m/>
    <m/>
    <m/>
    <m/>
    <m/>
  </r>
  <r>
    <n v="42"/>
    <x v="42"/>
    <x v="41"/>
    <x v="42"/>
    <s v="Alex Nepomniaschy"/>
    <s v="John Gilroy"/>
    <s v="Cliff Martinez"/>
    <s v="Lionsgate Films', 'Cruise/Wagner Productions', 'Splendid Pictures', 'Emmett/Furla Films', 'Tiara Blu Films'"/>
    <s v="Paramount Pictures"/>
    <x v="38"/>
    <x v="28"/>
    <s v="English"/>
    <n v="6500000"/>
    <n v="12600000"/>
    <n v="6100000"/>
    <x v="0"/>
    <x v="25"/>
    <x v="42"/>
    <x v="41"/>
    <x v="39"/>
    <x v="33"/>
    <x v="1"/>
    <x v="1"/>
    <m/>
    <m/>
    <m/>
    <m/>
    <x v="1"/>
    <m/>
    <m/>
    <m/>
    <m/>
    <m/>
    <m/>
    <m/>
  </r>
  <r>
    <n v="43"/>
    <x v="43"/>
    <x v="42"/>
    <x v="43"/>
    <s v="Lajos Koltai"/>
    <s v="Chris Wyatt"/>
    <s v="Dan Jones"/>
    <s v="PathÃ© Pictures', 'Alliance Atlantis', 'UK Film Council', 'Kinowelt Medien', 'Aconit Pictures', 'H2O Motion Pictures'"/>
    <s v="['PathÃ© Distribution', '(United Kingdom)', 'Alliance Atlantis Distribution', '(Canada)']"/>
    <x v="39"/>
    <x v="29"/>
    <s v="English"/>
    <m/>
    <n v="539879"/>
    <n v="539879"/>
    <x v="1"/>
    <x v="26"/>
    <x v="43"/>
    <x v="42"/>
    <x v="40"/>
    <x v="34"/>
    <x v="1"/>
    <x v="1"/>
    <m/>
    <m/>
    <m/>
    <m/>
    <x v="1"/>
    <m/>
    <m/>
    <m/>
    <m/>
    <m/>
    <m/>
    <m/>
  </r>
  <r>
    <n v="44"/>
    <x v="44"/>
    <x v="43"/>
    <x v="44"/>
    <s v="['BenoÃ®t Debie (lighting)', 'Gaspar NoÃ© (camera)']"/>
    <s v="Gaspar NoÃ©"/>
    <s v="Thomas Bangalter"/>
    <s v="Les CinÃ©mas de la Zone', 'StudioCanal'"/>
    <s v="Mars Distribution"/>
    <x v="40"/>
    <x v="30"/>
    <m/>
    <m/>
    <m/>
    <n v="0"/>
    <x v="2"/>
    <x v="27"/>
    <x v="44"/>
    <x v="43"/>
    <x v="41"/>
    <x v="1"/>
    <x v="1"/>
    <x v="1"/>
    <m/>
    <m/>
    <m/>
    <m/>
    <x v="1"/>
    <m/>
    <m/>
    <m/>
    <m/>
    <m/>
    <m/>
    <m/>
  </r>
  <r>
    <n v="45"/>
    <x v="45"/>
    <x v="44"/>
    <x v="45"/>
    <s v="['Alex Poppas', 'Tom Richmond']"/>
    <s v="Kathryn Himoff', 'Robert K. Lambert', 'Sean K. Lambert'"/>
    <s v="Rob Zombie', 'Scott Humphrey'"/>
    <m/>
    <s v="Lions Gate Films"/>
    <x v="41"/>
    <x v="31"/>
    <s v="English"/>
    <n v="7000000"/>
    <n v="16800000"/>
    <n v="9800000"/>
    <x v="0"/>
    <x v="28"/>
    <x v="45"/>
    <x v="44"/>
    <x v="42"/>
    <x v="35"/>
    <x v="1"/>
    <x v="1"/>
    <m/>
    <m/>
    <m/>
    <m/>
    <x v="1"/>
    <m/>
    <m/>
    <m/>
    <m/>
    <m/>
    <m/>
    <m/>
  </r>
  <r>
    <n v="46"/>
    <x v="46"/>
    <x v="45"/>
    <x v="46"/>
    <s v="Juan Ruiz AnchÃ­a"/>
    <s v="Stuart Levy"/>
    <s v="Christophe Beck', 'Dave Crawford'"/>
    <m/>
    <s v="Lions Gate Entertainment"/>
    <x v="42"/>
    <x v="30"/>
    <s v="English"/>
    <n v="15000000"/>
    <n v="23000000"/>
    <n v="8000000"/>
    <x v="1"/>
    <x v="29"/>
    <x v="46"/>
    <x v="45"/>
    <x v="43"/>
    <x v="36"/>
    <x v="31"/>
    <x v="24"/>
    <s v=" Brian Van Holt"/>
    <s v=" Franky G"/>
    <s v=" Robert Forster"/>
    <s v=" Morris Chestnut"/>
    <x v="7"/>
    <m/>
    <m/>
    <m/>
    <m/>
    <m/>
    <m/>
    <m/>
  </r>
  <r>
    <n v="47"/>
    <x v="47"/>
    <x v="46"/>
    <x v="47"/>
    <s v="Yuri Neyman"/>
    <s v="Zene Baker', 'David Beatty'"/>
    <s v="Mandrill"/>
    <m/>
    <s v="Lionsgate"/>
    <x v="43"/>
    <x v="19"/>
    <s v="English"/>
    <n v="500000"/>
    <n v="254293"/>
    <n v="-245707"/>
    <x v="0"/>
    <x v="30"/>
    <x v="47"/>
    <x v="46"/>
    <x v="44"/>
    <x v="37"/>
    <x v="32"/>
    <x v="25"/>
    <s v=" Da Brat"/>
    <s v=" MC Lyte"/>
    <m/>
    <m/>
    <x v="1"/>
    <m/>
    <m/>
    <m/>
    <m/>
    <m/>
    <m/>
    <m/>
  </r>
  <r>
    <n v="48"/>
    <x v="48"/>
    <x v="47"/>
    <x v="48"/>
    <s v="Scott Kevan"/>
    <s v="Ryan Folsey"/>
    <s v="Nathan Barr"/>
    <s v="Deer Path Films', 'Down Home Entertainment', 'Tonic Films'"/>
    <s v="['Lions Gate Films', 'Black Sky Entertainment']"/>
    <x v="44"/>
    <x v="20"/>
    <s v="English"/>
    <n v="1500000"/>
    <n v="30600000"/>
    <n v="29100000"/>
    <x v="0"/>
    <x v="31"/>
    <x v="48"/>
    <x v="47"/>
    <x v="45"/>
    <x v="38"/>
    <x v="33"/>
    <x v="26"/>
    <s v=" Giuseppe Andrews"/>
    <m/>
    <m/>
    <m/>
    <x v="1"/>
    <m/>
    <m/>
    <m/>
    <m/>
    <m/>
    <m/>
    <m/>
  </r>
  <r>
    <n v="49"/>
    <x v="49"/>
    <x v="48"/>
    <x v="49"/>
    <s v="Michael Grady"/>
    <s v="Jeff McEvoy"/>
    <s v="Cliff Martinez"/>
    <s v="Flirt Pictures', 'Emmett/Furla Films'"/>
    <s v="Lionsgate"/>
    <x v="45"/>
    <x v="9"/>
    <s v="English"/>
    <n v="5500000"/>
    <n v="2466444"/>
    <n v="-3033556"/>
    <x v="0"/>
    <x v="32"/>
    <x v="49"/>
    <x v="48"/>
    <x v="46"/>
    <x v="0"/>
    <x v="34"/>
    <x v="27"/>
    <m/>
    <m/>
    <m/>
    <m/>
    <x v="1"/>
    <m/>
    <m/>
    <m/>
    <m/>
    <m/>
    <m/>
    <m/>
  </r>
  <r>
    <n v="50"/>
    <x v="50"/>
    <x v="49"/>
    <x v="50"/>
    <s v="Mandy Walker"/>
    <s v="Jeffrey Ford"/>
    <s v="Mychael Danna"/>
    <s v="Cruise/Wagner Productions', 'Baumgarten Merims Productions', 'Forest Park Pictures'"/>
    <s v="Lions Gate Films"/>
    <x v="46"/>
    <x v="20"/>
    <s v="English"/>
    <n v="6000000"/>
    <n v="2900000"/>
    <n v="-3100000"/>
    <x v="1"/>
    <x v="0"/>
    <x v="50"/>
    <x v="49"/>
    <x v="47"/>
    <x v="39"/>
    <x v="35"/>
    <x v="28"/>
    <s v=" Steve Zahn"/>
    <m/>
    <m/>
    <m/>
    <x v="1"/>
    <m/>
    <m/>
    <m/>
    <m/>
    <m/>
    <m/>
    <m/>
  </r>
  <r>
    <n v="51"/>
    <x v="51"/>
    <x v="50"/>
    <x v="51"/>
    <s v="James Whitaker"/>
    <s v="Arthur Coburn"/>
    <s v="Mark Isham"/>
    <s v="ContentFilm', 'Pierce/Williams Entertainment', 'Furst Films', 'Gryphon Films', 'Dog Pond Productions', 'Visionbox Pictures', 'Zero Gravity Management'"/>
    <s v="Lions Gate Films"/>
    <x v="47"/>
    <x v="32"/>
    <s v="English"/>
    <n v="4000000"/>
    <n v="10000000"/>
    <n v="6000000"/>
    <x v="0"/>
    <x v="33"/>
    <x v="51"/>
    <x v="50"/>
    <x v="48"/>
    <x v="40"/>
    <x v="36"/>
    <x v="29"/>
    <s v=" Alec Baldwin"/>
    <m/>
    <m/>
    <m/>
    <x v="1"/>
    <m/>
    <m/>
    <m/>
    <m/>
    <m/>
    <m/>
    <m/>
  </r>
  <r>
    <n v="52"/>
    <x v="52"/>
    <x v="51"/>
    <x v="52"/>
    <s v="Eduardo Serra"/>
    <s v="Kate Evans"/>
    <s v="Alexandre Desplat"/>
    <s v="UK Film Council', 'Archer Street Productions', 'DeLux Productions', 'Inside Track', 'Film Fund Luxembourg', 'Wild Bear Films'"/>
    <s v="['PathÃ© Distribution (United Kingdom)', 'Lions Gate Films (United States)']"/>
    <x v="48"/>
    <x v="10"/>
    <s v="English"/>
    <n v="13200000"/>
    <n v="31400000"/>
    <n v="18200000"/>
    <x v="1"/>
    <x v="0"/>
    <x v="52"/>
    <x v="51"/>
    <x v="49"/>
    <x v="41"/>
    <x v="37"/>
    <x v="30"/>
    <s v=" Joanna Scanlan"/>
    <s v=" Alakina Mann"/>
    <m/>
    <m/>
    <x v="1"/>
    <m/>
    <m/>
    <m/>
    <m/>
    <m/>
    <m/>
    <m/>
  </r>
  <r>
    <n v="53"/>
    <x v="53"/>
    <x v="52"/>
    <x v="53"/>
    <s v="Matthew Irving"/>
    <s v="Kevin D. Ross"/>
    <s v="John Coda"/>
    <m/>
    <s v="Lions Gate Films"/>
    <x v="49"/>
    <x v="4"/>
    <s v="English"/>
    <m/>
    <m/>
    <n v="0"/>
    <x v="0"/>
    <x v="34"/>
    <x v="53"/>
    <x v="52"/>
    <x v="50"/>
    <x v="42"/>
    <x v="1"/>
    <x v="1"/>
    <m/>
    <m/>
    <m/>
    <m/>
    <x v="1"/>
    <m/>
    <m/>
    <m/>
    <m/>
    <m/>
    <m/>
    <m/>
  </r>
  <r>
    <n v="54"/>
    <x v="54"/>
    <x v="53"/>
    <x v="54"/>
    <s v="Anthony B. Richmond"/>
    <s v="Luis Colina', 'Scott Richter'"/>
    <s v="Heitor Pereira"/>
    <s v="Artisan Entertainment', 'A Band Apart', 'Havana Nights LLC', 'Lawrence Bender Productions', 'Miramax Films'"/>
    <s v="['Lions Gate Films (United States, Asia and France)', 'Miramax International (International; through Buena Vista International )']"/>
    <x v="50"/>
    <x v="21"/>
    <m/>
    <n v="25000000"/>
    <n v="27700000"/>
    <n v="2700000"/>
    <x v="0"/>
    <x v="0"/>
    <x v="54"/>
    <x v="53"/>
    <x v="51"/>
    <x v="43"/>
    <x v="38"/>
    <x v="31"/>
    <s v=" Mika Boorem"/>
    <m/>
    <m/>
    <m/>
    <x v="1"/>
    <m/>
    <m/>
    <m/>
    <m/>
    <m/>
    <m/>
    <m/>
  </r>
  <r>
    <n v="55"/>
    <x v="55"/>
    <x v="54"/>
    <x v="55"/>
    <s v="['David Connell', 'Paul Sarossy', 'Jon Joffin']"/>
    <s v="Alison Grace"/>
    <s v="Mychael Danna', 'Paul Intson'"/>
    <m/>
    <s v="['Infinity Media', 'Lions Gate Films']"/>
    <x v="51"/>
    <x v="8"/>
    <s v="English"/>
    <m/>
    <n v="201149"/>
    <n v="201149"/>
    <x v="4"/>
    <x v="35"/>
    <x v="55"/>
    <x v="54"/>
    <x v="52"/>
    <x v="44"/>
    <x v="39"/>
    <x v="32"/>
    <m/>
    <m/>
    <m/>
    <m/>
    <x v="1"/>
    <m/>
    <m/>
    <m/>
    <m/>
    <m/>
    <m/>
    <m/>
  </r>
  <r>
    <n v="56"/>
    <x v="56"/>
    <x v="55"/>
    <x v="56"/>
    <s v="Anthony Dod Mantle"/>
    <s v="Molly Marlene StensgÃ¥rd"/>
    <m/>
    <s v="Filmek AB', 'Zoma Films UK', 'Canal+', 'France 3 CinÃ©ma'"/>
    <s v="['Nordisk Film', '(Scandinavia; under Nordisk-', 'Constantin', '-', 'Fox', 'in Denmark)', 'Icon Film Distribution', '(United Kingdom)', 'Columbia TriStar Film Distributors International', '(Sweden)', 'Les films du losange', '(France)', 'Concorde Filmverleih', '(Germany)', 'A-Film', '(Netherlands)', 'Trust Film Sales ApS (International)']"/>
    <x v="52"/>
    <x v="33"/>
    <s v="English"/>
    <n v="10000000"/>
    <n v="16700000"/>
    <n v="6700000"/>
    <x v="1"/>
    <x v="36"/>
    <x v="56"/>
    <x v="55"/>
    <x v="53"/>
    <x v="45"/>
    <x v="40"/>
    <x v="8"/>
    <s v=" Ben Gazzara"/>
    <s v=" Patricia Clarkson"/>
    <s v=" Philip Baker Hall"/>
    <s v=" James Caan"/>
    <x v="8"/>
    <m/>
    <m/>
    <m/>
    <m/>
    <m/>
    <m/>
    <m/>
  </r>
  <r>
    <n v="57"/>
    <x v="57"/>
    <x v="56"/>
    <x v="57"/>
    <s v="Alex Nepomniaschy"/>
    <s v="Steven Cohen"/>
    <s v="Jennie Muskett"/>
    <s v="Lions Gate Films', 'Sobini Films'"/>
    <s v="['Paramount Pictures', '(United States)', 'Lions Gate Films (International)']"/>
    <x v="53"/>
    <x v="29"/>
    <s v="English"/>
    <n v="22000000"/>
    <n v="37600000"/>
    <n v="15600000"/>
    <x v="0"/>
    <x v="0"/>
    <x v="57"/>
    <x v="56"/>
    <x v="54"/>
    <x v="46"/>
    <x v="41"/>
    <x v="1"/>
    <m/>
    <m/>
    <m/>
    <m/>
    <x v="1"/>
    <m/>
    <m/>
    <m/>
    <m/>
    <m/>
    <m/>
    <m/>
  </r>
  <r>
    <n v="58"/>
    <x v="58"/>
    <x v="57"/>
    <x v="58"/>
    <s v="Conrad W. Hall"/>
    <s v="Steven Kemper', 'Jeff Gullo'"/>
    <s v="Carlo Siliotto"/>
    <s v="Lions Gate Films', 'Marvel Entertainment'"/>
    <s v="['Lions Gate Films (North America)', 'Summit Entertainment', 'Columbia TriStar Film Distributors International (International)']"/>
    <x v="54"/>
    <x v="34"/>
    <s v="English"/>
    <n v="33000000"/>
    <n v="54700000"/>
    <n v="21700000"/>
    <x v="0"/>
    <x v="37"/>
    <x v="58"/>
    <x v="57"/>
    <x v="55"/>
    <x v="47"/>
    <x v="42"/>
    <x v="33"/>
    <s v=" Rebecca Romijn-Stamos"/>
    <m/>
    <m/>
    <m/>
    <x v="1"/>
    <m/>
    <m/>
    <m/>
    <m/>
    <m/>
    <m/>
    <m/>
  </r>
  <r>
    <n v="59"/>
    <x v="59"/>
    <x v="58"/>
    <x v="59"/>
    <s v="Kramer Morgenthau"/>
    <s v="Niven Howie', 'Steve Mirkovich'"/>
    <s v="Brian Tyler"/>
    <s v="2929 Entertainment', 'Atmosphere Pictures'"/>
    <s v="Lions Gate Films"/>
    <x v="55"/>
    <x v="0"/>
    <s v="English"/>
    <n v="25000000"/>
    <n v="30000000"/>
    <n v="5000000"/>
    <x v="1"/>
    <x v="38"/>
    <x v="59"/>
    <x v="58"/>
    <x v="56"/>
    <x v="48"/>
    <x v="1"/>
    <x v="1"/>
    <m/>
    <m/>
    <m/>
    <m/>
    <x v="1"/>
    <m/>
    <m/>
    <m/>
    <m/>
    <m/>
    <m/>
    <m/>
  </r>
  <r>
    <n v="60"/>
    <x v="60"/>
    <x v="59"/>
    <x v="60"/>
    <s v="Michael F. Barrow"/>
    <s v="Hughes Winborne"/>
    <s v="Peter Himmelman"/>
    <m/>
    <s v="Lions Gate Entertainment"/>
    <x v="56"/>
    <x v="24"/>
    <s v="English"/>
    <m/>
    <n v="107099"/>
    <n v="107099"/>
    <x v="0"/>
    <x v="39"/>
    <x v="60"/>
    <x v="59"/>
    <x v="5"/>
    <x v="1"/>
    <x v="1"/>
    <x v="1"/>
    <m/>
    <m/>
    <m/>
    <m/>
    <x v="1"/>
    <m/>
    <m/>
    <m/>
    <m/>
    <m/>
    <m/>
    <m/>
  </r>
  <r>
    <n v="61"/>
    <x v="61"/>
    <x v="60"/>
    <x v="61"/>
    <s v="Ueli Steiger"/>
    <s v="David Brenner"/>
    <s v="Harald Kloser"/>
    <s v="Centropolis Entertainment', 'Lions Gate Films', 'The Mark Gordon Company'"/>
    <s v="20th Century Fox"/>
    <x v="57"/>
    <x v="34"/>
    <s v="English"/>
    <n v="125000000"/>
    <n v="552600000"/>
    <n v="427600000"/>
    <x v="0"/>
    <x v="0"/>
    <x v="61"/>
    <x v="60"/>
    <x v="57"/>
    <x v="49"/>
    <x v="43"/>
    <x v="1"/>
    <m/>
    <m/>
    <m/>
    <m/>
    <x v="1"/>
    <m/>
    <m/>
    <m/>
    <m/>
    <m/>
    <m/>
    <m/>
  </r>
  <r>
    <n v="62"/>
    <x v="62"/>
    <x v="61"/>
    <x v="62"/>
    <m/>
    <m/>
    <m/>
    <s v="Dog Eat Dog Films', 'Fellowship Adventure Group'"/>
    <s v="['FLIC Distributors', '(Fellowship Adventure Group', 'Lionsgate Films', 'IFC Films )']"/>
    <x v="57"/>
    <x v="35"/>
    <s v="English"/>
    <n v="6000000"/>
    <n v="222400000"/>
    <n v="216400000"/>
    <x v="0"/>
    <x v="40"/>
    <x v="62"/>
    <x v="61"/>
    <x v="58"/>
    <x v="1"/>
    <x v="1"/>
    <x v="1"/>
    <m/>
    <m/>
    <m/>
    <m/>
    <x v="1"/>
    <m/>
    <m/>
    <m/>
    <m/>
    <m/>
    <m/>
    <m/>
  </r>
  <r>
    <n v="63"/>
    <x v="63"/>
    <x v="62"/>
    <x v="63"/>
    <s v="['Chris Kentis', 'Laura Lau']"/>
    <s v="Chris Kentis"/>
    <s v="Graeme Revell"/>
    <s v="Lions Gate Films', 'Plunge Pictures LLC', 'Eastgate Pictures'"/>
    <s v="Lions Gate Films"/>
    <x v="58"/>
    <x v="36"/>
    <s v="English"/>
    <n v="120000"/>
    <n v="55500000"/>
    <n v="55380000"/>
    <x v="0"/>
    <x v="41"/>
    <x v="63"/>
    <x v="62"/>
    <x v="59"/>
    <x v="1"/>
    <x v="1"/>
    <x v="1"/>
    <m/>
    <m/>
    <m/>
    <m/>
    <x v="1"/>
    <m/>
    <m/>
    <m/>
    <m/>
    <m/>
    <m/>
    <m/>
  </r>
  <r>
    <n v="64"/>
    <x v="64"/>
    <x v="63"/>
    <x v="64"/>
    <s v="Martin McGrath"/>
    <s v="Suresh Ayyar"/>
    <s v="David Donaldson', 'Steve Roche', 'Janet Roddick'"/>
    <m/>
    <s v="Lions Gate Entertainment"/>
    <x v="59"/>
    <x v="10"/>
    <s v="English"/>
    <m/>
    <m/>
    <n v="0"/>
    <x v="6"/>
    <x v="42"/>
    <x v="64"/>
    <x v="63"/>
    <x v="5"/>
    <x v="1"/>
    <x v="1"/>
    <x v="1"/>
    <m/>
    <m/>
    <m/>
    <m/>
    <x v="1"/>
    <m/>
    <m/>
    <m/>
    <m/>
    <m/>
    <m/>
    <m/>
  </r>
  <r>
    <n v="65"/>
    <x v="65"/>
    <x v="64"/>
    <x v="65"/>
    <s v="Tom Houghton"/>
    <s v="Patricia Bowers', 'Jeff McEvoy'"/>
    <s v="Camara Kambon"/>
    <m/>
    <s v="Lions Gate Entertainment"/>
    <x v="60"/>
    <x v="30"/>
    <s v="English"/>
    <n v="16000000"/>
    <n v="12009070"/>
    <n v="-3990930"/>
    <x v="0"/>
    <x v="0"/>
    <x v="65"/>
    <x v="64"/>
    <x v="60"/>
    <x v="50"/>
    <x v="44"/>
    <x v="34"/>
    <s v=" Farrah Fawcett"/>
    <s v=" Frankie Faison"/>
    <s v=" Eve"/>
    <s v=" Danny Glover"/>
    <x v="9"/>
    <m/>
    <m/>
    <m/>
    <m/>
    <m/>
    <m/>
    <m/>
  </r>
  <r>
    <n v="66"/>
    <x v="66"/>
    <x v="65"/>
    <x v="66"/>
    <s v="Tak Fujimoto"/>
    <s v="Dede Allen', 'Robert Brakey'"/>
    <s v="Brian Tyler"/>
    <m/>
    <s v="Lions Gate Entertainment"/>
    <x v="61"/>
    <x v="19"/>
    <s v="English"/>
    <m/>
    <n v="3618825"/>
    <n v="3618825"/>
    <x v="1"/>
    <x v="43"/>
    <x v="66"/>
    <x v="65"/>
    <x v="61"/>
    <x v="51"/>
    <x v="45"/>
    <x v="35"/>
    <s v=" Brendan Fletcher"/>
    <m/>
    <m/>
    <m/>
    <x v="1"/>
    <m/>
    <m/>
    <m/>
    <m/>
    <m/>
    <m/>
    <m/>
  </r>
  <r>
    <n v="67"/>
    <x v="67"/>
    <x v="66"/>
    <x v="67"/>
    <s v="David A. Armstrong"/>
    <s v="Kevin Greutert"/>
    <s v="Charlie Clouser"/>
    <m/>
    <s v="Lions Gate Films"/>
    <x v="62"/>
    <x v="8"/>
    <s v="English"/>
    <n v="1200000"/>
    <n v="103900000"/>
    <n v="102700000"/>
    <x v="0"/>
    <x v="0"/>
    <x v="67"/>
    <x v="66"/>
    <x v="62"/>
    <x v="52"/>
    <x v="46"/>
    <x v="36"/>
    <s v=" Leigh Whannell"/>
    <m/>
    <m/>
    <m/>
    <x v="1"/>
    <m/>
    <m/>
    <m/>
    <m/>
    <m/>
    <m/>
    <m/>
  </r>
  <r>
    <n v="68"/>
    <x v="68"/>
    <x v="67"/>
    <x v="68"/>
    <s v="Roman Osin"/>
    <s v="Steven Weisberg"/>
    <s v="Stewart Copeland"/>
    <s v="Walden Media', 'Film and General'"/>
    <s v="['Lions Gate Films', '(North America)', 'Summit Entertainment', '(International)']"/>
    <x v="63"/>
    <x v="1"/>
    <s v="English"/>
    <n v="7000000"/>
    <n v="292376"/>
    <n v="-6707624"/>
    <x v="0"/>
    <x v="0"/>
    <x v="68"/>
    <x v="67"/>
    <x v="63"/>
    <x v="1"/>
    <x v="1"/>
    <x v="1"/>
    <m/>
    <m/>
    <m/>
    <m/>
    <x v="1"/>
    <m/>
    <m/>
    <m/>
    <m/>
    <m/>
    <m/>
    <m/>
  </r>
  <r>
    <n v="69"/>
    <x v="69"/>
    <x v="68"/>
    <x v="69"/>
    <s v="Eduardo Serra"/>
    <s v="Trevor Waite"/>
    <s v="Bobby Darin"/>
    <m/>
    <s v="Lions Gate Films"/>
    <x v="64"/>
    <x v="2"/>
    <s v="English"/>
    <n v="25000000"/>
    <n v="8400000"/>
    <n v="-16600000"/>
    <x v="0"/>
    <x v="44"/>
    <x v="1"/>
    <x v="48"/>
    <x v="64"/>
    <x v="53"/>
    <x v="1"/>
    <x v="1"/>
    <m/>
    <m/>
    <m/>
    <m/>
    <x v="1"/>
    <m/>
    <m/>
    <m/>
    <m/>
    <m/>
    <m/>
    <m/>
  </r>
  <r>
    <n v="70"/>
    <x v="70"/>
    <x v="69"/>
    <x v="70"/>
    <s v="Robert Fraisse"/>
    <s v="Naomi Geraghty"/>
    <s v="Afro Celt Sound System', 'Rupert Gregson-Williams', 'Andrea Guerra'"/>
    <s v="United Artists', 'Lions Gate Films', 'Miracle Pictures', 'Seamus', 'The Industrial Development Corporation', 'Inside Track', 'Endgame Entertainment'"/>
    <s v="['MGM Distribution Co.', '(United States)', 'Entertainment Film Distributors', '(United Kingdom)', 'Mikado Film (Italy)']"/>
    <x v="65"/>
    <x v="23"/>
    <m/>
    <n v="17500000"/>
    <n v="33900000"/>
    <n v="16400000"/>
    <x v="1"/>
    <x v="45"/>
    <x v="69"/>
    <x v="68"/>
    <x v="65"/>
    <x v="15"/>
    <x v="1"/>
    <x v="1"/>
    <m/>
    <m/>
    <m/>
    <m/>
    <x v="1"/>
    <m/>
    <m/>
    <m/>
    <m/>
    <m/>
    <m/>
    <m/>
  </r>
  <r>
    <n v="71"/>
    <x v="71"/>
    <x v="70"/>
    <x v="71"/>
    <s v="Elliot Davis"/>
    <s v="Lee Percy', 'Lisa Fruchtman'"/>
    <s v="Nathan Larson"/>
    <s v="El Camino Pictures', 'Destination Films', 'Crossroads Films', 'Bob Yari Productions'"/>
    <s v="Lions Gate Films"/>
    <x v="66"/>
    <x v="37"/>
    <s v="English"/>
    <m/>
    <n v="1800000"/>
    <n v="1800000"/>
    <x v="0"/>
    <x v="0"/>
    <x v="70"/>
    <x v="51"/>
    <x v="5"/>
    <x v="1"/>
    <x v="1"/>
    <x v="1"/>
    <m/>
    <m/>
    <m/>
    <m/>
    <x v="1"/>
    <m/>
    <m/>
    <m/>
    <m/>
    <m/>
    <m/>
    <m/>
  </r>
  <r>
    <n v="72"/>
    <x v="72"/>
    <x v="71"/>
    <x v="72"/>
    <s v="Mathias Neumann"/>
    <s v="Richard Schwadel"/>
    <s v="Reinhard Besser', 'Oliver Lieb', 'Bernd Wendlandt', 'Peter Zweier'"/>
    <s v="Boll KG Entertainment', 'Herold Productions', 'Brightlight Pictures', 'Infogrames Entertainment'"/>
    <s v="['Odeon Films (Canada)', 'Concorde Filmverleih (Germany)', 'Lions Gate Films (United States)']"/>
    <x v="67"/>
    <x v="11"/>
    <s v="English"/>
    <n v="20000000"/>
    <n v="12700000"/>
    <n v="-7300000"/>
    <x v="1"/>
    <x v="46"/>
    <x v="71"/>
    <x v="69"/>
    <x v="66"/>
    <x v="1"/>
    <x v="1"/>
    <x v="1"/>
    <m/>
    <m/>
    <m/>
    <m/>
    <x v="1"/>
    <m/>
    <m/>
    <m/>
    <m/>
    <m/>
    <m/>
    <m/>
  </r>
  <r>
    <n v="73"/>
    <x v="73"/>
    <x v="72"/>
    <x v="73"/>
    <s v="FranÃ§ois Dagenais"/>
    <s v="Mitchell Lackie', 'Mark Sanders'"/>
    <s v="Norman Orenstein"/>
    <m/>
    <s v="Lions Gate Entertainment"/>
    <x v="61"/>
    <x v="30"/>
    <m/>
    <m/>
    <m/>
    <n v="0"/>
    <x v="4"/>
    <x v="47"/>
    <x v="72"/>
    <x v="70"/>
    <x v="67"/>
    <x v="54"/>
    <x v="47"/>
    <x v="1"/>
    <m/>
    <m/>
    <m/>
    <m/>
    <x v="1"/>
    <m/>
    <m/>
    <m/>
    <m/>
    <m/>
    <m/>
    <m/>
  </r>
  <r>
    <n v="74"/>
    <x v="74"/>
    <x v="73"/>
    <x v="74"/>
    <s v="David Claessen"/>
    <s v="Terilyn A. Shropshire"/>
    <s v="Camara Kambon', 'Tyler Perry'"/>
    <s v="Lions Gate Films', 'BET Pictures'"/>
    <s v="Lions Gate Films"/>
    <x v="68"/>
    <x v="38"/>
    <s v="English"/>
    <n v="5500000"/>
    <n v="50700000"/>
    <n v="45200000"/>
    <x v="0"/>
    <x v="0"/>
    <x v="73"/>
    <x v="71"/>
    <x v="68"/>
    <x v="55"/>
    <x v="48"/>
    <x v="1"/>
    <m/>
    <m/>
    <m/>
    <m/>
    <x v="1"/>
    <m/>
    <m/>
    <m/>
    <m/>
    <m/>
    <m/>
    <m/>
  </r>
  <r>
    <n v="75"/>
    <x v="75"/>
    <x v="74"/>
    <x v="75"/>
    <s v="Tom Houghton"/>
    <s v="Gary Levy"/>
    <s v="Kerry Muzzey', 'Beanie Sigel'"/>
    <s v="Dash Films'"/>
    <s v="Lionsgate Films"/>
    <x v="69"/>
    <x v="20"/>
    <s v="English"/>
    <n v="2000000"/>
    <n v="1691706"/>
    <n v="-308294"/>
    <x v="0"/>
    <x v="48"/>
    <x v="31"/>
    <x v="72"/>
    <x v="30"/>
    <x v="56"/>
    <x v="49"/>
    <x v="37"/>
    <s v=" Winky Wright"/>
    <s v=" &quot;Camron&quot;"/>
    <s v=" Kanye West"/>
    <s v=" &quot;Ol Dirty Bastard&quot;"/>
    <x v="1"/>
    <m/>
    <m/>
    <m/>
    <m/>
    <m/>
    <m/>
    <m/>
  </r>
  <r>
    <n v="76"/>
    <x v="76"/>
    <x v="75"/>
    <x v="76"/>
    <s v="Michael Chapman"/>
    <s v="Suzy Elmiger"/>
    <s v="Geoff Zanelli"/>
    <s v="Tribeca', 'Ovation Entertainment', 'Bob Yari Productions', 'Southpaw Entertainment'"/>
    <s v="Lionsgate"/>
    <x v="70"/>
    <x v="30"/>
    <m/>
    <n v="6000000"/>
    <n v="388532"/>
    <n v="-5611468"/>
    <x v="0"/>
    <x v="49"/>
    <x v="74"/>
    <x v="73"/>
    <x v="69"/>
    <x v="57"/>
    <x v="50"/>
    <x v="1"/>
    <m/>
    <m/>
    <m/>
    <m/>
    <x v="1"/>
    <m/>
    <m/>
    <m/>
    <m/>
    <m/>
    <m/>
    <m/>
  </r>
  <r>
    <n v="77"/>
    <x v="77"/>
    <x v="76"/>
    <x v="77"/>
    <s v="Steve Arnold"/>
    <s v="Martin Connor"/>
    <s v="Roger Mason"/>
    <s v="Lions Gate Films', 'Artisan Entertainment', 'Fierce Entertainment', 'Marvel Enterprises', 'Screenland Movieworld'"/>
    <s v="Sci-Fi Pictures"/>
    <x v="71"/>
    <x v="30"/>
    <s v="English"/>
    <n v="5000000"/>
    <n v="1100000"/>
    <n v="-3900000"/>
    <x v="1"/>
    <x v="50"/>
    <x v="75"/>
    <x v="74"/>
    <x v="70"/>
    <x v="1"/>
    <x v="1"/>
    <x v="1"/>
    <m/>
    <m/>
    <m/>
    <m/>
    <x v="1"/>
    <m/>
    <m/>
    <m/>
    <m/>
    <m/>
    <m/>
    <m/>
  </r>
  <r>
    <n v="78"/>
    <x v="78"/>
    <x v="77"/>
    <x v="78"/>
    <s v="J. Michael Muro"/>
    <s v="Hughes Winborne"/>
    <s v="Mark Isham"/>
    <s v="Bob Yari Productions', 'DEJ Productions', 'Blackfriars Bridge', 'Harris Company', 'ApolloProScreen Productions', &quot;Bull's Eye Entertainment&quot;"/>
    <s v="['Lions Gate Films', '(United States)', 'Universum Film', '(Germany)']"/>
    <x v="72"/>
    <x v="39"/>
    <s v="English"/>
    <n v="6500000"/>
    <n v="98400000"/>
    <n v="91900000"/>
    <x v="1"/>
    <x v="0"/>
    <x v="76"/>
    <x v="75"/>
    <x v="71"/>
    <x v="58"/>
    <x v="51"/>
    <x v="38"/>
    <s v=" Terrence Howard"/>
    <s v=" Chris &quot;Ludacris&quot; Bridges"/>
    <s v=" Thandiwe Newton"/>
    <s v=" Michael PeÃ±a"/>
    <x v="10"/>
    <s v=" Larenz Tate"/>
    <m/>
    <m/>
    <m/>
    <m/>
    <m/>
    <m/>
  </r>
  <r>
    <n v="79"/>
    <x v="79"/>
    <x v="78"/>
    <x v="79"/>
    <s v="Maxime Alexandre"/>
    <s v="Baxter"/>
    <s v="FranÃ§ois Eudes"/>
    <s v="Alexandre Films', 'EuropaCorp'"/>
    <s v="EuropaCorp"/>
    <x v="73"/>
    <x v="19"/>
    <s v="French"/>
    <n v="2500000"/>
    <n v="6800000"/>
    <n v="4300000"/>
    <x v="2"/>
    <x v="51"/>
    <x v="77"/>
    <x v="76"/>
    <x v="72"/>
    <x v="1"/>
    <x v="1"/>
    <x v="1"/>
    <m/>
    <m/>
    <m/>
    <m/>
    <x v="1"/>
    <m/>
    <m/>
    <m/>
    <m/>
    <m/>
    <m/>
    <m/>
  </r>
  <r>
    <n v="80"/>
    <x v="80"/>
    <x v="79"/>
    <x v="80"/>
    <s v="Morgan Susser"/>
    <s v="Fernando Villena"/>
    <s v="Amy Marie Beauchamp', 'Jose Cancela'"/>
    <m/>
    <s v="Lions Gate Films"/>
    <x v="74"/>
    <x v="21"/>
    <s v="English"/>
    <n v="700000"/>
    <n v="4600000"/>
    <n v="3900000"/>
    <x v="0"/>
    <x v="0"/>
    <x v="78"/>
    <x v="77"/>
    <x v="73"/>
    <x v="1"/>
    <x v="1"/>
    <x v="1"/>
    <m/>
    <m/>
    <m/>
    <m/>
    <x v="1"/>
    <m/>
    <m/>
    <m/>
    <m/>
    <m/>
    <m/>
    <m/>
  </r>
  <r>
    <n v="81"/>
    <x v="81"/>
    <x v="80"/>
    <x v="81"/>
    <s v="Andrew Strahorn"/>
    <s v="The Spierig Brothers"/>
    <s v="Cliff Bradley"/>
    <m/>
    <s v="Lions Gate Films"/>
    <x v="75"/>
    <x v="9"/>
    <s v="English"/>
    <m/>
    <n v="229250"/>
    <n v="229250"/>
    <x v="6"/>
    <x v="52"/>
    <x v="79"/>
    <x v="78"/>
    <x v="74"/>
    <x v="1"/>
    <x v="1"/>
    <x v="1"/>
    <m/>
    <m/>
    <m/>
    <m/>
    <x v="1"/>
    <m/>
    <m/>
    <m/>
    <m/>
    <m/>
    <m/>
    <m/>
  </r>
  <r>
    <n v="82"/>
    <x v="82"/>
    <x v="81"/>
    <x v="49"/>
    <s v="Clark Mathis"/>
    <s v="David Codron"/>
    <m/>
    <m/>
    <s v="Lions Gate Entertainment"/>
    <x v="76"/>
    <x v="40"/>
    <s v="English"/>
    <m/>
    <n v="1311633"/>
    <n v="1311633"/>
    <x v="0"/>
    <x v="53"/>
    <x v="80"/>
    <x v="79"/>
    <x v="75"/>
    <x v="59"/>
    <x v="52"/>
    <x v="39"/>
    <s v=" Lisa Kudrow"/>
    <s v=" Jason Ritter"/>
    <m/>
    <m/>
    <x v="1"/>
    <m/>
    <m/>
    <m/>
    <m/>
    <m/>
    <m/>
    <m/>
  </r>
  <r>
    <n v="83"/>
    <x v="83"/>
    <x v="44"/>
    <x v="82"/>
    <s v="Phil Parmet"/>
    <s v="Glenn Garland"/>
    <s v="Tyler Bates"/>
    <m/>
    <s v="['Lions Gate Films', '(United States)', 'Tiberius Film (Germany)']"/>
    <x v="77"/>
    <x v="12"/>
    <m/>
    <n v="7000000"/>
    <n v="20900000"/>
    <n v="13900000"/>
    <x v="1"/>
    <x v="28"/>
    <x v="45"/>
    <x v="44"/>
    <x v="76"/>
    <x v="60"/>
    <x v="53"/>
    <x v="40"/>
    <m/>
    <m/>
    <m/>
    <m/>
    <x v="1"/>
    <m/>
    <m/>
    <m/>
    <m/>
    <m/>
    <m/>
    <m/>
  </r>
  <r>
    <n v="84"/>
    <x v="45"/>
    <x v="44"/>
    <x v="45"/>
    <s v="['Alex Poppas', 'Tom Richmond']"/>
    <s v="Kathryn Himoff', 'Robert K. Lambert', 'Sean K. Lambert'"/>
    <s v="Rob Zombie', 'Scott Humphrey'"/>
    <m/>
    <s v="Lions Gate Films"/>
    <x v="41"/>
    <x v="31"/>
    <s v="English"/>
    <n v="7000000"/>
    <n v="16800000"/>
    <n v="9800000"/>
    <x v="0"/>
    <x v="28"/>
    <x v="45"/>
    <x v="44"/>
    <x v="42"/>
    <x v="35"/>
    <x v="1"/>
    <x v="1"/>
    <m/>
    <m/>
    <m/>
    <m/>
    <x v="1"/>
    <m/>
    <m/>
    <m/>
    <m/>
    <m/>
    <m/>
    <m/>
  </r>
  <r>
    <n v="85"/>
    <x v="84"/>
    <x v="82"/>
    <x v="83"/>
    <s v="Peter Zeitlinger"/>
    <s v="Joe Bini"/>
    <s v="Richard Thompson"/>
    <s v="Discovery Docs', 'Real Big Production'"/>
    <s v="Lions Gate Films"/>
    <x v="78"/>
    <x v="9"/>
    <s v="English"/>
    <m/>
    <n v="4099999.9999999902"/>
    <n v="4099999.9999999902"/>
    <x v="0"/>
    <x v="54"/>
    <x v="81"/>
    <x v="80"/>
    <x v="5"/>
    <x v="1"/>
    <x v="1"/>
    <x v="1"/>
    <m/>
    <m/>
    <m/>
    <m/>
    <x v="1"/>
    <m/>
    <m/>
    <m/>
    <m/>
    <m/>
    <m/>
    <m/>
  </r>
  <r>
    <n v="86"/>
    <x v="85"/>
    <x v="83"/>
    <x v="84"/>
    <s v="Danny Hiele"/>
    <s v="David Codron"/>
    <s v="David Baerwald"/>
    <s v="Cinejota', 'Lakeshore Entertainment'"/>
    <s v="['Lions Gate Entertainment', 'Cinerenta']"/>
    <x v="79"/>
    <x v="30"/>
    <s v="English"/>
    <n v="9000000"/>
    <n v="1100000"/>
    <n v="-7900000"/>
    <x v="0"/>
    <x v="55"/>
    <x v="82"/>
    <x v="81"/>
    <x v="36"/>
    <x v="61"/>
    <x v="54"/>
    <x v="41"/>
    <s v=" Fisher Stevens"/>
    <s v=" Ashlee Simpson"/>
    <m/>
    <m/>
    <x v="1"/>
    <m/>
    <m/>
    <m/>
    <m/>
    <m/>
    <m/>
    <m/>
  </r>
  <r>
    <n v="87"/>
    <x v="86"/>
    <x v="84"/>
    <x v="85"/>
    <s v="Amir Mokri"/>
    <s v="Zach Staenberg"/>
    <s v="Antonio Pinto"/>
    <s v="Entertainment Manufacturing Company', 'Saturn Films', 'Ascendant Pictures', 'VIP Medienfonds', 'Metro-Goldwyn-Mayer'"/>
    <s v="['Lions Gate Films', '(United States)', '20th Century Fox', '(Germany)', 'SND Films', '(France)']"/>
    <x v="80"/>
    <x v="23"/>
    <s v="English"/>
    <n v="50000000"/>
    <n v="72600000"/>
    <n v="22600000"/>
    <x v="1"/>
    <x v="56"/>
    <x v="83"/>
    <x v="82"/>
    <x v="77"/>
    <x v="62"/>
    <x v="55"/>
    <x v="1"/>
    <m/>
    <m/>
    <m/>
    <m/>
    <x v="1"/>
    <m/>
    <m/>
    <m/>
    <m/>
    <m/>
    <m/>
    <m/>
  </r>
  <r>
    <n v="88"/>
    <x v="87"/>
    <x v="85"/>
    <x v="86"/>
    <s v="Matthew Irving"/>
    <s v="Andy Blumenthal', 'David Finfer'"/>
    <s v="Adam Gorgoni"/>
    <s v="Element Films', 'Eden Rock Media', 'Wisenheimer Films', 'LIFT Productions'"/>
    <s v="Lions Gate Films"/>
    <x v="81"/>
    <x v="20"/>
    <s v="English"/>
    <n v="3000000"/>
    <n v="18600000"/>
    <n v="15600000"/>
    <x v="0"/>
    <x v="57"/>
    <x v="84"/>
    <x v="83"/>
    <x v="78"/>
    <x v="63"/>
    <x v="56"/>
    <x v="42"/>
    <s v=" Alanna Ubach"/>
    <s v=" Chi McBride"/>
    <s v=" Luis GuzmÃ¡n"/>
    <m/>
    <x v="1"/>
    <m/>
    <m/>
    <m/>
    <m/>
    <m/>
    <m/>
    <m/>
  </r>
  <r>
    <n v="89"/>
    <x v="88"/>
    <x v="86"/>
    <x v="87"/>
    <s v="Raymond Stella"/>
    <s v="Joseph Gutowski"/>
    <s v="Joe Kraemer"/>
    <s v="Sega', 'Mindfire Entertainment'"/>
    <s v="Lionsgate Films"/>
    <x v="82"/>
    <x v="11"/>
    <s v="English"/>
    <m/>
    <m/>
    <n v="0"/>
    <x v="0"/>
    <x v="0"/>
    <x v="85"/>
    <x v="84"/>
    <x v="79"/>
    <x v="64"/>
    <x v="57"/>
    <x v="43"/>
    <m/>
    <m/>
    <m/>
    <m/>
    <x v="1"/>
    <m/>
    <m/>
    <m/>
    <m/>
    <m/>
    <m/>
    <m/>
  </r>
  <r>
    <n v="90"/>
    <x v="89"/>
    <x v="87"/>
    <x v="88"/>
    <s v="Steve Adcock"/>
    <s v="Michael Ross"/>
    <s v="Nathan Barr"/>
    <s v="Raw Nerve', 'Velvet Steamroller'"/>
    <s v="Lions Gate Films"/>
    <x v="83"/>
    <x v="41"/>
    <s v="English"/>
    <n v="1500000"/>
    <m/>
    <n v="-1500000"/>
    <x v="0"/>
    <x v="58"/>
    <x v="86"/>
    <x v="85"/>
    <x v="80"/>
    <x v="65"/>
    <x v="1"/>
    <x v="1"/>
    <m/>
    <m/>
    <m/>
    <m/>
    <x v="1"/>
    <m/>
    <m/>
    <m/>
    <m/>
    <m/>
    <m/>
    <m/>
  </r>
  <r>
    <n v="91"/>
    <x v="90"/>
    <x v="88"/>
    <x v="67"/>
    <s v="David A. Armstrong"/>
    <s v="Kevin Greutert"/>
    <s v="Charlie Clouser"/>
    <m/>
    <s v="Lions Gate Films"/>
    <x v="84"/>
    <x v="22"/>
    <s v="English"/>
    <n v="4000000"/>
    <n v="147700000"/>
    <n v="143700000"/>
    <x v="1"/>
    <x v="59"/>
    <x v="87"/>
    <x v="86"/>
    <x v="81"/>
    <x v="66"/>
    <x v="58"/>
    <x v="44"/>
    <s v=" Erik Knudsen"/>
    <s v=" Shawnee Smith"/>
    <s v=" Tobin Bell"/>
    <m/>
    <x v="1"/>
    <m/>
    <m/>
    <m/>
    <m/>
    <m/>
    <m/>
    <m/>
  </r>
  <r>
    <n v="92"/>
    <x v="91"/>
    <x v="89"/>
    <x v="89"/>
    <s v="['Chung Chung-hoon', 'Christopher Doyle', 'Koichi Kawakami']"/>
    <m/>
    <s v="Chan Kwong-wing', 'KÅji EndÅ', 'Peach Present'"/>
    <m/>
    <m/>
    <x v="84"/>
    <x v="42"/>
    <m/>
    <m/>
    <n v="1590000"/>
    <n v="1590000"/>
    <x v="1"/>
    <x v="60"/>
    <x v="88"/>
    <x v="87"/>
    <x v="82"/>
    <x v="67"/>
    <x v="59"/>
    <x v="45"/>
    <m/>
    <m/>
    <m/>
    <m/>
    <x v="1"/>
    <m/>
    <m/>
    <m/>
    <m/>
    <m/>
    <m/>
    <m/>
  </r>
  <r>
    <n v="93"/>
    <x v="92"/>
    <x v="90"/>
    <x v="90"/>
    <s v="Clark Mathis"/>
    <s v="Don Brochu"/>
    <s v="Aaron Zigman"/>
    <s v="Lions Gate Films', 'J&amp;C Entertainment', 'Ush Entertainment'"/>
    <s v="20th Century Fox"/>
    <x v="85"/>
    <x v="19"/>
    <s v="English"/>
    <m/>
    <n v="10223896"/>
    <n v="10223896"/>
    <x v="0"/>
    <x v="0"/>
    <x v="89"/>
    <x v="88"/>
    <x v="83"/>
    <x v="1"/>
    <x v="1"/>
    <x v="1"/>
    <m/>
    <m/>
    <m/>
    <m/>
    <x v="1"/>
    <m/>
    <m/>
    <m/>
    <m/>
    <m/>
    <m/>
    <m/>
  </r>
  <r>
    <n v="94"/>
    <x v="93"/>
    <x v="47"/>
    <x v="91"/>
    <s v="Milan Chadima"/>
    <s v="George Folsey Jr."/>
    <s v="Nathan Barr"/>
    <s v="Next Entertainment', 'Raw Nerve'"/>
    <s v="['Lions Gate Films (United States)', 'Screen Gems (International; through Sony Pictures Releasing )', 'Falcon (Czech Republic)']"/>
    <x v="86"/>
    <x v="20"/>
    <s v="English"/>
    <n v="4800000"/>
    <n v="82000000"/>
    <n v="77200000"/>
    <x v="1"/>
    <x v="61"/>
    <x v="90"/>
    <x v="89"/>
    <x v="84"/>
    <x v="68"/>
    <x v="60"/>
    <x v="1"/>
    <m/>
    <m/>
    <m/>
    <m/>
    <x v="1"/>
    <m/>
    <m/>
    <m/>
    <m/>
    <m/>
    <m/>
    <m/>
  </r>
  <r>
    <n v="95"/>
    <x v="94"/>
    <x v="91"/>
    <x v="92"/>
    <s v="Ben Seresin"/>
    <s v="Neil Farrell"/>
    <s v="Richard G. Mitchell"/>
    <s v="Beyond Films', 'Magic Hour Media', 'Thema Production', 'Meltemi Entertainment', 'Lighthouse Entertainment', 'Buskin Film', 'Kanzaman'"/>
    <s v="['Lions Gate Films (United States)', 'Vertigo Films (United Kingdom)', '01 Distribution (Italy)', 'Columbia TriStar Films (Spain)']"/>
    <x v="87"/>
    <x v="22"/>
    <s v="English"/>
    <m/>
    <n v="6800000"/>
    <n v="6800000"/>
    <x v="1"/>
    <x v="0"/>
    <x v="91"/>
    <x v="51"/>
    <x v="49"/>
    <x v="69"/>
    <x v="61"/>
    <x v="46"/>
    <m/>
    <m/>
    <m/>
    <m/>
    <x v="1"/>
    <m/>
    <m/>
    <m/>
    <m/>
    <m/>
    <m/>
    <m/>
  </r>
  <r>
    <n v="96"/>
    <x v="95"/>
    <x v="92"/>
    <x v="93"/>
    <s v="Scott Kevan"/>
    <s v="Eric Strand"/>
    <s v="Michael Suby"/>
    <s v="Lionsgate', 'Armada Pictures', 'Integrated Films'"/>
    <s v="City Lights Picture Releasing"/>
    <x v="88"/>
    <x v="20"/>
    <s v="English"/>
    <n v="3500000"/>
    <n v="206871"/>
    <n v="-3293129"/>
    <x v="1"/>
    <x v="62"/>
    <x v="92"/>
    <x v="90"/>
    <x v="85"/>
    <x v="70"/>
    <x v="62"/>
    <x v="47"/>
    <m/>
    <m/>
    <m/>
    <m/>
    <x v="1"/>
    <m/>
    <m/>
    <m/>
    <m/>
    <m/>
    <m/>
    <m/>
  </r>
  <r>
    <n v="97"/>
    <x v="96"/>
    <x v="93"/>
    <x v="94"/>
    <s v="Toyomichi Kurita"/>
    <s v="John Carter"/>
    <s v="Elvin Ross"/>
    <s v="Tyler Perry Studios', 'Reuben Cannon Productions'"/>
    <s v="Lions Gate Films"/>
    <x v="89"/>
    <x v="12"/>
    <s v="English"/>
    <n v="6000000"/>
    <n v="63400000"/>
    <n v="57400000"/>
    <x v="0"/>
    <x v="63"/>
    <x v="93"/>
    <x v="91"/>
    <x v="86"/>
    <x v="71"/>
    <x v="63"/>
    <x v="48"/>
    <s v=" Maya Angelou"/>
    <s v=" Rochelle Aytes"/>
    <s v=" Jenifer Lewis"/>
    <s v=" Tangi Miller"/>
    <x v="11"/>
    <s v=" Cicely Tyson"/>
    <m/>
    <m/>
    <m/>
    <m/>
    <m/>
    <m/>
  </r>
  <r>
    <n v="98"/>
    <x v="97"/>
    <x v="94"/>
    <x v="95"/>
    <s v="Fabio Cianchetti"/>
    <m/>
    <m/>
    <m/>
    <s v="Lionsgate Films"/>
    <x v="90"/>
    <x v="14"/>
    <m/>
    <m/>
    <m/>
    <n v="0"/>
    <x v="7"/>
    <x v="64"/>
    <x v="94"/>
    <x v="92"/>
    <x v="87"/>
    <x v="1"/>
    <x v="1"/>
    <x v="1"/>
    <m/>
    <m/>
    <m/>
    <m/>
    <x v="1"/>
    <m/>
    <m/>
    <m/>
    <m/>
    <m/>
    <m/>
    <m/>
  </r>
  <r>
    <n v="99"/>
    <x v="98"/>
    <x v="95"/>
    <x v="96"/>
    <s v="Kim Marks"/>
    <s v="Gregg Featherman"/>
    <s v="Tim P.', 'Stephen Phillips'"/>
    <s v="Samwilla', 'Shaler Entertainment', 'Parallel Entertainment', 'Pictures'"/>
    <s v="Lionsgate"/>
    <x v="91"/>
    <x v="31"/>
    <s v="English"/>
    <n v="17000000"/>
    <n v="15700000"/>
    <n v="-1300000"/>
    <x v="0"/>
    <x v="65"/>
    <x v="95"/>
    <x v="93"/>
    <x v="88"/>
    <x v="72"/>
    <x v="64"/>
    <x v="49"/>
    <s v=" David Koechner"/>
    <s v=" Lisa Lampanelli"/>
    <s v=" Megyn Price"/>
    <s v=" Tom Wilson"/>
    <x v="12"/>
    <m/>
    <m/>
    <m/>
    <m/>
    <m/>
    <m/>
    <m/>
  </r>
  <r>
    <n v="100"/>
    <x v="99"/>
    <x v="96"/>
    <x v="97"/>
    <s v="AndrÃ©s SÃ¡nchez"/>
    <m/>
    <s v="Atif Aslam"/>
    <m/>
    <s v="['20th Century Fox', '(Worldwide)', 'Lions Gate Entertainment', '(United States and Canada)']"/>
    <x v="92"/>
    <x v="43"/>
    <s v="Spanish"/>
    <m/>
    <m/>
    <n v="0"/>
    <x v="1"/>
    <x v="66"/>
    <x v="96"/>
    <x v="94"/>
    <x v="89"/>
    <x v="1"/>
    <x v="1"/>
    <x v="1"/>
    <m/>
    <m/>
    <m/>
    <m/>
    <x v="1"/>
    <m/>
    <m/>
    <m/>
    <m/>
    <m/>
    <m/>
    <m/>
  </r>
  <r>
    <n v="101"/>
    <x v="100"/>
    <x v="97"/>
    <x v="98"/>
    <s v="Jo Willems"/>
    <s v="Art Jones"/>
    <s v="Molly Nyman', 'Harry Escott'"/>
    <s v="Vulcan Productions', 'Launchpad Productions'"/>
    <s v="Lionsgate"/>
    <x v="93"/>
    <x v="9"/>
    <s v="English"/>
    <n v="950000"/>
    <n v="8300000"/>
    <n v="7350000"/>
    <x v="0"/>
    <x v="67"/>
    <x v="97"/>
    <x v="95"/>
    <x v="90"/>
    <x v="73"/>
    <x v="1"/>
    <x v="1"/>
    <m/>
    <m/>
    <m/>
    <m/>
    <x v="1"/>
    <m/>
    <m/>
    <m/>
    <m/>
    <m/>
    <m/>
    <m/>
  </r>
  <r>
    <n v="102"/>
    <x v="101"/>
    <x v="98"/>
    <x v="99"/>
    <s v="David Mullen"/>
    <s v="Glenn Farr"/>
    <s v="Aaron Zigman"/>
    <s v="Lionsgate', '2929 Entertainment', 'Starbucks Entertainment', 'Out of the Blue Entertainment', 'Reactor Films', 'Cinema Gypsy Productions'"/>
    <s v="Lionsgate"/>
    <x v="94"/>
    <x v="39"/>
    <s v="English"/>
    <n v="6000000"/>
    <n v="19000000"/>
    <n v="13000000"/>
    <x v="0"/>
    <x v="68"/>
    <x v="98"/>
    <x v="96"/>
    <x v="91"/>
    <x v="74"/>
    <x v="1"/>
    <x v="1"/>
    <m/>
    <m/>
    <m/>
    <m/>
    <x v="1"/>
    <m/>
    <m/>
    <m/>
    <m/>
    <m/>
    <m/>
    <m/>
  </r>
  <r>
    <n v="103"/>
    <x v="102"/>
    <x v="99"/>
    <x v="100"/>
    <s v="Ben Nott"/>
    <s v="Scott Richter"/>
    <s v="Tyler Bates"/>
    <s v="WWE Films', '(Eye Scream Productions)'"/>
    <s v="Lionsgate"/>
    <x v="95"/>
    <x v="44"/>
    <s v="English"/>
    <n v="8000000"/>
    <n v="18600000"/>
    <n v="10600000"/>
    <x v="1"/>
    <x v="69"/>
    <x v="99"/>
    <x v="97"/>
    <x v="92"/>
    <x v="1"/>
    <x v="1"/>
    <x v="1"/>
    <m/>
    <m/>
    <m/>
    <m/>
    <x v="1"/>
    <m/>
    <m/>
    <m/>
    <m/>
    <m/>
    <m/>
    <m/>
  </r>
  <r>
    <n v="104"/>
    <x v="103"/>
    <x v="100"/>
    <x v="101"/>
    <s v="Sharone Meir"/>
    <s v="Ed Marx"/>
    <s v="Bennett Salvay"/>
    <m/>
    <s v="['Lionsgate', 'Universal Pictures']"/>
    <x v="96"/>
    <x v="14"/>
    <s v="English"/>
    <n v="10000000"/>
    <n v="4300000"/>
    <n v="-5700000"/>
    <x v="1"/>
    <x v="0"/>
    <x v="100"/>
    <x v="98"/>
    <x v="93"/>
    <x v="1"/>
    <x v="1"/>
    <x v="1"/>
    <m/>
    <m/>
    <m/>
    <m/>
    <x v="1"/>
    <m/>
    <m/>
    <m/>
    <m/>
    <m/>
    <m/>
    <m/>
  </r>
  <r>
    <n v="105"/>
    <x v="104"/>
    <x v="101"/>
    <x v="102"/>
    <s v="['Geoffrey Hall', 'John Pirozzi']"/>
    <s v="Mike Cahill"/>
    <s v="Leonard Cohen"/>
    <s v="Sundance Channel', 'Horse Pictures'"/>
    <s v="Lionsgate"/>
    <x v="97"/>
    <x v="8"/>
    <s v="English"/>
    <m/>
    <n v="1398424"/>
    <n v="1398424"/>
    <x v="0"/>
    <x v="70"/>
    <x v="101"/>
    <x v="99"/>
    <x v="94"/>
    <x v="75"/>
    <x v="65"/>
    <x v="50"/>
    <s v=" Teddy Thompson"/>
    <s v=" The Handsome Family"/>
    <s v=" Beth Orton"/>
    <s v=" Jarvis Cocker"/>
    <x v="13"/>
    <s v=" Martha Wainwright"/>
    <s v=" 'Rufus Wainwright'"/>
    <m/>
    <m/>
    <m/>
    <m/>
    <m/>
  </r>
  <r>
    <n v="106"/>
    <x v="105"/>
    <x v="102"/>
    <x v="103"/>
    <s v="Sam McCurdy"/>
    <s v="Jon Harris"/>
    <s v="David Julyan"/>
    <s v="Celador Films', 'Northmen Productions'"/>
    <s v="PathÃ© Distribution"/>
    <x v="98"/>
    <x v="10"/>
    <s v="English"/>
    <n v="4620000"/>
    <n v="57100000"/>
    <n v="52480000"/>
    <x v="8"/>
    <x v="71"/>
    <x v="102"/>
    <x v="100"/>
    <x v="95"/>
    <x v="76"/>
    <x v="66"/>
    <x v="51"/>
    <m/>
    <m/>
    <m/>
    <m/>
    <x v="1"/>
    <m/>
    <m/>
    <m/>
    <m/>
    <m/>
    <m/>
    <m/>
  </r>
  <r>
    <n v="107"/>
    <x v="106"/>
    <x v="103"/>
    <x v="104"/>
    <s v="['Jacob Kusk', 'Jens Schlosser']"/>
    <s v="Matthew Cooke"/>
    <s v="Joseph Arthur', 'Mick Harvey'"/>
    <m/>
    <s v="Lionsgate"/>
    <x v="99"/>
    <x v="32"/>
    <s v="English"/>
    <m/>
    <n v="327205"/>
    <n v="327205"/>
    <x v="0"/>
    <x v="72"/>
    <x v="103"/>
    <x v="101"/>
    <x v="96"/>
    <x v="77"/>
    <x v="67"/>
    <x v="52"/>
    <s v=" &quot;Dr. Mary Gail Frawley-ODea&quot;"/>
    <m/>
    <m/>
    <m/>
    <x v="1"/>
    <m/>
    <m/>
    <m/>
    <m/>
    <m/>
    <m/>
    <m/>
  </r>
  <r>
    <n v="108"/>
    <x v="107"/>
    <x v="104"/>
    <x v="105"/>
    <s v="Adam Biddle"/>
    <s v="Brian Berdan"/>
    <s v="Paul Haslinger"/>
    <s v="Lakeshore Entertainment', 'RadicalMedia'"/>
    <s v="Lionsgate"/>
    <x v="100"/>
    <x v="4"/>
    <s v="English"/>
    <n v="12000000"/>
    <n v="42900000"/>
    <n v="30900000"/>
    <x v="0"/>
    <x v="73"/>
    <x v="104"/>
    <x v="102"/>
    <x v="97"/>
    <x v="78"/>
    <x v="68"/>
    <x v="1"/>
    <m/>
    <m/>
    <m/>
    <m/>
    <x v="1"/>
    <m/>
    <m/>
    <m/>
    <m/>
    <m/>
    <m/>
    <m/>
  </r>
  <r>
    <n v="109"/>
    <x v="108"/>
    <x v="105"/>
    <x v="106"/>
    <s v="James Mathers"/>
    <s v="Peter S. Lynch II"/>
    <s v="John Lennon"/>
    <m/>
    <s v="Lionsgate"/>
    <x v="101"/>
    <x v="25"/>
    <s v="English"/>
    <m/>
    <n v="1408065"/>
    <n v="1408065"/>
    <x v="0"/>
    <x v="74"/>
    <x v="105"/>
    <x v="5"/>
    <x v="5"/>
    <x v="1"/>
    <x v="1"/>
    <x v="1"/>
    <m/>
    <m/>
    <m/>
    <m/>
    <x v="1"/>
    <m/>
    <m/>
    <m/>
    <m/>
    <m/>
    <m/>
    <m/>
  </r>
  <r>
    <n v="110"/>
    <x v="109"/>
    <x v="106"/>
    <x v="107"/>
    <s v="Anthony B. Richmond"/>
    <s v="Tom Lewis"/>
    <s v="John Swihart"/>
    <m/>
    <s v="Lionsgate Films"/>
    <x v="102"/>
    <x v="26"/>
    <s v="English"/>
    <n v="10000000"/>
    <n v="38400000"/>
    <n v="28400000"/>
    <x v="0"/>
    <x v="0"/>
    <x v="106"/>
    <x v="103"/>
    <x v="98"/>
    <x v="79"/>
    <x v="69"/>
    <x v="53"/>
    <s v=" Efren Ramirez"/>
    <m/>
    <m/>
    <m/>
    <x v="1"/>
    <m/>
    <m/>
    <m/>
    <m/>
    <m/>
    <m/>
    <m/>
  </r>
  <r>
    <n v="111"/>
    <x v="110"/>
    <x v="88"/>
    <x v="67"/>
    <s v="David A. Armstrong"/>
    <s v="Kevin Greutert"/>
    <s v="Charlie Clouser"/>
    <m/>
    <s v="Lionsgate"/>
    <x v="103"/>
    <x v="26"/>
    <s v="English"/>
    <n v="10000000"/>
    <n v="164900000"/>
    <n v="154900000"/>
    <x v="1"/>
    <x v="0"/>
    <x v="107"/>
    <x v="104"/>
    <x v="99"/>
    <x v="80"/>
    <x v="58"/>
    <x v="1"/>
    <m/>
    <m/>
    <m/>
    <m/>
    <x v="1"/>
    <m/>
    <m/>
    <m/>
    <m/>
    <m/>
    <m/>
    <m/>
  </r>
  <r>
    <n v="112"/>
    <x v="111"/>
    <x v="107"/>
    <x v="108"/>
    <s v="David Dulac"/>
    <s v="Ringo Hess"/>
    <s v="Paul Buckley"/>
    <s v="BFC Berliner Film Companie', 'BAF Berlin Animation Film', 'Vanguard Animation'"/>
    <s v="Lionsgate"/>
    <x v="104"/>
    <x v="41"/>
    <m/>
    <n v="47000000"/>
    <n v="38000000"/>
    <n v="-9000000"/>
    <x v="1"/>
    <x v="75"/>
    <x v="108"/>
    <x v="105"/>
    <x v="100"/>
    <x v="81"/>
    <x v="70"/>
    <x v="54"/>
    <s v=" Sigourney Weaver"/>
    <m/>
    <m/>
    <m/>
    <x v="1"/>
    <m/>
    <m/>
    <m/>
    <m/>
    <m/>
    <m/>
    <m/>
  </r>
  <r>
    <n v="113"/>
    <x v="112"/>
    <x v="108"/>
    <x v="109"/>
    <m/>
    <m/>
    <m/>
    <m/>
    <s v="['After Dark Films', 'Lionsgate']"/>
    <x v="105"/>
    <x v="18"/>
    <s v="English"/>
    <m/>
    <m/>
    <n v="0"/>
    <x v="9"/>
    <x v="76"/>
    <x v="109"/>
    <x v="106"/>
    <x v="101"/>
    <x v="82"/>
    <x v="71"/>
    <x v="55"/>
    <s v=" Francesca GuillÃ©n"/>
    <s v=" Beto Cuevas"/>
    <m/>
    <m/>
    <x v="1"/>
    <m/>
    <m/>
    <m/>
    <m/>
    <m/>
    <m/>
    <m/>
  </r>
  <r>
    <n v="114"/>
    <x v="113"/>
    <x v="93"/>
    <x v="94"/>
    <s v="Toyomichi Kurita"/>
    <s v="Maysie Hoy"/>
    <s v="Brian McKnight"/>
    <s v="Tyler Perry Studios', 'Reuben Cannon Productions'"/>
    <s v="Lionsgate"/>
    <x v="106"/>
    <x v="19"/>
    <s v="English"/>
    <n v="10000000"/>
    <n v="31600000"/>
    <n v="21600000"/>
    <x v="0"/>
    <x v="63"/>
    <x v="110"/>
    <x v="107"/>
    <x v="102"/>
    <x v="1"/>
    <x v="1"/>
    <x v="1"/>
    <m/>
    <m/>
    <m/>
    <m/>
    <x v="1"/>
    <m/>
    <m/>
    <m/>
    <m/>
    <m/>
    <m/>
    <m/>
  </r>
  <r>
    <n v="115"/>
    <x v="114"/>
    <x v="109"/>
    <x v="110"/>
    <s v="Matthew F. Leonetti"/>
    <s v="Billy Fox"/>
    <s v="Aaron Zigman"/>
    <s v="Lionsgate', 'Cinerenta', 'Element Films', 'Fortress Features', 'LIFT Productions', 'Paul Hall Productions'"/>
    <s v="Lionsgate"/>
    <x v="107"/>
    <x v="9"/>
    <s v="English"/>
    <m/>
    <n v="7100000"/>
    <n v="7100000"/>
    <x v="0"/>
    <x v="0"/>
    <x v="111"/>
    <x v="108"/>
    <x v="103"/>
    <x v="83"/>
    <x v="1"/>
    <x v="1"/>
    <m/>
    <m/>
    <m/>
    <m/>
    <x v="1"/>
    <m/>
    <m/>
    <m/>
    <m/>
    <m/>
    <m/>
    <m/>
  </r>
  <r>
    <n v="116"/>
    <x v="115"/>
    <x v="110"/>
    <x v="111"/>
    <s v="Wally Pfister"/>
    <s v="Kristina Boden"/>
    <s v="Jeff Rona"/>
    <m/>
    <s v="['DEJ Productions', 'GreeneStreet Films International', 'Lions Gate Entertainment']"/>
    <x v="108"/>
    <x v="22"/>
    <s v="English"/>
    <n v="15500000"/>
    <n v="1797256"/>
    <n v="-13702744"/>
    <x v="0"/>
    <x v="77"/>
    <x v="112"/>
    <x v="109"/>
    <x v="104"/>
    <x v="84"/>
    <x v="72"/>
    <x v="56"/>
    <s v=" with"/>
    <s v=" Taye Diggs"/>
    <s v=" and"/>
    <s v=" Jolene Blalock"/>
    <x v="1"/>
    <m/>
    <m/>
    <m/>
    <m/>
    <m/>
    <m/>
    <m/>
  </r>
  <r>
    <n v="117"/>
    <x v="116"/>
    <x v="111"/>
    <x v="112"/>
    <s v="Ross Emery"/>
    <s v="Derek Brechin"/>
    <s v="Graeme Revell"/>
    <s v="WWE Films', 'Colossal Entertainment', 'New Wave Entertainment'"/>
    <s v="Lionsgate"/>
    <x v="109"/>
    <x v="27"/>
    <s v="English"/>
    <m/>
    <n v="8600000"/>
    <n v="8600000"/>
    <x v="1"/>
    <x v="0"/>
    <x v="113"/>
    <x v="110"/>
    <x v="105"/>
    <x v="85"/>
    <x v="73"/>
    <x v="57"/>
    <s v=" Rick Hoffman"/>
    <m/>
    <m/>
    <m/>
    <x v="1"/>
    <m/>
    <m/>
    <m/>
    <m/>
    <m/>
    <m/>
    <m/>
  </r>
  <r>
    <n v="118"/>
    <x v="117"/>
    <x v="112"/>
    <x v="113"/>
    <s v="Luc Montpellier"/>
    <s v="David Wharnsby"/>
    <s v="Jonathan Goldsmith"/>
    <s v="Capri Releasing', 'Echo Lake Productions', 'Foundry Films', 'Hanway Films', 'The Film Farm'"/>
    <s v="['Capri Releasing', 'Pulling Focus Pictures', 'Lionsgate Films', '(US)']"/>
    <x v="110"/>
    <x v="17"/>
    <s v="English"/>
    <m/>
    <n v="9100000"/>
    <n v="9100000"/>
    <x v="4"/>
    <x v="0"/>
    <x v="114"/>
    <x v="111"/>
    <x v="106"/>
    <x v="86"/>
    <x v="74"/>
    <x v="58"/>
    <m/>
    <m/>
    <m/>
    <m/>
    <x v="1"/>
    <m/>
    <m/>
    <m/>
    <m/>
    <m/>
    <m/>
    <m/>
  </r>
  <r>
    <n v="119"/>
    <x v="118"/>
    <x v="113"/>
    <x v="96"/>
    <s v="Tom Priestley Jr"/>
    <s v="Mark Conte"/>
    <s v="James S. Levine"/>
    <s v="Lionsgate', 'Shaler Entertainment', 'Samwilla Productions'"/>
    <s v="Lionsgate"/>
    <x v="111"/>
    <x v="1"/>
    <s v="English"/>
    <m/>
    <n v="8729473"/>
    <n v="8729473"/>
    <x v="0"/>
    <x v="78"/>
    <x v="95"/>
    <x v="112"/>
    <x v="107"/>
    <x v="87"/>
    <x v="75"/>
    <x v="59"/>
    <m/>
    <m/>
    <m/>
    <m/>
    <x v="1"/>
    <m/>
    <m/>
    <m/>
    <m/>
    <m/>
    <m/>
    <m/>
  </r>
  <r>
    <n v="120"/>
    <x v="119"/>
    <x v="114"/>
    <x v="114"/>
    <s v="Michael Grady"/>
    <s v="Darrin Navarro"/>
    <s v="Brian Tyler"/>
    <s v="DMK Mediafonds International', 'Inferno Distribution LLC', 'L.I.F.T. Productions'"/>
    <s v="Lionsgate"/>
    <x v="95"/>
    <x v="0"/>
    <s v="English"/>
    <n v="4000000"/>
    <n v="8199999.9999999898"/>
    <n v="4199999.9999999898"/>
    <x v="1"/>
    <x v="79"/>
    <x v="115"/>
    <x v="113"/>
    <x v="108"/>
    <x v="88"/>
    <x v="76"/>
    <x v="1"/>
    <m/>
    <m/>
    <m/>
    <m/>
    <x v="1"/>
    <m/>
    <m/>
    <m/>
    <m/>
    <m/>
    <m/>
    <m/>
  </r>
  <r>
    <n v="121"/>
    <x v="120"/>
    <x v="47"/>
    <x v="91"/>
    <s v="Milan Chadima"/>
    <s v="George Folsey Jr."/>
    <s v="Nathan Barr"/>
    <s v="Next Entertainment', 'Raw Nerve'"/>
    <s v="['Lionsgate', '(United States)', 'Screen Gems', '(International; through', 'Sony Pictures Releasing', ')']"/>
    <x v="112"/>
    <x v="20"/>
    <s v="English"/>
    <n v="10200000"/>
    <n v="35600000"/>
    <n v="25400000"/>
    <x v="0"/>
    <x v="61"/>
    <x v="116"/>
    <x v="114"/>
    <x v="109"/>
    <x v="89"/>
    <x v="77"/>
    <x v="1"/>
    <m/>
    <m/>
    <m/>
    <m/>
    <x v="1"/>
    <m/>
    <m/>
    <m/>
    <m/>
    <m/>
    <m/>
    <m/>
  </r>
  <r>
    <n v="122"/>
    <x v="121"/>
    <x v="115"/>
    <x v="115"/>
    <s v="Jan Kiesser"/>
    <s v="Roger Mattiussi"/>
    <s v="Don Macdonald"/>
    <s v="Anagram Pictures', 'British Columbia Film Commission', 'Telefilm Canada'"/>
    <s v="TVA Films"/>
    <x v="113"/>
    <x v="7"/>
    <s v="English"/>
    <m/>
    <n v="426224"/>
    <n v="426224"/>
    <x v="4"/>
    <x v="80"/>
    <x v="117"/>
    <x v="115"/>
    <x v="110"/>
    <x v="90"/>
    <x v="78"/>
    <x v="60"/>
    <m/>
    <m/>
    <m/>
    <m/>
    <x v="1"/>
    <m/>
    <m/>
    <m/>
    <m/>
    <m/>
    <m/>
    <m/>
  </r>
  <r>
    <n v="123"/>
    <x v="122"/>
    <x v="61"/>
    <x v="116"/>
    <s v="['Jayme Roy', 'Andrew Black']"/>
    <s v="Geoffrey Richman', 'Christopher Seward', 'Dan Swietlik'"/>
    <s v="Erin O'Hara"/>
    <m/>
    <s v="['Lionsgate', 'The Weinstein Company']"/>
    <x v="114"/>
    <x v="34"/>
    <s v="English"/>
    <n v="9000000"/>
    <n v="36000000"/>
    <n v="27000000"/>
    <x v="0"/>
    <x v="40"/>
    <x v="62"/>
    <x v="5"/>
    <x v="5"/>
    <x v="1"/>
    <x v="1"/>
    <x v="1"/>
    <m/>
    <m/>
    <m/>
    <m/>
    <x v="1"/>
    <m/>
    <m/>
    <m/>
    <m/>
    <m/>
    <m/>
    <m/>
  </r>
  <r>
    <n v="124"/>
    <x v="123"/>
    <x v="116"/>
    <x v="117"/>
    <s v="Daniel C. Pearl"/>
    <s v="Richard Nord"/>
    <s v="Marco Beltrami"/>
    <s v="After Dark Films', 'Freestyle Releasing', 'Foresight Unlimited', 'Russian American Movie Company'"/>
    <s v="['Lionsgate']"/>
    <x v="115"/>
    <x v="44"/>
    <m/>
    <n v="17000000"/>
    <n v="10900000"/>
    <n v="-6100000"/>
    <x v="1"/>
    <x v="0"/>
    <x v="118"/>
    <x v="116"/>
    <x v="5"/>
    <x v="1"/>
    <x v="1"/>
    <x v="1"/>
    <m/>
    <m/>
    <m/>
    <m/>
    <x v="1"/>
    <m/>
    <m/>
    <m/>
    <m/>
    <m/>
    <m/>
    <m/>
  </r>
  <r>
    <n v="125"/>
    <x v="124"/>
    <x v="117"/>
    <x v="118"/>
    <s v="Christian Sebaldt"/>
    <s v="Jeff W. Canavan"/>
    <s v="John Coda"/>
    <s v="Crystal Sky Pictures', 'MGA Entertainment', 'Arad Productions'"/>
    <s v="Lionsgate"/>
    <x v="116"/>
    <x v="0"/>
    <s v="English"/>
    <n v="20000000"/>
    <n v="26000000"/>
    <n v="6000000"/>
    <x v="0"/>
    <x v="0"/>
    <x v="119"/>
    <x v="117"/>
    <x v="111"/>
    <x v="91"/>
    <x v="79"/>
    <x v="61"/>
    <s v=" Jon Voight"/>
    <m/>
    <m/>
    <m/>
    <x v="1"/>
    <m/>
    <m/>
    <m/>
    <m/>
    <m/>
    <m/>
    <m/>
  </r>
  <r>
    <n v="126"/>
    <x v="125"/>
    <x v="118"/>
    <x v="119"/>
    <s v="['David A. Armstrong', 'Adam Kane']"/>
    <s v="Allan Lee"/>
    <s v="Andrew Lockington"/>
    <s v="Constantin Film', 'Red Moon Films', 'Stan Winston Productions'"/>
    <s v="['After Dark Films', 'Freestyle Releasing']"/>
    <x v="117"/>
    <x v="7"/>
    <s v="English"/>
    <m/>
    <n v="3269736"/>
    <n v="3269736"/>
    <x v="1"/>
    <x v="81"/>
    <x v="120"/>
    <x v="118"/>
    <x v="112"/>
    <x v="92"/>
    <x v="80"/>
    <x v="62"/>
    <s v=" Lyriq Bent"/>
    <m/>
    <m/>
    <m/>
    <x v="1"/>
    <m/>
    <m/>
    <m/>
    <m/>
    <m/>
    <m/>
    <m/>
  </r>
  <r>
    <n v="127"/>
    <x v="126"/>
    <x v="119"/>
    <x v="120"/>
    <s v="Tom Richmond"/>
    <s v="Jeffrey M. Werner"/>
    <s v="tomandandy"/>
    <m/>
    <s v="Roadside Attractions"/>
    <x v="118"/>
    <x v="1"/>
    <s v="English"/>
    <m/>
    <n v="2000000"/>
    <n v="2000000"/>
    <x v="0"/>
    <x v="82"/>
    <x v="121"/>
    <x v="119"/>
    <x v="113"/>
    <x v="93"/>
    <x v="81"/>
    <x v="63"/>
    <m/>
    <m/>
    <m/>
    <m/>
    <x v="1"/>
    <m/>
    <m/>
    <m/>
    <m/>
    <m/>
    <m/>
    <m/>
  </r>
  <r>
    <n v="128"/>
    <x v="127"/>
    <x v="120"/>
    <x v="121"/>
    <s v="Pierre Morel"/>
    <s v="Scott Richter"/>
    <s v="Brian Tyler"/>
    <s v="Lionsgate', 'Fierce Entertainment', 'Mosaic Media Group'"/>
    <s v="Lionsgate"/>
    <x v="119"/>
    <x v="8"/>
    <m/>
    <n v="25000000"/>
    <n v="40700000"/>
    <n v="15700000"/>
    <x v="0"/>
    <x v="83"/>
    <x v="122"/>
    <x v="120"/>
    <x v="114"/>
    <x v="94"/>
    <x v="82"/>
    <x v="64"/>
    <s v=" Ryo Ishibashi"/>
    <s v=" Sung Kang"/>
    <s v=" Mathew St. Patrick"/>
    <s v=" Nadine Velazquez"/>
    <x v="1"/>
    <m/>
    <m/>
    <m/>
    <m/>
    <m/>
    <m/>
    <m/>
  </r>
  <r>
    <n v="129"/>
    <x v="128"/>
    <x v="121"/>
    <x v="122"/>
    <s v="Adam Silver"/>
    <s v="Joe Menendez"/>
    <s v="Andres Levin"/>
    <s v="Panamax Films', 'Narrow Bridge Films'"/>
    <s v="Lionsgate"/>
    <x v="120"/>
    <x v="45"/>
    <m/>
    <n v="1200000"/>
    <n v="6875089"/>
    <n v="5675089"/>
    <x v="0"/>
    <x v="84"/>
    <x v="123"/>
    <x v="121"/>
    <x v="115"/>
    <x v="95"/>
    <x v="83"/>
    <x v="65"/>
    <s v=" Saul Lisazo"/>
    <s v=" Ruben Garfias"/>
    <s v=" Oscar Torre"/>
    <s v=" JoJo Henrickson"/>
    <x v="1"/>
    <m/>
    <m/>
    <m/>
    <m/>
    <m/>
    <m/>
    <m/>
  </r>
  <r>
    <n v="130"/>
    <x v="129"/>
    <x v="122"/>
    <x v="123"/>
    <s v="Phedon Papamichael"/>
    <s v="Michael McCusker"/>
    <s v="Marco Beltrami"/>
    <s v="Relativity Media', 'Tree Line Film'"/>
    <s v="Lionsgate"/>
    <x v="121"/>
    <x v="35"/>
    <s v="English"/>
    <n v="48000000"/>
    <n v="71200000"/>
    <n v="23200000"/>
    <x v="0"/>
    <x v="0"/>
    <x v="124"/>
    <x v="122"/>
    <x v="116"/>
    <x v="96"/>
    <x v="84"/>
    <x v="66"/>
    <s v=" Alan Tudyk"/>
    <s v=" Vinessa Shaw"/>
    <s v=" Logan Lerman"/>
    <m/>
    <x v="1"/>
    <m/>
    <m/>
    <m/>
    <m/>
    <m/>
    <m/>
    <m/>
  </r>
  <r>
    <n v="131"/>
    <x v="130"/>
    <x v="123"/>
    <x v="124"/>
    <s v="William Rexer"/>
    <s v="Allyson C. Johnson"/>
    <s v="Nick Laird-Clowes"/>
    <m/>
    <s v="['Lions Gate Films', 'Autonomous Films']"/>
    <x v="122"/>
    <x v="3"/>
    <m/>
    <m/>
    <n v="269755"/>
    <n v="269755"/>
    <x v="1"/>
    <x v="0"/>
    <x v="125"/>
    <x v="123"/>
    <x v="117"/>
    <x v="97"/>
    <x v="85"/>
    <x v="1"/>
    <m/>
    <m/>
    <m/>
    <m/>
    <x v="1"/>
    <m/>
    <m/>
    <m/>
    <m/>
    <m/>
    <m/>
    <m/>
  </r>
  <r>
    <n v="132"/>
    <x v="131"/>
    <x v="124"/>
    <x v="125"/>
    <s v="Anthony B. Richmond"/>
    <s v="Julia Wong"/>
    <s v="Aaron Zigman"/>
    <m/>
    <s v="Lionsgate"/>
    <x v="123"/>
    <x v="10"/>
    <s v="English"/>
    <n v="25000000"/>
    <n v="59800000"/>
    <n v="34800000"/>
    <x v="0"/>
    <x v="85"/>
    <x v="106"/>
    <x v="124"/>
    <x v="118"/>
    <x v="1"/>
    <x v="1"/>
    <x v="1"/>
    <m/>
    <m/>
    <m/>
    <m/>
    <x v="1"/>
    <m/>
    <m/>
    <m/>
    <m/>
    <m/>
    <m/>
    <m/>
  </r>
  <r>
    <n v="133"/>
    <x v="132"/>
    <x v="125"/>
    <x v="126"/>
    <s v="Daniel Gottschalk"/>
    <s v="HansjÃ¶rg WeiÃŸbrich"/>
    <s v="Leonardo Heiblum', 'Jacabo Lieberman'"/>
    <s v="Centropolis Entertainment', 'VIP Medienfonds'"/>
    <s v="['Roadside Attractions', 'Lionsgate', '(United States)', '20th Century Fox', '(Germany)']"/>
    <x v="124"/>
    <x v="14"/>
    <m/>
    <m/>
    <n v="1455890"/>
    <n v="1455890"/>
    <x v="1"/>
    <x v="0"/>
    <x v="126"/>
    <x v="125"/>
    <x v="119"/>
    <x v="98"/>
    <x v="1"/>
    <x v="1"/>
    <m/>
    <m/>
    <m/>
    <m/>
    <x v="1"/>
    <m/>
    <m/>
    <m/>
    <m/>
    <m/>
    <m/>
    <m/>
  </r>
  <r>
    <n v="134"/>
    <x v="133"/>
    <x v="93"/>
    <x v="94"/>
    <s v="Toyomichi Kurita"/>
    <s v="Maysie Hoy"/>
    <s v="Aaron Zigman"/>
    <s v="Tyler Perry Studios', 'Reuben Cannon Productions'"/>
    <s v="Lionsgate"/>
    <x v="125"/>
    <x v="27"/>
    <s v="English"/>
    <m/>
    <n v="55900000"/>
    <n v="55900000"/>
    <x v="0"/>
    <x v="63"/>
    <x v="93"/>
    <x v="126"/>
    <x v="120"/>
    <x v="99"/>
    <x v="86"/>
    <x v="67"/>
    <s v=" Lamman Rucker"/>
    <s v=" Sharon Leal"/>
    <s v=" Tasha Smith"/>
    <s v=" Denise Boutte"/>
    <x v="1"/>
    <m/>
    <m/>
    <m/>
    <m/>
    <m/>
    <m/>
    <m/>
  </r>
  <r>
    <n v="135"/>
    <x v="134"/>
    <x v="88"/>
    <x v="67"/>
    <s v="David A. Armstrong"/>
    <s v="Kevin Greutert', 'Brett Sullivan'"/>
    <s v="Charlie Clouser"/>
    <m/>
    <s v="Lionsgate"/>
    <x v="126"/>
    <x v="13"/>
    <s v="English"/>
    <n v="10000000"/>
    <n v="139400000"/>
    <n v="129400000"/>
    <x v="1"/>
    <x v="0"/>
    <x v="107"/>
    <x v="127"/>
    <x v="121"/>
    <x v="100"/>
    <x v="87"/>
    <x v="1"/>
    <m/>
    <m/>
    <m/>
    <m/>
    <x v="1"/>
    <m/>
    <m/>
    <m/>
    <m/>
    <m/>
    <m/>
    <m/>
  </r>
  <r>
    <n v="136"/>
    <x v="135"/>
    <x v="126"/>
    <x v="127"/>
    <s v="Glen MacPherson"/>
    <s v="Sean Albertson"/>
    <s v="Brian Tyler"/>
    <s v="Nu Image', 'Equity Pictures Medienfonds GmbH &amp; Co. KG IV'"/>
    <s v="['Lionsgate', 'The Weinstein Company']"/>
    <x v="127"/>
    <x v="7"/>
    <s v="English"/>
    <n v="50000000"/>
    <n v="113200000"/>
    <n v="63200000"/>
    <x v="0"/>
    <x v="86"/>
    <x v="127"/>
    <x v="128"/>
    <x v="122"/>
    <x v="101"/>
    <x v="88"/>
    <x v="68"/>
    <s v=" Tim Kang"/>
    <s v=" Jake La Botz"/>
    <s v=" Maung Maung Khin"/>
    <s v=" Ken Howard"/>
    <x v="1"/>
    <m/>
    <m/>
    <m/>
    <m/>
    <m/>
    <m/>
    <m/>
  </r>
  <r>
    <n v="137"/>
    <x v="136"/>
    <x v="127"/>
    <x v="128"/>
    <s v="Jeffrey Jur"/>
    <s v="Patrick Lussier"/>
    <s v="Marco Beltrami"/>
    <s v="Cruise/Wagner Productions', 'Vertigo Entertainment'"/>
    <s v="['Paramount Vantage', 'Lionsgate']"/>
    <x v="128"/>
    <x v="45"/>
    <s v="English"/>
    <n v="12000000"/>
    <n v="56960000"/>
    <n v="44960000"/>
    <x v="0"/>
    <x v="0"/>
    <x v="128"/>
    <x v="129"/>
    <x v="123"/>
    <x v="102"/>
    <x v="1"/>
    <x v="1"/>
    <m/>
    <m/>
    <m/>
    <m/>
    <x v="1"/>
    <m/>
    <m/>
    <m/>
    <m/>
    <m/>
    <m/>
    <m/>
  </r>
  <r>
    <n v="138"/>
    <x v="137"/>
    <x v="128"/>
    <x v="129"/>
    <s v="Ngai Man-yin"/>
    <s v="Yau Chi-wai"/>
    <s v="Patrick Lo"/>
    <s v="Fortune Star Entertainment', 'Sum-Wood Productions'"/>
    <s v="Fortune Star Entertainment"/>
    <x v="129"/>
    <x v="1"/>
    <s v="Cantonese"/>
    <m/>
    <m/>
    <n v="0"/>
    <x v="10"/>
    <x v="87"/>
    <x v="129"/>
    <x v="130"/>
    <x v="124"/>
    <x v="103"/>
    <x v="1"/>
    <x v="1"/>
    <m/>
    <m/>
    <m/>
    <m/>
    <x v="1"/>
    <m/>
    <m/>
    <m/>
    <m/>
    <m/>
    <m/>
    <m/>
  </r>
  <r>
    <n v="139"/>
    <x v="138"/>
    <x v="129"/>
    <x v="130"/>
    <s v="Michael Goi"/>
    <s v="Marc Leif"/>
    <s v="Eric Allaman"/>
    <s v="Samwilla', 'Shaler Entertainment', 'Parallel Entertainment'"/>
    <s v="Lionsgate"/>
    <x v="130"/>
    <x v="25"/>
    <s v="English"/>
    <n v="7500000"/>
    <n v="4161625"/>
    <n v="-3338375"/>
    <x v="0"/>
    <x v="0"/>
    <x v="95"/>
    <x v="131"/>
    <x v="125"/>
    <x v="104"/>
    <x v="89"/>
    <x v="69"/>
    <s v=" Jenny McCarthy"/>
    <m/>
    <m/>
    <m/>
    <x v="1"/>
    <m/>
    <m/>
    <m/>
    <m/>
    <m/>
    <m/>
    <m/>
  </r>
  <r>
    <n v="140"/>
    <x v="139"/>
    <x v="130"/>
    <x v="131"/>
    <s v="Michael Coulter"/>
    <s v="John Gilbert"/>
    <s v="J. Peter Robinson"/>
    <s v="Mosaic Media Group', 'Relativity Media LLC', 'Skyline (Baker St.) Productions'"/>
    <s v="['Lionsgate (United States and United Kingdom)', 'Paramount Pictures (Australia)']"/>
    <x v="131"/>
    <x v="39"/>
    <s v="English"/>
    <n v="20000000"/>
    <n v="66099999.999999903"/>
    <n v="46099999.999999903"/>
    <x v="1"/>
    <x v="88"/>
    <x v="104"/>
    <x v="5"/>
    <x v="5"/>
    <x v="1"/>
    <x v="1"/>
    <x v="1"/>
    <m/>
    <m/>
    <m/>
    <m/>
    <x v="1"/>
    <m/>
    <m/>
    <m/>
    <m/>
    <m/>
    <m/>
    <m/>
  </r>
  <r>
    <n v="141"/>
    <x v="140"/>
    <x v="93"/>
    <x v="94"/>
    <s v="Sandi Sissel"/>
    <s v="Maysie Hoy"/>
    <s v="Aaron Zigman"/>
    <m/>
    <s v="Lionsgate"/>
    <x v="132"/>
    <x v="26"/>
    <s v="English"/>
    <n v="20000000"/>
    <n v="42000000"/>
    <n v="22000000"/>
    <x v="0"/>
    <x v="63"/>
    <x v="130"/>
    <x v="132"/>
    <x v="126"/>
    <x v="105"/>
    <x v="90"/>
    <x v="70"/>
    <s v=" SofÃ­a Vergara"/>
    <s v=" Lamman Rucker"/>
    <s v=" Tamela Mann"/>
    <s v=" David Mann"/>
    <x v="14"/>
    <m/>
    <m/>
    <m/>
    <m/>
    <m/>
    <m/>
    <m/>
  </r>
  <r>
    <n v="142"/>
    <x v="141"/>
    <x v="131"/>
    <x v="132"/>
    <s v="Peter Pau"/>
    <s v="Eric Strand"/>
    <s v="David Buckley"/>
    <s v="Casey Silver Productions', 'Huayi Brothers', 'Relativity Media'"/>
    <s v="['Lionsgate', 'The Weinstein Company (United States)', 'Huaxia Film Distribution (China)']"/>
    <x v="133"/>
    <x v="9"/>
    <m/>
    <n v="55000000"/>
    <n v="128000000"/>
    <n v="73000000"/>
    <x v="1"/>
    <x v="89"/>
    <x v="131"/>
    <x v="133"/>
    <x v="127"/>
    <x v="106"/>
    <x v="91"/>
    <x v="71"/>
    <m/>
    <m/>
    <m/>
    <m/>
    <x v="1"/>
    <m/>
    <m/>
    <m/>
    <m/>
    <m/>
    <m/>
    <m/>
  </r>
  <r>
    <n v="143"/>
    <x v="142"/>
    <x v="132"/>
    <x v="133"/>
    <s v="Jonathan Sela"/>
    <s v="Toby Yates"/>
    <s v="Robb Williamson', 'Johannes Kobilke'"/>
    <s v="Lakeshore Entertainment', 'Lionsgate', 'Midnight Picture Show', 'GreeneStreet Films'"/>
    <s v="['Lionsgate', 'Lakeshore Entertainment']"/>
    <x v="134"/>
    <x v="45"/>
    <s v="English"/>
    <m/>
    <n v="3500000"/>
    <n v="3500000"/>
    <x v="0"/>
    <x v="0"/>
    <x v="132"/>
    <x v="134"/>
    <x v="128"/>
    <x v="107"/>
    <x v="92"/>
    <x v="72"/>
    <s v=" Peter Jacobson"/>
    <m/>
    <m/>
    <m/>
    <x v="1"/>
    <m/>
    <m/>
    <m/>
    <m/>
    <m/>
    <m/>
    <m/>
  </r>
  <r>
    <n v="144"/>
    <x v="143"/>
    <x v="133"/>
    <x v="134"/>
    <s v="Scott Kevan"/>
    <s v="Niven Howie', 'David Kern ( add )', 'Dallas Puett ( add )'"/>
    <s v="Paul Haslinger"/>
    <s v="Relativity Media', 'Impact Pictures', 'Cruise/Wagner Productions'"/>
    <s v="Universal Pictures"/>
    <x v="135"/>
    <x v="24"/>
    <s v="English"/>
    <n v="45000000"/>
    <n v="76000000"/>
    <n v="31000000"/>
    <x v="1"/>
    <x v="0"/>
    <x v="104"/>
    <x v="135"/>
    <x v="129"/>
    <x v="108"/>
    <x v="1"/>
    <x v="1"/>
    <m/>
    <m/>
    <m/>
    <m/>
    <x v="1"/>
    <m/>
    <m/>
    <m/>
    <m/>
    <m/>
    <m/>
    <m/>
  </r>
  <r>
    <n v="145"/>
    <x v="144"/>
    <x v="134"/>
    <x v="135"/>
    <s v="Shawn Maurer"/>
    <s v="Peck Prior"/>
    <s v="Christopher Lennertz"/>
    <s v="Grosvenor Park', 'The Safran Company', '3 in the Box'"/>
    <s v="Lionsgate"/>
    <x v="136"/>
    <x v="41"/>
    <s v="English"/>
    <n v="20000000"/>
    <n v="34800000"/>
    <n v="14800000"/>
    <x v="0"/>
    <x v="90"/>
    <x v="133"/>
    <x v="136"/>
    <x v="130"/>
    <x v="109"/>
    <x v="93"/>
    <x v="73"/>
    <s v=" Ike Barinholtz"/>
    <s v=" Carmen Electra"/>
    <s v=" Tony Cox"/>
    <m/>
    <x v="1"/>
    <m/>
    <m/>
    <m/>
    <m/>
    <m/>
    <m/>
    <m/>
  </r>
  <r>
    <n v="146"/>
    <x v="145"/>
    <x v="135"/>
    <x v="136"/>
    <s v="Decha Srimantra"/>
    <s v="Mike Jackson', 'Curran Pang'"/>
    <s v="Brian Tyler"/>
    <s v="Blue Star Entertainment', 'Saturn Films'"/>
    <s v="['Lionsgate', 'Initial Entertainment Group', 'Virtual Studios']"/>
    <x v="137"/>
    <x v="10"/>
    <m/>
    <n v="45000000"/>
    <n v="42500000"/>
    <n v="-2500000"/>
    <x v="0"/>
    <x v="91"/>
    <x v="83"/>
    <x v="137"/>
    <x v="131"/>
    <x v="110"/>
    <x v="1"/>
    <x v="1"/>
    <m/>
    <m/>
    <m/>
    <m/>
    <x v="1"/>
    <m/>
    <m/>
    <m/>
    <m/>
    <m/>
    <m/>
    <m/>
  </r>
  <r>
    <n v="147"/>
    <x v="146"/>
    <x v="93"/>
    <x v="137"/>
    <s v="Toyomichi Kurita"/>
    <s v="Maysie Hoy"/>
    <s v="Aaron Zigman"/>
    <m/>
    <s v="Lionsgate"/>
    <x v="138"/>
    <x v="29"/>
    <s v="English"/>
    <m/>
    <n v="37100000"/>
    <n v="37100000"/>
    <x v="0"/>
    <x v="63"/>
    <x v="134"/>
    <x v="138"/>
    <x v="132"/>
    <x v="111"/>
    <x v="94"/>
    <x v="74"/>
    <s v=" Taraji P. Henson"/>
    <s v=" Tyler Perry"/>
    <s v=" Kathy Bates"/>
    <m/>
    <x v="1"/>
    <m/>
    <m/>
    <m/>
    <m/>
    <m/>
    <m/>
    <m/>
  </r>
  <r>
    <n v="148"/>
    <x v="147"/>
    <x v="136"/>
    <x v="138"/>
    <s v="Jack N. Green"/>
    <s v="Seth Flaum"/>
    <s v="John Debney"/>
    <s v="Lionsgate', 'Terra Firma Films', 'Management 360', 'Superfinger Entertainment'"/>
    <s v="Lionsgate"/>
    <x v="139"/>
    <x v="32"/>
    <s v="English"/>
    <n v="20000000"/>
    <n v="41600000"/>
    <n v="21600000"/>
    <x v="0"/>
    <x v="92"/>
    <x v="106"/>
    <x v="139"/>
    <x v="133"/>
    <x v="112"/>
    <x v="95"/>
    <x v="1"/>
    <m/>
    <m/>
    <m/>
    <m/>
    <x v="1"/>
    <m/>
    <m/>
    <m/>
    <m/>
    <m/>
    <m/>
    <m/>
  </r>
  <r>
    <n v="149"/>
    <x v="148"/>
    <x v="137"/>
    <x v="139"/>
    <s v="Declan Quinn"/>
    <s v="Naomi Geraghty"/>
    <s v="Rolfe Kent"/>
    <s v="Koppelman &amp; Levien Productions', 'Overnight Productions', 'QED International'"/>
    <s v="['Lionsgate', 'Roadside Attractions']"/>
    <x v="140"/>
    <x v="27"/>
    <s v="English"/>
    <n v="14000000"/>
    <n v="266967"/>
    <n v="-13733033"/>
    <x v="0"/>
    <x v="93"/>
    <x v="135"/>
    <x v="140"/>
    <x v="134"/>
    <x v="1"/>
    <x v="1"/>
    <x v="1"/>
    <m/>
    <m/>
    <m/>
    <m/>
    <x v="1"/>
    <m/>
    <m/>
    <m/>
    <m/>
    <m/>
    <m/>
    <m/>
  </r>
  <r>
    <n v="150"/>
    <x v="149"/>
    <x v="138"/>
    <x v="140"/>
    <s v="Anthony Hardwick"/>
    <s v="Jeff Groth', 'Christian Kinnard', 'Jeffrey M. Werner'"/>
    <m/>
    <m/>
    <s v="Lionsgate"/>
    <x v="141"/>
    <x v="11"/>
    <s v="English"/>
    <n v="2500000"/>
    <n v="13900000"/>
    <n v="11400000"/>
    <x v="0"/>
    <x v="94"/>
    <x v="136"/>
    <x v="5"/>
    <x v="5"/>
    <x v="1"/>
    <x v="1"/>
    <x v="1"/>
    <m/>
    <m/>
    <m/>
    <m/>
    <x v="1"/>
    <m/>
    <m/>
    <m/>
    <m/>
    <m/>
    <m/>
    <m/>
  </r>
  <r>
    <n v="151"/>
    <x v="150"/>
    <x v="139"/>
    <x v="141"/>
    <s v="Phedon Papamichael Jr."/>
    <s v="Julie Monroe', 'Joe Hutshing', 'Alexis Chavez'"/>
    <s v="Paul Cantelon"/>
    <s v="Global Entertainment Group', 'QED International', 'Emperor Motion Pictures', 'Millbrook Pictures', 'Onda Entertainment'"/>
    <s v="Lionsgate"/>
    <x v="142"/>
    <x v="46"/>
    <s v="English"/>
    <n v="25100000"/>
    <n v="29500000"/>
    <n v="4400000"/>
    <x v="0"/>
    <x v="95"/>
    <x v="137"/>
    <x v="141"/>
    <x v="135"/>
    <x v="113"/>
    <x v="96"/>
    <x v="75"/>
    <s v=" Jeffrey Wright"/>
    <s v=" Ioan Gruffudd"/>
    <s v=" Toby Jones"/>
    <m/>
    <x v="1"/>
    <m/>
    <m/>
    <m/>
    <m/>
    <m/>
    <m/>
    <m/>
  </r>
  <r>
    <n v="152"/>
    <x v="151"/>
    <x v="140"/>
    <x v="67"/>
    <s v="David A. Armstrong"/>
    <s v="Kevin Greutert"/>
    <s v="Charlie Clouser"/>
    <m/>
    <s v="Lionsgate"/>
    <x v="143"/>
    <x v="13"/>
    <s v="English"/>
    <n v="10800000"/>
    <n v="113900000"/>
    <n v="103100000"/>
    <x v="1"/>
    <x v="0"/>
    <x v="107"/>
    <x v="142"/>
    <x v="136"/>
    <x v="100"/>
    <x v="97"/>
    <x v="76"/>
    <s v=" Carlo Rota"/>
    <s v=" Meagan Good"/>
    <m/>
    <m/>
    <x v="1"/>
    <m/>
    <m/>
    <m/>
    <m/>
    <m/>
    <m/>
    <m/>
  </r>
  <r>
    <n v="153"/>
    <x v="152"/>
    <x v="88"/>
    <x v="142"/>
    <s v="Joseph White"/>
    <s v="Harvey Rosenstock"/>
    <s v="Darren Smith"/>
    <m/>
    <s v="Lionsgate"/>
    <x v="144"/>
    <x v="45"/>
    <s v="English"/>
    <n v="8500000"/>
    <n v="188126"/>
    <n v="-8311874"/>
    <x v="0"/>
    <x v="0"/>
    <x v="138"/>
    <x v="143"/>
    <x v="137"/>
    <x v="114"/>
    <x v="98"/>
    <x v="77"/>
    <s v=" Ogre"/>
    <s v=" Terrance Zdunich"/>
    <m/>
    <m/>
    <x v="1"/>
    <m/>
    <m/>
    <m/>
    <m/>
    <m/>
    <m/>
    <m/>
  </r>
  <r>
    <n v="154"/>
    <x v="153"/>
    <x v="141"/>
    <x v="143"/>
    <s v="Giovanni Fiore Coltellacci"/>
    <s v="Camille Delamarre', 'Carlo Rizzo'"/>
    <s v="Alexandre Azaria"/>
    <s v="EuropaCorp', 'TF1 Films Production', 'Grive Productions', 'ApipoulaÃ¯ Prod.', 'Current Entertainment', 'Canal+', 'CinÃ©CinÃ©ma'"/>
    <s v="EuropaCorp Distribution"/>
    <x v="145"/>
    <x v="9"/>
    <m/>
    <m/>
    <n v="109000000"/>
    <n v="109000000"/>
    <x v="2"/>
    <x v="96"/>
    <x v="104"/>
    <x v="144"/>
    <x v="138"/>
    <x v="115"/>
    <x v="1"/>
    <x v="1"/>
    <m/>
    <m/>
    <m/>
    <m/>
    <x v="1"/>
    <m/>
    <m/>
    <m/>
    <m/>
    <m/>
    <m/>
    <m/>
  </r>
  <r>
    <n v="155"/>
    <x v="154"/>
    <x v="142"/>
    <x v="144"/>
    <s v="Steve Gainer"/>
    <s v="William Yeh', 'Dean Zimmerman'"/>
    <s v="Michael Wandmacher"/>
    <s v="Lionsgate', 'Valhalla Motion Pictures', 'MHF Zweite Academy Film', 'SGF Entertainment Inc.'"/>
    <s v="['Marvel Studios', 'Lionsgate', 'Sony Pictures Releasing (International)']"/>
    <x v="146"/>
    <x v="8"/>
    <s v="English"/>
    <n v="35000000"/>
    <n v="10100000"/>
    <n v="-24900000"/>
    <x v="1"/>
    <x v="97"/>
    <x v="139"/>
    <x v="145"/>
    <x v="139"/>
    <x v="116"/>
    <x v="99"/>
    <x v="78"/>
    <s v=" Wayne Knight"/>
    <m/>
    <m/>
    <m/>
    <x v="1"/>
    <m/>
    <m/>
    <m/>
    <m/>
    <m/>
    <m/>
    <m/>
  </r>
  <r>
    <n v="156"/>
    <x v="155"/>
    <x v="143"/>
    <x v="145"/>
    <s v="Bill Pope"/>
    <s v="Gregory Nussbaum"/>
    <s v="David Newman"/>
    <s v="OddLot Entertainment', 'DarkLot Entertainment'"/>
    <s v="Lionsgate"/>
    <x v="147"/>
    <x v="8"/>
    <s v="English"/>
    <n v="60000000"/>
    <n v="39000000"/>
    <n v="-21000000"/>
    <x v="0"/>
    <x v="0"/>
    <x v="140"/>
    <x v="146"/>
    <x v="140"/>
    <x v="117"/>
    <x v="100"/>
    <x v="79"/>
    <s v=" Samuel L. Jackson"/>
    <m/>
    <m/>
    <m/>
    <x v="1"/>
    <m/>
    <m/>
    <m/>
    <m/>
    <m/>
    <m/>
    <m/>
  </r>
  <r>
    <n v="157"/>
    <x v="156"/>
    <x v="144"/>
    <x v="146"/>
    <s v="Brian Pearson"/>
    <s v="Patrick Lussier', 'Cynthia Ludwig'"/>
    <s v="Michael Wandmacher"/>
    <m/>
    <s v="Lionsgate"/>
    <x v="148"/>
    <x v="32"/>
    <s v="English"/>
    <n v="14000000"/>
    <n v="100700000"/>
    <n v="86700000"/>
    <x v="0"/>
    <x v="0"/>
    <x v="141"/>
    <x v="147"/>
    <x v="141"/>
    <x v="118"/>
    <x v="101"/>
    <x v="80"/>
    <s v=" Tom Atkins"/>
    <s v=" Kevin Tighe"/>
    <m/>
    <m/>
    <x v="1"/>
    <m/>
    <m/>
    <m/>
    <m/>
    <m/>
    <m/>
    <m/>
  </r>
  <r>
    <n v="158"/>
    <x v="157"/>
    <x v="145"/>
    <x v="147"/>
    <s v="Chris Seager"/>
    <s v="Troy Takaki"/>
    <s v="John Swihart"/>
    <s v="Gold Circle Films', 'Epidemic Pictures', 'The Safran Company', 'Edmonds Entertainment'"/>
    <s v="['Lionsgate', '(North America)', 'Mandate Pictures', '(International)']"/>
    <x v="149"/>
    <x v="30"/>
    <s v="English"/>
    <n v="8000000"/>
    <n v="30000000"/>
    <n v="22000000"/>
    <x v="1"/>
    <x v="98"/>
    <x v="142"/>
    <x v="148"/>
    <x v="142"/>
    <x v="119"/>
    <x v="102"/>
    <x v="81"/>
    <m/>
    <m/>
    <m/>
    <m/>
    <x v="1"/>
    <m/>
    <m/>
    <m/>
    <m/>
    <m/>
    <m/>
    <m/>
  </r>
  <r>
    <n v="159"/>
    <x v="158"/>
    <x v="93"/>
    <x v="94"/>
    <s v="Alexander Gruszynski"/>
    <s v="Maysie Hoy"/>
    <s v="Aaron Zigman"/>
    <m/>
    <s v="Lionsgate"/>
    <x v="150"/>
    <x v="8"/>
    <s v="English"/>
    <n v="17500000"/>
    <n v="90500000"/>
    <n v="73000000"/>
    <x v="0"/>
    <x v="63"/>
    <x v="93"/>
    <x v="149"/>
    <x v="143"/>
    <x v="120"/>
    <x v="103"/>
    <x v="82"/>
    <s v=" Vanessa Ferlito"/>
    <s v=" Viola Davis"/>
    <m/>
    <m/>
    <x v="1"/>
    <m/>
    <m/>
    <m/>
    <m/>
    <m/>
    <m/>
    <m/>
  </r>
  <r>
    <n v="160"/>
    <x v="159"/>
    <x v="146"/>
    <x v="148"/>
    <s v="Eric Broms"/>
    <s v="Jim May', 'Todd E. Miller'"/>
    <s v="Jan A.P. Kaczmarek"/>
    <s v="Mandate Pictures', 'Platinum Dunes', 'Radar Pictures'"/>
    <s v="Lionsgate"/>
    <x v="151"/>
    <x v="7"/>
    <s v="English"/>
    <m/>
    <n v="2400000"/>
    <n v="2400000"/>
    <x v="0"/>
    <x v="99"/>
    <x v="61"/>
    <x v="150"/>
    <x v="144"/>
    <x v="121"/>
    <x v="104"/>
    <x v="83"/>
    <s v=" Peter Stormare"/>
    <m/>
    <m/>
    <m/>
    <x v="1"/>
    <m/>
    <m/>
    <m/>
    <m/>
    <m/>
    <m/>
    <m/>
  </r>
  <r>
    <n v="161"/>
    <x v="160"/>
    <x v="147"/>
    <x v="149"/>
    <m/>
    <s v="Ben Edwards"/>
    <s v="Paul Buckley"/>
    <s v="Kickstart Productions', 'Berlin Animation Film'"/>
    <s v="Lionsgate Home Entertainment"/>
    <x v="152"/>
    <x v="47"/>
    <m/>
    <m/>
    <n v="2488134"/>
    <n v="2488134"/>
    <x v="1"/>
    <x v="100"/>
    <x v="143"/>
    <x v="151"/>
    <x v="145"/>
    <x v="122"/>
    <x v="105"/>
    <x v="84"/>
    <s v=" Catherine Lavin"/>
    <m/>
    <m/>
    <m/>
    <x v="1"/>
    <m/>
    <m/>
    <m/>
    <m/>
    <m/>
    <m/>
    <m/>
  </r>
  <r>
    <n v="162"/>
    <x v="161"/>
    <x v="148"/>
    <x v="150"/>
    <s v="Adam Swica"/>
    <s v="Tom Elkins"/>
    <s v="Robert J. Kral"/>
    <s v="Gold Circle Films', 'Integrated Films'"/>
    <s v="Lionsgate"/>
    <x v="153"/>
    <x v="0"/>
    <s v="English"/>
    <n v="10000000"/>
    <n v="77000000"/>
    <n v="67000000"/>
    <x v="0"/>
    <x v="101"/>
    <x v="144"/>
    <x v="152"/>
    <x v="146"/>
    <x v="123"/>
    <x v="106"/>
    <x v="1"/>
    <m/>
    <m/>
    <m/>
    <m/>
    <x v="1"/>
    <m/>
    <m/>
    <m/>
    <m/>
    <m/>
    <m/>
    <m/>
  </r>
  <r>
    <n v="163"/>
    <x v="162"/>
    <x v="104"/>
    <x v="151"/>
    <s v="Brandon Trost"/>
    <s v="Fernando Villena"/>
    <s v="Mike Patton"/>
    <s v="Lionsgate', 'Lakeshore Entertainment'"/>
    <s v="Lionsgate"/>
    <x v="154"/>
    <x v="11"/>
    <s v="English"/>
    <n v="20000000"/>
    <n v="34600000"/>
    <n v="14600000"/>
    <x v="0"/>
    <x v="102"/>
    <x v="104"/>
    <x v="102"/>
    <x v="147"/>
    <x v="78"/>
    <x v="107"/>
    <x v="85"/>
    <s v=" Dwight Yoakam"/>
    <m/>
    <m/>
    <m/>
    <x v="1"/>
    <m/>
    <m/>
    <m/>
    <m/>
    <m/>
    <m/>
    <m/>
  </r>
  <r>
    <n v="164"/>
    <x v="163"/>
    <x v="149"/>
    <x v="152"/>
    <s v="Aristomenis Tsirbas"/>
    <s v="J. Kathleen Gibson"/>
    <s v="Abel Korzeniowski"/>
    <s v="Roadside Attractions', 'Snoot Entertainment'"/>
    <s v="Lionsgate Films"/>
    <x v="155"/>
    <x v="44"/>
    <s v="English"/>
    <n v="4000000"/>
    <n v="6100000"/>
    <n v="2100000"/>
    <x v="0"/>
    <x v="0"/>
    <x v="145"/>
    <x v="153"/>
    <x v="148"/>
    <x v="97"/>
    <x v="108"/>
    <x v="86"/>
    <s v=" David Cross"/>
    <s v=" Justin Long"/>
    <s v=" Dennis Quaid"/>
    <s v=" Luke Wilson"/>
    <x v="1"/>
    <m/>
    <m/>
    <m/>
    <m/>
    <m/>
    <m/>
    <m/>
  </r>
  <r>
    <n v="165"/>
    <x v="164"/>
    <x v="150"/>
    <x v="153"/>
    <s v="Brook Aitken"/>
    <s v="Geoffrey Richman"/>
    <s v="J. Ralph"/>
    <m/>
    <s v="['Lionsgate', 'Roadside Attractions']"/>
    <x v="156"/>
    <x v="41"/>
    <m/>
    <m/>
    <n v="1140043"/>
    <n v="1140043"/>
    <x v="0"/>
    <x v="103"/>
    <x v="146"/>
    <x v="154"/>
    <x v="149"/>
    <x v="124"/>
    <x v="109"/>
    <x v="1"/>
    <m/>
    <m/>
    <m/>
    <m/>
    <x v="1"/>
    <m/>
    <m/>
    <m/>
    <m/>
    <m/>
    <m/>
    <m/>
  </r>
  <r>
    <n v="166"/>
    <x v="165"/>
    <x v="104"/>
    <x v="154"/>
    <s v="Ekkehart Pollack"/>
    <s v="Peter Amundson', 'Fernando Villena'"/>
    <s v="Robert Williamson', 'Geoff Zanelli'"/>
    <s v="Lionsgate', 'Lakeshore Entertainment'"/>
    <s v="Lionsgate"/>
    <x v="157"/>
    <x v="20"/>
    <s v="English"/>
    <n v="50000000"/>
    <n v="42000000"/>
    <n v="-8000000"/>
    <x v="0"/>
    <x v="102"/>
    <x v="147"/>
    <x v="155"/>
    <x v="150"/>
    <x v="125"/>
    <x v="110"/>
    <x v="87"/>
    <s v=" Kyra Sedgwick"/>
    <m/>
    <m/>
    <m/>
    <x v="1"/>
    <m/>
    <m/>
    <m/>
    <m/>
    <m/>
    <m/>
    <m/>
  </r>
  <r>
    <n v="167"/>
    <x v="166"/>
    <x v="93"/>
    <x v="94"/>
    <s v="Alexander Gruszynski"/>
    <s v="Maysie Hoy"/>
    <s v="Aaron Zigman"/>
    <m/>
    <s v="Lionsgate"/>
    <x v="158"/>
    <x v="27"/>
    <s v="English"/>
    <n v="19000000"/>
    <n v="51700000"/>
    <n v="32700000"/>
    <x v="0"/>
    <x v="63"/>
    <x v="148"/>
    <x v="156"/>
    <x v="151"/>
    <x v="126"/>
    <x v="111"/>
    <x v="88"/>
    <s v=" Tyler Perry"/>
    <m/>
    <m/>
    <m/>
    <x v="1"/>
    <m/>
    <m/>
    <m/>
    <m/>
    <m/>
    <m/>
    <m/>
  </r>
  <r>
    <n v="168"/>
    <x v="167"/>
    <x v="151"/>
    <x v="155"/>
    <s v="Eliot Rockett"/>
    <s v="Janice Hampton"/>
    <s v="Ryan Shore"/>
    <s v="Tonic Films', 'Morningstar Films', 'Aloe Entertainment', 'Proud Mary Entertainment'"/>
    <s v="Lionsgate"/>
    <x v="159"/>
    <x v="21"/>
    <s v="English"/>
    <m/>
    <m/>
    <n v="0"/>
    <x v="0"/>
    <x v="0"/>
    <x v="48"/>
    <x v="157"/>
    <x v="152"/>
    <x v="127"/>
    <x v="112"/>
    <x v="89"/>
    <m/>
    <m/>
    <m/>
    <m/>
    <x v="1"/>
    <m/>
    <m/>
    <m/>
    <m/>
    <m/>
    <m/>
    <m/>
  </r>
  <r>
    <n v="169"/>
    <x v="168"/>
    <x v="152"/>
    <x v="156"/>
    <m/>
    <s v="Scott Balcerek"/>
    <s v="Harvey Mason Jr."/>
    <m/>
    <s v="Lionsgate"/>
    <x v="160"/>
    <x v="28"/>
    <s v="English"/>
    <m/>
    <n v="960387"/>
    <n v="960387"/>
    <x v="0"/>
    <x v="104"/>
    <x v="149"/>
    <x v="158"/>
    <x v="153"/>
    <x v="128"/>
    <x v="113"/>
    <x v="90"/>
    <m/>
    <m/>
    <m/>
    <m/>
    <x v="1"/>
    <m/>
    <m/>
    <m/>
    <m/>
    <m/>
    <m/>
    <m/>
  </r>
  <r>
    <n v="170"/>
    <x v="169"/>
    <x v="153"/>
    <x v="67"/>
    <s v="David A. Armstrong"/>
    <s v="Andrew Coutts"/>
    <s v="Charlie Clouser"/>
    <m/>
    <s v="Lionsgate"/>
    <x v="161"/>
    <x v="1"/>
    <s v="English"/>
    <n v="11000000"/>
    <n v="68200000"/>
    <n v="57200000"/>
    <x v="1"/>
    <x v="0"/>
    <x v="107"/>
    <x v="142"/>
    <x v="154"/>
    <x v="129"/>
    <x v="114"/>
    <x v="91"/>
    <m/>
    <m/>
    <m/>
    <m/>
    <x v="1"/>
    <m/>
    <m/>
    <m/>
    <m/>
    <m/>
    <m/>
    <m/>
  </r>
  <r>
    <n v="171"/>
    <x v="170"/>
    <x v="154"/>
    <x v="157"/>
    <s v="Andrew Dunn"/>
    <s v="Joe Klotz"/>
    <s v="Mario Grigorov"/>
    <s v="Lee Daniels Entertainment', 'Smokewood Entertainment', 'Harpo Films', '34th Street Films'"/>
    <s v="Lionsgate"/>
    <x v="162"/>
    <x v="17"/>
    <s v="English"/>
    <n v="10000000"/>
    <n v="63600000"/>
    <n v="53600000"/>
    <x v="0"/>
    <x v="0"/>
    <x v="150"/>
    <x v="159"/>
    <x v="155"/>
    <x v="130"/>
    <x v="115"/>
    <x v="92"/>
    <m/>
    <m/>
    <m/>
    <m/>
    <x v="1"/>
    <m/>
    <m/>
    <m/>
    <m/>
    <m/>
    <m/>
    <m/>
  </r>
  <r>
    <n v="172"/>
    <x v="171"/>
    <x v="155"/>
    <x v="158"/>
    <s v="Frederick Elmes"/>
    <s v="Jay Cassidy"/>
    <s v="Thomas Newman"/>
    <s v="Michael De Luca Productions', 'Relativity Media', 'Sighvatsson Films'"/>
    <s v="Lionsgate"/>
    <x v="163"/>
    <x v="28"/>
    <m/>
    <n v="26000000"/>
    <n v="43500000"/>
    <n v="17500000"/>
    <x v="0"/>
    <x v="0"/>
    <x v="151"/>
    <x v="60"/>
    <x v="156"/>
    <x v="131"/>
    <x v="116"/>
    <x v="93"/>
    <m/>
    <m/>
    <m/>
    <m/>
    <x v="1"/>
    <m/>
    <m/>
    <m/>
    <m/>
    <m/>
    <m/>
    <m/>
  </r>
  <r>
    <n v="173"/>
    <x v="172"/>
    <x v="80"/>
    <x v="159"/>
    <s v="Ben Nott"/>
    <s v="Matt Villa"/>
    <s v="Christopher Gordon"/>
    <s v="Lionsgate', 'Screen Australia', 'Pictures in Paradise', 'Film Finance Corporation Australia', 'Pacific Film &amp; Television Commission', 'Furst Films'"/>
    <s v="['Lionsgate (United States)', 'Hoyts Distribution', '(Australia)']"/>
    <x v="158"/>
    <x v="45"/>
    <s v="English"/>
    <n v="20000000"/>
    <n v="51400000"/>
    <n v="31400000"/>
    <x v="1"/>
    <x v="52"/>
    <x v="26"/>
    <x v="0"/>
    <x v="157"/>
    <x v="132"/>
    <x v="117"/>
    <x v="16"/>
    <s v=" Isabel Lucas"/>
    <m/>
    <m/>
    <m/>
    <x v="1"/>
    <m/>
    <m/>
    <m/>
    <m/>
    <m/>
    <m/>
    <m/>
  </r>
  <r>
    <n v="174"/>
    <x v="173"/>
    <x v="156"/>
    <x v="160"/>
    <s v="Dean Cundey"/>
    <s v="Lawrence Jordan"/>
    <s v="David Newman"/>
    <m/>
    <s v="['Lionsgate', '(United States)', 'Mandate Pictures', '(International)']"/>
    <x v="164"/>
    <x v="20"/>
    <s v="English"/>
    <n v="28000000"/>
    <n v="45200000"/>
    <n v="17200000"/>
    <x v="0"/>
    <x v="0"/>
    <x v="131"/>
    <x v="160"/>
    <x v="158"/>
    <x v="133"/>
    <x v="118"/>
    <x v="94"/>
    <s v=" George Lopez"/>
    <m/>
    <m/>
    <m/>
    <x v="1"/>
    <m/>
    <m/>
    <m/>
    <m/>
    <m/>
    <m/>
    <m/>
  </r>
  <r>
    <n v="175"/>
    <x v="174"/>
    <x v="157"/>
    <x v="161"/>
    <s v="Michel Abramowicz"/>
    <s v="FrÃ©dÃ©ric Thoraval"/>
    <s v="David Buckley"/>
    <s v="EuropaCorp', 'M6', 'Eclair Films', 'Canal+'"/>
    <s v="EuropaCorp Distribution"/>
    <x v="165"/>
    <x v="13"/>
    <m/>
    <n v="52000000"/>
    <n v="52826594"/>
    <n v="826594"/>
    <x v="2"/>
    <x v="0"/>
    <x v="70"/>
    <x v="161"/>
    <x v="159"/>
    <x v="134"/>
    <x v="1"/>
    <x v="1"/>
    <m/>
    <m/>
    <m/>
    <m/>
    <x v="1"/>
    <m/>
    <m/>
    <m/>
    <m/>
    <m/>
    <m/>
    <m/>
  </r>
  <r>
    <n v="176"/>
    <x v="175"/>
    <x v="93"/>
    <x v="94"/>
    <s v="Toyomichi Kurita"/>
    <s v="Maysie Hoy"/>
    <s v="Aaron Zigman"/>
    <m/>
    <s v="Lionsgate"/>
    <x v="166"/>
    <x v="23"/>
    <s v="English"/>
    <n v="20000000"/>
    <n v="60700000"/>
    <n v="40700000"/>
    <x v="0"/>
    <x v="0"/>
    <x v="152"/>
    <x v="162"/>
    <x v="160"/>
    <x v="99"/>
    <x v="86"/>
    <x v="95"/>
    <s v=" Lamman Rucker"/>
    <s v=" Michael Jai White"/>
    <s v=" Louis Gossett"/>
    <s v=" Jr."/>
    <x v="15"/>
    <s v=" Tyler Perry"/>
    <m/>
    <m/>
    <m/>
    <m/>
    <m/>
    <m/>
  </r>
  <r>
    <n v="177"/>
    <x v="176"/>
    <x v="158"/>
    <x v="162"/>
    <s v="Ben Davis"/>
    <s v="Pietro Scalia', 'Jon Harris', 'Eddie Hamilton'"/>
    <s v="John Murphy', 'Henry Jackman', 'Marius de Vries', 'Ilan Eshkeri'"/>
    <s v="Marv Films', 'Plan B Entertainment'"/>
    <s v="['Lionsgate (United States)', 'Focus Features International (Select territories; through Universal Pictures )']"/>
    <x v="167"/>
    <x v="48"/>
    <s v="English"/>
    <n v="28000000"/>
    <n v="96200000"/>
    <n v="68200000"/>
    <x v="1"/>
    <x v="0"/>
    <x v="153"/>
    <x v="163"/>
    <x v="161"/>
    <x v="135"/>
    <x v="119"/>
    <x v="1"/>
    <m/>
    <m/>
    <m/>
    <m/>
    <x v="1"/>
    <m/>
    <m/>
    <m/>
    <m/>
    <m/>
    <m/>
    <m/>
  </r>
  <r>
    <n v="178"/>
    <x v="177"/>
    <x v="159"/>
    <x v="163"/>
    <s v="Bryan F. Greenberg"/>
    <s v="Chris Conlee"/>
    <s v="Bill Conti"/>
    <s v="IndustryWorks Pictures', 'HighRoad Entertainment', 'Prelude Pictures', 'Lone Runner Entertainment', 'Independent Producers Alliance'"/>
    <s v="['Lionsgate', 'Image Entertainment']"/>
    <x v="168"/>
    <x v="2"/>
    <s v="English"/>
    <m/>
    <n v="3878993"/>
    <n v="3878993"/>
    <x v="0"/>
    <x v="105"/>
    <x v="154"/>
    <x v="164"/>
    <x v="162"/>
    <x v="136"/>
    <x v="120"/>
    <x v="96"/>
    <s v=" Jansen Panettiere"/>
    <s v=" Carlos GÃ³mez"/>
    <s v=" Emilie de Ravin"/>
    <m/>
    <x v="1"/>
    <m/>
    <m/>
    <m/>
    <m/>
    <m/>
    <m/>
    <m/>
  </r>
  <r>
    <n v="179"/>
    <x v="178"/>
    <x v="160"/>
    <x v="164"/>
    <s v="Russell Carpenter"/>
    <s v="Mary Jo Markey', 'Richard Francis-Bruce'"/>
    <s v="Rolfe Kent"/>
    <s v="Katalyst Media', 'DMG Entertainment'"/>
    <s v="Lionsgate"/>
    <x v="169"/>
    <x v="10"/>
    <s v="English"/>
    <n v="75000000"/>
    <n v="98000000"/>
    <n v="23000000"/>
    <x v="0"/>
    <x v="0"/>
    <x v="155"/>
    <x v="165"/>
    <x v="163"/>
    <x v="137"/>
    <x v="1"/>
    <x v="1"/>
    <m/>
    <m/>
    <m/>
    <m/>
    <x v="1"/>
    <m/>
    <m/>
    <m/>
    <m/>
    <m/>
    <m/>
    <m/>
  </r>
  <r>
    <n v="180"/>
    <x v="179"/>
    <x v="126"/>
    <x v="165"/>
    <s v="Jeffrey Kimball"/>
    <s v="Ken Blackwell', 'Paul Harb'"/>
    <s v="Brian Tyler"/>
    <s v="Millennium Films', 'Nu Image'"/>
    <s v="Lionsgate"/>
    <x v="170"/>
    <x v="8"/>
    <s v="English"/>
    <n v="80000000"/>
    <n v="274500000"/>
    <n v="194500000"/>
    <x v="0"/>
    <x v="0"/>
    <x v="127"/>
    <x v="120"/>
    <x v="164"/>
    <x v="138"/>
    <x v="89"/>
    <x v="97"/>
    <s v=" Steve Austin"/>
    <s v=" David Zayas"/>
    <s v=" Giselle ItiÃ©"/>
    <s v=" Charisma Carpenter"/>
    <x v="16"/>
    <s v=" Terry Crews"/>
    <s v=" 'Mickey Rourke'"/>
    <m/>
    <m/>
    <m/>
    <m/>
    <m/>
  </r>
  <r>
    <n v="181"/>
    <x v="180"/>
    <x v="161"/>
    <x v="166"/>
    <s v="Zoltan Honti"/>
    <s v="Shilpa Sahi"/>
    <s v="Nathan Barr"/>
    <s v="Strike Entertainment', 'StudioCanal', 'Arcade Pictures'"/>
    <s v="Lionsgate"/>
    <x v="171"/>
    <x v="41"/>
    <s v="English"/>
    <n v="1800000"/>
    <n v="67700000"/>
    <n v="65900000"/>
    <x v="0"/>
    <x v="106"/>
    <x v="156"/>
    <x v="166"/>
    <x v="5"/>
    <x v="1"/>
    <x v="1"/>
    <x v="1"/>
    <m/>
    <m/>
    <m/>
    <m/>
    <x v="1"/>
    <m/>
    <m/>
    <m/>
    <m/>
    <m/>
    <m/>
    <m/>
  </r>
  <r>
    <n v="182"/>
    <x v="181"/>
    <x v="162"/>
    <x v="167"/>
    <m/>
    <s v="Joseph L. Campana"/>
    <s v="Chris Bacon"/>
    <m/>
    <s v="Lionsgate"/>
    <x v="172"/>
    <x v="4"/>
    <s v="English"/>
    <n v="20000000"/>
    <n v="50500000"/>
    <n v="30500000"/>
    <x v="0"/>
    <x v="0"/>
    <x v="157"/>
    <x v="154"/>
    <x v="165"/>
    <x v="139"/>
    <x v="121"/>
    <x v="1"/>
    <m/>
    <m/>
    <m/>
    <m/>
    <x v="1"/>
    <m/>
    <m/>
    <m/>
    <m/>
    <m/>
    <m/>
    <m/>
  </r>
  <r>
    <n v="183"/>
    <x v="182"/>
    <x v="163"/>
    <x v="168"/>
    <s v="Eduard Grau"/>
    <s v="Rodrigo CortÃ©s"/>
    <s v="VÃ­ctor Reyes"/>
    <s v="The Safran Company', 'Versus Entertainment', 'Dark Trick Films', 'Kinology', 'Studio 37'"/>
    <s v="Warner Bros. Pictures"/>
    <x v="173"/>
    <x v="19"/>
    <s v="English"/>
    <n v="2000000"/>
    <n v="21300000"/>
    <n v="19300000"/>
    <x v="3"/>
    <x v="107"/>
    <x v="84"/>
    <x v="5"/>
    <x v="5"/>
    <x v="1"/>
    <x v="1"/>
    <x v="1"/>
    <m/>
    <m/>
    <m/>
    <m/>
    <x v="1"/>
    <m/>
    <m/>
    <m/>
    <m/>
    <m/>
    <m/>
    <m/>
  </r>
  <r>
    <n v="184"/>
    <x v="183"/>
    <x v="153"/>
    <x v="67"/>
    <s v="Brian Gedge"/>
    <s v="Andrew Coutts"/>
    <s v="Charlie Clouser"/>
    <m/>
    <s v="Lionsgate"/>
    <x v="174"/>
    <x v="1"/>
    <s v="English"/>
    <n v="20000000"/>
    <n v="136200000"/>
    <n v="116200000"/>
    <x v="0"/>
    <x v="108"/>
    <x v="107"/>
    <x v="142"/>
    <x v="154"/>
    <x v="140"/>
    <x v="122"/>
    <x v="1"/>
    <m/>
    <m/>
    <m/>
    <m/>
    <x v="1"/>
    <m/>
    <m/>
    <m/>
    <m/>
    <m/>
    <m/>
    <m/>
  </r>
  <r>
    <n v="185"/>
    <x v="184"/>
    <x v="93"/>
    <x v="137"/>
    <s v="Alexander Gruszynski"/>
    <s v="Maysie Hoy"/>
    <s v="Aaron Zigman"/>
    <s v="34th Street Films', 'Tyler Perry Studios'"/>
    <s v="Lionsgate"/>
    <x v="175"/>
    <x v="49"/>
    <s v="English"/>
    <n v="21000000"/>
    <n v="38000000"/>
    <n v="17000000"/>
    <x v="0"/>
    <x v="0"/>
    <x v="152"/>
    <x v="167"/>
    <x v="103"/>
    <x v="141"/>
    <x v="123"/>
    <x v="98"/>
    <s v=" Kerry Washington"/>
    <s v=" Whoopi Goldberg"/>
    <m/>
    <m/>
    <x v="1"/>
    <m/>
    <m/>
    <m/>
    <m/>
    <m/>
    <m/>
    <m/>
  </r>
  <r>
    <n v="186"/>
    <x v="185"/>
    <x v="77"/>
    <x v="169"/>
    <s v="StÃ©phane Fontaine"/>
    <s v="Jo Francis"/>
    <s v="Danny Elfman"/>
    <s v="Lionsgate', 'Highway 61 Films', 'FidÃ©litÃ© Films'"/>
    <s v="Lionsgate"/>
    <x v="176"/>
    <x v="49"/>
    <m/>
    <n v="30000000"/>
    <n v="67400000"/>
    <n v="37400000"/>
    <x v="0"/>
    <x v="0"/>
    <x v="124"/>
    <x v="168"/>
    <x v="166"/>
    <x v="142"/>
    <x v="124"/>
    <x v="99"/>
    <m/>
    <m/>
    <m/>
    <m/>
    <x v="1"/>
    <m/>
    <m/>
    <m/>
    <m/>
    <m/>
    <m/>
    <m/>
  </r>
  <r>
    <n v="187"/>
    <x v="186"/>
    <x v="164"/>
    <x v="170"/>
    <s v="Frankie DeMarco"/>
    <s v="Joe Klotz"/>
    <s v="Anton Sanko"/>
    <s v="Olympus Pictures', 'Blossom Films', 'OddLot Entertainment'"/>
    <s v="Lionsgate"/>
    <x v="177"/>
    <x v="7"/>
    <s v="English"/>
    <n v="3000000"/>
    <n v="5100000"/>
    <n v="2100000"/>
    <x v="0"/>
    <x v="109"/>
    <x v="56"/>
    <x v="169"/>
    <x v="167"/>
    <x v="1"/>
    <x v="1"/>
    <x v="1"/>
    <m/>
    <m/>
    <m/>
    <m/>
    <x v="1"/>
    <m/>
    <m/>
    <m/>
    <m/>
    <m/>
    <m/>
    <m/>
  </r>
  <r>
    <n v="188"/>
    <x v="187"/>
    <x v="165"/>
    <x v="171"/>
    <s v="HÃ©ctor Ortega"/>
    <s v="Bradley McLaughlin"/>
    <s v="Heitor Pereira"/>
    <s v="OddLot Entertainment', 'Gilbert Films', 'Lionsgate', 'Televisa', 'Hyperion Films'"/>
    <s v="Pantelion Films"/>
    <x v="178"/>
    <x v="3"/>
    <m/>
    <m/>
    <n v="4000000"/>
    <n v="4000000"/>
    <x v="0"/>
    <x v="0"/>
    <x v="158"/>
    <x v="170"/>
    <x v="168"/>
    <x v="143"/>
    <x v="125"/>
    <x v="100"/>
    <s v=" Adriana Barraza"/>
    <m/>
    <m/>
    <m/>
    <x v="1"/>
    <m/>
    <m/>
    <m/>
    <m/>
    <m/>
    <m/>
    <m/>
  </r>
  <r>
    <n v="189"/>
    <x v="188"/>
    <x v="166"/>
    <x v="172"/>
    <s v="Lukas Ettlin"/>
    <s v="Jeff McEvoy"/>
    <s v="Cliff Martinez"/>
    <s v="Lakeshore Entertainment', 'Sidney Kimmel Entertainment', 'Stone Village Pictures'"/>
    <s v="Lionsgate"/>
    <x v="179"/>
    <x v="2"/>
    <s v="English"/>
    <n v="40000000"/>
    <n v="87100000"/>
    <n v="47100000"/>
    <x v="0"/>
    <x v="110"/>
    <x v="159"/>
    <x v="171"/>
    <x v="169"/>
    <x v="0"/>
    <x v="126"/>
    <x v="101"/>
    <s v=" Frances Fisher"/>
    <s v=" Bob Gunton"/>
    <s v=" Bryan Cranston"/>
    <s v=" William H. Macy"/>
    <x v="1"/>
    <m/>
    <m/>
    <m/>
    <m/>
    <m/>
    <m/>
    <m/>
  </r>
  <r>
    <n v="190"/>
    <x v="189"/>
    <x v="167"/>
    <x v="173"/>
    <s v="Celiana CÃ¡rdenas"/>
    <m/>
    <m/>
    <m/>
    <s v="Warner Bros."/>
    <x v="180"/>
    <x v="43"/>
    <s v="Spanish"/>
    <m/>
    <m/>
    <n v="0"/>
    <x v="5"/>
    <x v="111"/>
    <x v="160"/>
    <x v="172"/>
    <x v="170"/>
    <x v="144"/>
    <x v="127"/>
    <x v="1"/>
    <m/>
    <m/>
    <m/>
    <m/>
    <x v="1"/>
    <m/>
    <m/>
    <m/>
    <m/>
    <m/>
    <m/>
    <m/>
  </r>
  <r>
    <n v="191"/>
    <x v="190"/>
    <x v="168"/>
    <x v="174"/>
    <s v="Newton Thomas Sigel"/>
    <s v="Craig McKay"/>
    <s v="Mark Isham"/>
    <s v="American Film Company', 'Wildwood Enterprises, Inc'"/>
    <s v="['Lionsgate', 'Roadside Attractions']"/>
    <x v="181"/>
    <x v="34"/>
    <s v="English"/>
    <n v="25000000"/>
    <n v="15500000"/>
    <n v="-9500000"/>
    <x v="0"/>
    <x v="0"/>
    <x v="161"/>
    <x v="173"/>
    <x v="171"/>
    <x v="145"/>
    <x v="128"/>
    <x v="102"/>
    <s v=" Colm Meaney"/>
    <s v=" Tom Wilkinson"/>
    <m/>
    <m/>
    <x v="1"/>
    <m/>
    <m/>
    <m/>
    <m/>
    <m/>
    <m/>
    <m/>
  </r>
  <r>
    <n v="192"/>
    <x v="191"/>
    <x v="93"/>
    <x v="175"/>
    <s v="Toyomichi Kurita"/>
    <s v="Maysie Hoy"/>
    <s v="Aaron Zigman"/>
    <m/>
    <s v="Lionsgate"/>
    <x v="182"/>
    <x v="29"/>
    <s v="English"/>
    <n v="25000000"/>
    <n v="54200000"/>
    <n v="29200000"/>
    <x v="0"/>
    <x v="63"/>
    <x v="162"/>
    <x v="174"/>
    <x v="172"/>
    <x v="146"/>
    <x v="129"/>
    <x v="103"/>
    <s v=" Isaiah Mustafa"/>
    <s v=" Natalie Desselle"/>
    <s v=" Rodney Perry"/>
    <s v=" Shannon Kane"/>
    <x v="14"/>
    <m/>
    <m/>
    <m/>
    <m/>
    <m/>
    <m/>
    <m/>
  </r>
  <r>
    <n v="193"/>
    <x v="192"/>
    <x v="169"/>
    <x v="176"/>
    <s v="Michael Barrett"/>
    <s v="Sandra Adair"/>
    <s v="David Torn"/>
    <s v="Birdsong Pictures', 'IM Global', 'Nationlight Productions', 'Temple Hill Entertainment'"/>
    <s v="['Lionsgate', 'Roadside Attractions']"/>
    <x v="183"/>
    <x v="30"/>
    <s v="English"/>
    <n v="5000000"/>
    <n v="2820490"/>
    <n v="-2179510"/>
    <x v="0"/>
    <x v="0"/>
    <x v="163"/>
    <x v="175"/>
    <x v="134"/>
    <x v="1"/>
    <x v="1"/>
    <x v="1"/>
    <m/>
    <m/>
    <m/>
    <m/>
    <x v="1"/>
    <m/>
    <m/>
    <m/>
    <m/>
    <m/>
    <m/>
    <m/>
  </r>
  <r>
    <n v="194"/>
    <x v="193"/>
    <x v="170"/>
    <x v="177"/>
    <s v="Rob Hardy"/>
    <s v="John Gilbert"/>
    <s v="Ilan Eshkeri"/>
    <s v="Davis Films', 'Lipsync Productions'"/>
    <s v="Lionsgate"/>
    <x v="184"/>
    <x v="30"/>
    <s v="English"/>
    <m/>
    <n v="15800000"/>
    <n v="15800000"/>
    <x v="8"/>
    <x v="112"/>
    <x v="104"/>
    <x v="176"/>
    <x v="173"/>
    <x v="147"/>
    <x v="130"/>
    <x v="1"/>
    <m/>
    <m/>
    <m/>
    <m/>
    <x v="1"/>
    <m/>
    <m/>
    <m/>
    <m/>
    <m/>
    <m/>
    <m/>
  </r>
  <r>
    <n v="195"/>
    <x v="194"/>
    <x v="171"/>
    <x v="178"/>
    <s v="Sam McCurdy"/>
    <s v="Luis Carballar"/>
    <s v="Christian Henson"/>
    <m/>
    <s v="['Lionsgate', 'Herrick Entertainment']"/>
    <x v="185"/>
    <x v="26"/>
    <s v="English"/>
    <n v="19100000"/>
    <n v="4800000"/>
    <n v="-14300000"/>
    <x v="1"/>
    <x v="0"/>
    <x v="164"/>
    <x v="5"/>
    <x v="5"/>
    <x v="1"/>
    <x v="1"/>
    <x v="1"/>
    <m/>
    <m/>
    <m/>
    <m/>
    <x v="1"/>
    <m/>
    <m/>
    <m/>
    <m/>
    <m/>
    <m/>
    <m/>
  </r>
  <r>
    <n v="196"/>
    <x v="195"/>
    <x v="172"/>
    <x v="179"/>
    <s v="Thomas Kloss"/>
    <s v="Ken Blackwell"/>
    <s v="Tyler Bates"/>
    <s v="Millennium Films', 'Paradox Entertainment'"/>
    <s v="Lionsgate"/>
    <x v="186"/>
    <x v="39"/>
    <s v="English"/>
    <n v="90000000"/>
    <n v="63500000"/>
    <n v="-26500000"/>
    <x v="0"/>
    <x v="113"/>
    <x v="165"/>
    <x v="177"/>
    <x v="174"/>
    <x v="148"/>
    <x v="131"/>
    <x v="104"/>
    <s v=" Bob Sapp"/>
    <s v=" Ron Perlman"/>
    <m/>
    <m/>
    <x v="1"/>
    <m/>
    <m/>
    <m/>
    <m/>
    <m/>
    <m/>
    <m/>
  </r>
  <r>
    <n v="197"/>
    <x v="196"/>
    <x v="173"/>
    <x v="180"/>
    <s v="Daniel Jacobs"/>
    <s v="Mario Sandoval"/>
    <s v="Mark Mothersbaugh"/>
    <s v="Salamandra Films', 'Lemon Films', 'Terregal Films', 'Via Media'"/>
    <s v="['Videocine', '(Mexico)', 'Pantelion Films', '(United States)']"/>
    <x v="187"/>
    <x v="28"/>
    <s v="Spanish"/>
    <n v="50000000"/>
    <n v="9330465"/>
    <n v="-40669535"/>
    <x v="5"/>
    <x v="0"/>
    <x v="166"/>
    <x v="178"/>
    <x v="175"/>
    <x v="149"/>
    <x v="132"/>
    <x v="105"/>
    <s v=" Marius Biegai"/>
    <s v=" Adal Ramones"/>
    <m/>
    <m/>
    <x v="1"/>
    <m/>
    <m/>
    <m/>
    <m/>
    <m/>
    <m/>
    <m/>
  </r>
  <r>
    <n v="198"/>
    <x v="197"/>
    <x v="174"/>
    <x v="181"/>
    <s v="Masanobu Takayanagi"/>
    <s v="John Gilroy', 'Sean Albertson', 'Matt Chesse', 'Aaron Marshall'"/>
    <s v="Mark Isham"/>
    <s v="Mimran Schur Pictures', 'Solaris Entertainment', 'Filmtribe'"/>
    <s v="Lionsgate"/>
    <x v="188"/>
    <x v="50"/>
    <s v="English"/>
    <n v="25000000"/>
    <n v="23300000"/>
    <n v="-1700000"/>
    <x v="0"/>
    <x v="0"/>
    <x v="167"/>
    <x v="179"/>
    <x v="176"/>
    <x v="150"/>
    <x v="133"/>
    <x v="1"/>
    <m/>
    <m/>
    <m/>
    <m/>
    <x v="1"/>
    <m/>
    <m/>
    <m/>
    <m/>
    <m/>
    <m/>
    <m/>
  </r>
  <r>
    <n v="199"/>
    <x v="198"/>
    <x v="175"/>
    <x v="182"/>
    <s v="Peter Menzies Jr."/>
    <s v="Bruce Cannon"/>
    <s v="Edward Shearmur"/>
    <s v="Vertigo Entertainment', 'Quick Six Entertainment', 'Tailor Made', 'Imagine Entertainment'"/>
    <s v="Lionsgate"/>
    <x v="189"/>
    <x v="28"/>
    <s v="English"/>
    <n v="35000000"/>
    <n v="82100000"/>
    <n v="47100000"/>
    <x v="0"/>
    <x v="114"/>
    <x v="168"/>
    <x v="180"/>
    <x v="177"/>
    <x v="151"/>
    <x v="134"/>
    <x v="106"/>
    <m/>
    <m/>
    <m/>
    <m/>
    <x v="1"/>
    <m/>
    <m/>
    <m/>
    <m/>
    <m/>
    <m/>
    <m/>
  </r>
  <r>
    <n v="200"/>
    <x v="199"/>
    <x v="30"/>
    <x v="183"/>
    <s v="Roberto Schaefer"/>
    <s v="Matt Chesse"/>
    <s v="Asche &amp; Spencer"/>
    <s v="Apparatus', 'Safady Entertainment', '1984 Private Defense Contractors', 'Mpower Pictures', 'Virgin Produced'"/>
    <s v="['Relativity Media', '(North America)', 'Lionsgate', '(International)']"/>
    <x v="190"/>
    <x v="46"/>
    <s v="English"/>
    <n v="30000000"/>
    <n v="3300000"/>
    <n v="-26700000"/>
    <x v="0"/>
    <x v="0"/>
    <x v="147"/>
    <x v="181"/>
    <x v="178"/>
    <x v="1"/>
    <x v="1"/>
    <x v="1"/>
    <m/>
    <m/>
    <m/>
    <m/>
    <x v="1"/>
    <m/>
    <m/>
    <m/>
    <m/>
    <m/>
    <m/>
    <m/>
  </r>
  <r>
    <n v="201"/>
    <x v="200"/>
    <x v="176"/>
    <x v="184"/>
    <s v="Frank DeMarco"/>
    <s v="Pete Beaudreau"/>
    <s v="Nathan Larson"/>
    <s v="Before the Door Pictures', 'Myriad Pictures'"/>
    <s v="['Lionsgate', 'Roadside Attractions', 'Benaroya Pictures']"/>
    <x v="191"/>
    <x v="12"/>
    <s v="English"/>
    <n v="3500000"/>
    <n v="19500000"/>
    <n v="16000000"/>
    <x v="0"/>
    <x v="115"/>
    <x v="1"/>
    <x v="182"/>
    <x v="179"/>
    <x v="152"/>
    <x v="135"/>
    <x v="107"/>
    <s v=" Mary McDonnell"/>
    <s v=" Demi Moore"/>
    <s v=" Stanley Tucci"/>
    <m/>
    <x v="1"/>
    <m/>
    <m/>
    <m/>
    <m/>
    <m/>
    <m/>
    <m/>
  </r>
  <r>
    <n v="202"/>
    <x v="201"/>
    <x v="177"/>
    <x v="185"/>
    <s v="David Robert Jones"/>
    <s v="Matthew Leutwyler"/>
    <s v="Craig Richey"/>
    <s v="Cold Iron Pictures', 'Ambush Entertainment'"/>
    <s v="['Lionsgate', 'Roadside Attractions']"/>
    <x v="192"/>
    <x v="51"/>
    <s v="English"/>
    <n v="1500000"/>
    <n v="22029"/>
    <n v="-1477971"/>
    <x v="0"/>
    <x v="116"/>
    <x v="169"/>
    <x v="183"/>
    <x v="139"/>
    <x v="153"/>
    <x v="136"/>
    <x v="108"/>
    <m/>
    <m/>
    <m/>
    <m/>
    <x v="1"/>
    <m/>
    <m/>
    <m/>
    <m/>
    <m/>
    <m/>
    <m/>
  </r>
  <r>
    <n v="203"/>
    <x v="202"/>
    <x v="178"/>
    <x v="186"/>
    <s v="Michael McDonough"/>
    <s v="Steven Weisberg"/>
    <s v="Brian Byrne"/>
    <s v="Mockingbird Pictures', 'Trillium Productions', 'Parallel Film Productions', 'Morrison Films', 'WestEnd Films', 'Chrysalis Films', 'Allen &amp; Associates', 'Canal+', 'Irish Film Board'"/>
    <s v="Entertainment One"/>
    <x v="187"/>
    <x v="27"/>
    <s v="English"/>
    <n v="6000000"/>
    <n v="8500000"/>
    <n v="2500000"/>
    <x v="1"/>
    <x v="0"/>
    <x v="170"/>
    <x v="184"/>
    <x v="180"/>
    <x v="154"/>
    <x v="137"/>
    <x v="109"/>
    <s v=" Brendan Gleeson"/>
    <s v=" Maria Doyle Kennedy"/>
    <m/>
    <m/>
    <x v="1"/>
    <m/>
    <m/>
    <m/>
    <m/>
    <m/>
    <m/>
    <m/>
  </r>
  <r>
    <n v="204"/>
    <x v="203"/>
    <x v="179"/>
    <x v="187"/>
    <s v="Paul Cameron"/>
    <s v="Kevin Stitt"/>
    <s v="Henry Jackman"/>
    <s v="Summit Entertainment', 'Di Bonaventura Pictures'"/>
    <s v="Lionsgate"/>
    <x v="193"/>
    <x v="0"/>
    <s v="English"/>
    <n v="42000000"/>
    <n v="47600000"/>
    <n v="5600000"/>
    <x v="0"/>
    <x v="117"/>
    <x v="171"/>
    <x v="168"/>
    <x v="181"/>
    <x v="155"/>
    <x v="138"/>
    <x v="110"/>
    <s v=" Genesis Rodriguez"/>
    <s v=" Kyra Sedgwick"/>
    <s v=" Ed Harris"/>
    <m/>
    <x v="1"/>
    <m/>
    <m/>
    <m/>
    <m/>
    <m/>
    <m/>
    <m/>
  </r>
  <r>
    <n v="205"/>
    <x v="204"/>
    <x v="180"/>
    <x v="188"/>
    <s v="Jim Whitaker"/>
    <s v="Lisa Zeno Churgin"/>
    <s v="Deborah Lurie"/>
    <s v="Lakeshore Entertainment', 'Sidney Kimmel Entertainment'"/>
    <s v="Lionsgate"/>
    <x v="193"/>
    <x v="7"/>
    <s v="English"/>
    <n v="40000000"/>
    <n v="38100000"/>
    <n v="-1900000"/>
    <x v="0"/>
    <x v="0"/>
    <x v="172"/>
    <x v="185"/>
    <x v="182"/>
    <x v="156"/>
    <x v="115"/>
    <x v="111"/>
    <m/>
    <m/>
    <m/>
    <m/>
    <x v="1"/>
    <m/>
    <m/>
    <m/>
    <m/>
    <m/>
    <m/>
    <m/>
  </r>
  <r>
    <n v="206"/>
    <x v="205"/>
    <x v="93"/>
    <x v="189"/>
    <s v="Alexander Gruszynski"/>
    <s v="Maysie Hoy"/>
    <s v="Aaron Zigman"/>
    <m/>
    <s v="Lionsgate"/>
    <x v="194"/>
    <x v="24"/>
    <s v="English"/>
    <n v="14000000"/>
    <n v="35600000"/>
    <n v="21600000"/>
    <x v="0"/>
    <x v="63"/>
    <x v="93"/>
    <x v="186"/>
    <x v="151"/>
    <x v="157"/>
    <x v="139"/>
    <x v="112"/>
    <s v=" Gabrielle Union"/>
    <m/>
    <m/>
    <m/>
    <x v="1"/>
    <m/>
    <m/>
    <m/>
    <m/>
    <m/>
    <m/>
    <m/>
  </r>
  <r>
    <n v="207"/>
    <x v="206"/>
    <x v="181"/>
    <x v="190"/>
    <s v="Michael Grady"/>
    <s v="John Axelrad"/>
    <s v="David Buckley"/>
    <s v="Summit Entertainment', 'Lakeshore Entertainment', 'Sidney Kimmel Entertainment'"/>
    <s v="Lionsgate"/>
    <x v="194"/>
    <x v="19"/>
    <s v="English"/>
    <m/>
    <n v="18100000"/>
    <n v="18100000"/>
    <x v="0"/>
    <x v="118"/>
    <x v="173"/>
    <x v="187"/>
    <x v="183"/>
    <x v="158"/>
    <x v="140"/>
    <x v="1"/>
    <m/>
    <m/>
    <m/>
    <m/>
    <x v="1"/>
    <m/>
    <m/>
    <m/>
    <m/>
    <m/>
    <m/>
    <m/>
  </r>
  <r>
    <n v="208"/>
    <x v="207"/>
    <x v="182"/>
    <x v="191"/>
    <s v="Terry Stacey"/>
    <s v="Lisa Gunning"/>
    <s v="Dario Marianelli"/>
    <s v="BBC Films', 'UK Film Council', 'Kudos Pictures', 'Davis Films'"/>
    <s v="Lionsgate"/>
    <x v="195"/>
    <x v="3"/>
    <s v="English"/>
    <n v="14400000"/>
    <n v="34600000"/>
    <n v="20200000"/>
    <x v="8"/>
    <x v="0"/>
    <x v="174"/>
    <x v="188"/>
    <x v="184"/>
    <x v="159"/>
    <x v="1"/>
    <x v="1"/>
    <m/>
    <m/>
    <m/>
    <m/>
    <x v="1"/>
    <m/>
    <m/>
    <m/>
    <m/>
    <m/>
    <m/>
    <m/>
  </r>
  <r>
    <n v="209"/>
    <x v="208"/>
    <x v="183"/>
    <x v="192"/>
    <s v="William Rexer II"/>
    <s v="Tara Timpone"/>
    <s v="Marcelo Zarvos and The 88"/>
    <s v="Red Granite Pictures', 'Points West Pictures', 'Locomotive'"/>
    <s v="['Lionsgate', 'Roadside Attractions']"/>
    <x v="188"/>
    <x v="10"/>
    <s v="English"/>
    <n v="10000000"/>
    <n v="13000000"/>
    <n v="3000000"/>
    <x v="0"/>
    <x v="119"/>
    <x v="175"/>
    <x v="189"/>
    <x v="185"/>
    <x v="160"/>
    <x v="141"/>
    <x v="113"/>
    <s v=" Megan Fox"/>
    <s v=" Edward Burns"/>
    <m/>
    <m/>
    <x v="1"/>
    <m/>
    <m/>
    <m/>
    <m/>
    <m/>
    <m/>
    <m/>
  </r>
  <r>
    <n v="210"/>
    <x v="209"/>
    <x v="184"/>
    <x v="193"/>
    <s v="Ramsey Nickell"/>
    <s v="David Trachtenberg"/>
    <s v="Andrew Feltenstein', 'John Nau'"/>
    <s v="Gary Sanchez Productions', 'NALA Films'"/>
    <s v="Pantelion Films (through Lionsgate )"/>
    <x v="196"/>
    <x v="44"/>
    <s v="Spanish"/>
    <n v="6000000"/>
    <n v="8041667"/>
    <n v="2041667"/>
    <x v="0"/>
    <x v="120"/>
    <x v="163"/>
    <x v="16"/>
    <x v="186"/>
    <x v="161"/>
    <x v="142"/>
    <x v="114"/>
    <s v=" Efren Ramirez"/>
    <s v=" Adrian Martinez"/>
    <m/>
    <m/>
    <x v="1"/>
    <m/>
    <m/>
    <m/>
    <m/>
    <m/>
    <m/>
    <m/>
  </r>
  <r>
    <n v="211"/>
    <x v="210"/>
    <x v="185"/>
    <x v="194"/>
    <s v="Tom Stern"/>
    <s v="Stephen Mirrione', 'Juliette Welfling'"/>
    <s v="James Newton Howard"/>
    <s v="Lionsgate', 'Color Force'"/>
    <s v="Lionsgate"/>
    <x v="197"/>
    <x v="52"/>
    <s v="English"/>
    <n v="78000000"/>
    <n v="694400000"/>
    <n v="616400000"/>
    <x v="0"/>
    <x v="0"/>
    <x v="176"/>
    <x v="190"/>
    <x v="187"/>
    <x v="162"/>
    <x v="143"/>
    <x v="92"/>
    <s v=" Stanley Tucci"/>
    <s v=" Donald Sutherland"/>
    <m/>
    <m/>
    <x v="1"/>
    <m/>
    <m/>
    <m/>
    <m/>
    <m/>
    <m/>
    <m/>
  </r>
  <r>
    <n v="212"/>
    <x v="211"/>
    <x v="186"/>
    <x v="195"/>
    <s v="Peter Deming"/>
    <s v="Lisa Lassek"/>
    <s v="David Julyan"/>
    <m/>
    <s v="Lionsgate"/>
    <x v="7"/>
    <x v="19"/>
    <s v="English"/>
    <n v="30000000"/>
    <n v="66500000"/>
    <n v="36500000"/>
    <x v="0"/>
    <x v="121"/>
    <x v="177"/>
    <x v="191"/>
    <x v="188"/>
    <x v="163"/>
    <x v="144"/>
    <x v="115"/>
    <s v=" Bradley Whitford"/>
    <m/>
    <m/>
    <m/>
    <x v="1"/>
    <m/>
    <m/>
    <m/>
    <m/>
    <m/>
    <m/>
    <m/>
  </r>
  <r>
    <n v="213"/>
    <x v="212"/>
    <x v="187"/>
    <x v="196"/>
    <s v="Stefan Czapsky"/>
    <s v="Frederic Thoraval"/>
    <s v="Mark Mothersbaugh"/>
    <s v="IM Global', 'Lawrence Bender Productions', 'Trigger Street Productions', 'Automatik', '87Eleven Productions'"/>
    <s v="Lionsgate"/>
    <x v="198"/>
    <x v="19"/>
    <m/>
    <n v="30000000"/>
    <n v="40600000"/>
    <n v="10600000"/>
    <x v="0"/>
    <x v="122"/>
    <x v="104"/>
    <x v="192"/>
    <x v="5"/>
    <x v="1"/>
    <x v="1"/>
    <x v="1"/>
    <m/>
    <m/>
    <m/>
    <m/>
    <x v="1"/>
    <m/>
    <m/>
    <m/>
    <m/>
    <m/>
    <m/>
    <m/>
  </r>
  <r>
    <n v="214"/>
    <x v="213"/>
    <x v="188"/>
    <x v="197"/>
    <s v="Kieran McGuigan"/>
    <s v="Myron Kerstein"/>
    <s v="Rob Simonsen"/>
    <s v="Mandate Pictures', 'Double Feature Films'"/>
    <s v="Lionsgate"/>
    <x v="199"/>
    <x v="30"/>
    <s v="English"/>
    <n v="11000000"/>
    <n v="10500000"/>
    <n v="-500000"/>
    <x v="0"/>
    <x v="0"/>
    <x v="178"/>
    <x v="193"/>
    <x v="189"/>
    <x v="164"/>
    <x v="1"/>
    <x v="1"/>
    <m/>
    <m/>
    <m/>
    <m/>
    <x v="1"/>
    <m/>
    <m/>
    <m/>
    <m/>
    <m/>
    <m/>
    <m/>
  </r>
  <r>
    <n v="215"/>
    <x v="214"/>
    <x v="188"/>
    <x v="198"/>
    <s v="Nathaniel Aron"/>
    <s v="Stan Collet"/>
    <s v="Jean-Philippe Verdin"/>
    <s v="TF1 Films', 'M6 Films', 'Canal+'"/>
    <s v="PathÃ©"/>
    <x v="200"/>
    <x v="45"/>
    <s v="French"/>
    <n v="10900000"/>
    <n v="32799999.999999899"/>
    <n v="21899999.999999899"/>
    <x v="2"/>
    <x v="123"/>
    <x v="179"/>
    <x v="194"/>
    <x v="190"/>
    <x v="1"/>
    <x v="1"/>
    <x v="1"/>
    <m/>
    <m/>
    <m/>
    <m/>
    <x v="1"/>
    <m/>
    <m/>
    <m/>
    <m/>
    <m/>
    <m/>
    <m/>
  </r>
  <r>
    <n v="216"/>
    <x v="215"/>
    <x v="189"/>
    <x v="199"/>
    <s v="Xavier PÃ©rez Grobet"/>
    <s v="Michael Berenbaum"/>
    <s v="Mark Mothersbaugh"/>
    <s v="Alcon Entertainment', 'Phoenix Pictures', 'What to Expect Productions', 'Georgia Public'"/>
    <s v="Lionsgate"/>
    <x v="201"/>
    <x v="17"/>
    <s v="English"/>
    <n v="30000000"/>
    <n v="84400000"/>
    <n v="54400000"/>
    <x v="0"/>
    <x v="0"/>
    <x v="180"/>
    <x v="195"/>
    <x v="135"/>
    <x v="165"/>
    <x v="145"/>
    <x v="116"/>
    <s v=" Anna Kendrick"/>
    <s v=" Matthew Morrison"/>
    <s v=" Dennis Quaid"/>
    <s v=" Chris Rock"/>
    <x v="17"/>
    <m/>
    <m/>
    <m/>
    <m/>
    <m/>
    <m/>
    <m/>
  </r>
  <r>
    <n v="217"/>
    <x v="216"/>
    <x v="93"/>
    <x v="200"/>
    <s v="Alexander Gruszynski"/>
    <s v="Maysie Hoy"/>
    <s v="Aaron Zigman"/>
    <s v="Tyler Perry Studios', '34th Street Films'"/>
    <s v="Lionsgate"/>
    <x v="202"/>
    <x v="18"/>
    <s v="English"/>
    <n v="20000000"/>
    <n v="66900000"/>
    <n v="46900000"/>
    <x v="0"/>
    <x v="63"/>
    <x v="93"/>
    <x v="196"/>
    <x v="191"/>
    <x v="166"/>
    <x v="146"/>
    <x v="117"/>
    <s v=" John Amos"/>
    <s v=" Marla Gibbs"/>
    <m/>
    <m/>
    <x v="1"/>
    <m/>
    <m/>
    <m/>
    <m/>
    <m/>
    <m/>
    <m/>
  </r>
  <r>
    <n v="218"/>
    <x v="217"/>
    <x v="190"/>
    <x v="201"/>
    <s v="Shelly Johnson"/>
    <s v="Todd E. Miller"/>
    <s v="Brian Tyler"/>
    <s v="Millennium Films', 'Nu Image'"/>
    <s v="Lionsgate"/>
    <x v="203"/>
    <x v="8"/>
    <s v="English"/>
    <n v="100000000"/>
    <n v="315000000"/>
    <n v="215000000"/>
    <x v="0"/>
    <x v="0"/>
    <x v="127"/>
    <x v="120"/>
    <x v="164"/>
    <x v="138"/>
    <x v="147"/>
    <x v="118"/>
    <s v=" Bruce Willis"/>
    <s v=" Arnold Schwarzenegger"/>
    <s v=" Terry Crews"/>
    <s v=" Randy Couture"/>
    <x v="18"/>
    <s v=" Scott Adkins"/>
    <s v=" 'Amanda Ooms'"/>
    <s v=" 'Charisma Carpenter'"/>
    <m/>
    <m/>
    <m/>
    <m/>
  </r>
  <r>
    <n v="219"/>
    <x v="218"/>
    <x v="191"/>
    <x v="202"/>
    <s v="Julian Court"/>
    <s v="Peter Boyle"/>
    <m/>
    <s v="Generator Entertainment', 'Molinare Studio', 'Northern Ireland Screen'"/>
    <s v="Lionsgate"/>
    <x v="204"/>
    <x v="44"/>
    <s v="English"/>
    <m/>
    <n v="7128000"/>
    <n v="7128000"/>
    <x v="8"/>
    <x v="124"/>
    <x v="181"/>
    <x v="197"/>
    <x v="192"/>
    <x v="167"/>
    <x v="148"/>
    <x v="1"/>
    <m/>
    <m/>
    <m/>
    <m/>
    <x v="1"/>
    <m/>
    <m/>
    <m/>
    <m/>
    <m/>
    <m/>
    <m/>
  </r>
  <r>
    <n v="220"/>
    <x v="219"/>
    <x v="192"/>
    <x v="203"/>
    <s v="Dan Laustsen"/>
    <s v="Eric L. Beason', 'Anders Villadsen'"/>
    <s v="Anton Sanko"/>
    <s v="Ghost House Pictures', 'North Box Productions'"/>
    <s v="Lionsgate"/>
    <x v="205"/>
    <x v="13"/>
    <m/>
    <n v="14000000"/>
    <n v="82900000"/>
    <n v="68900000"/>
    <x v="0"/>
    <x v="125"/>
    <x v="182"/>
    <x v="198"/>
    <x v="5"/>
    <x v="1"/>
    <x v="1"/>
    <x v="1"/>
    <m/>
    <m/>
    <m/>
    <m/>
    <x v="1"/>
    <m/>
    <m/>
    <m/>
    <m/>
    <m/>
    <m/>
    <m/>
  </r>
  <r>
    <n v="221"/>
    <x v="220"/>
    <x v="193"/>
    <x v="204"/>
    <s v="Yorick Le Saux"/>
    <s v="Douglas Crise"/>
    <s v="Cliff Martinez"/>
    <s v="Green Room Films', 'Treehouse Pictures', 'Artina Films'"/>
    <s v="['Lionsgate', 'Roadside Attractions']"/>
    <x v="206"/>
    <x v="3"/>
    <s v="English"/>
    <n v="12000000"/>
    <n v="35500000"/>
    <n v="23500000"/>
    <x v="1"/>
    <x v="126"/>
    <x v="183"/>
    <x v="199"/>
    <x v="193"/>
    <x v="168"/>
    <x v="149"/>
    <x v="119"/>
    <m/>
    <m/>
    <m/>
    <m/>
    <x v="1"/>
    <m/>
    <m/>
    <m/>
    <m/>
    <m/>
    <m/>
    <m/>
  </r>
  <r>
    <n v="222"/>
    <x v="221"/>
    <x v="194"/>
    <x v="205"/>
    <s v="Anthony Dod Mantle"/>
    <s v="Mark Eckersley"/>
    <s v="Paul Leonard-Morgan"/>
    <s v="DNA Films', 'IM Global', 'Reliance Entertainment'"/>
    <s v="['Entertainment Film Distributors (United Kingdom)', 'United International Pictures (South Africa)']"/>
    <x v="207"/>
    <x v="19"/>
    <s v="English"/>
    <n v="30000000"/>
    <n v="41500000"/>
    <n v="11500000"/>
    <x v="1"/>
    <x v="0"/>
    <x v="184"/>
    <x v="200"/>
    <x v="194"/>
    <x v="169"/>
    <x v="1"/>
    <x v="1"/>
    <m/>
    <m/>
    <m/>
    <m/>
    <x v="1"/>
    <m/>
    <m/>
    <m/>
    <m/>
    <m/>
    <m/>
    <m/>
  </r>
  <r>
    <n v="223"/>
    <x v="222"/>
    <x v="195"/>
    <x v="206"/>
    <s v="Andrew Dunn"/>
    <s v="Mary Jo Markey"/>
    <s v="Michael Brook"/>
    <m/>
    <s v="Summit Entertainment"/>
    <x v="208"/>
    <x v="8"/>
    <s v="English"/>
    <n v="13000000"/>
    <n v="33299999.999999899"/>
    <n v="20299999.999999899"/>
    <x v="0"/>
    <x v="0"/>
    <x v="185"/>
    <x v="201"/>
    <x v="195"/>
    <x v="170"/>
    <x v="150"/>
    <x v="120"/>
    <s v=" Joan Cusack"/>
    <s v=" Paul Rudd"/>
    <m/>
    <m/>
    <x v="1"/>
    <m/>
    <m/>
    <m/>
    <m/>
    <m/>
    <m/>
    <m/>
  </r>
  <r>
    <n v="224"/>
    <x v="223"/>
    <x v="196"/>
    <x v="207"/>
    <s v="Wolfgang Held"/>
    <s v="Bradley Ross"/>
    <s v="Chad Kelly', 'Moby'"/>
    <s v="Aisle C', 'Our Time Projects'"/>
    <s v="['Roadside Attractions', 'Lionsgate']"/>
    <x v="209"/>
    <x v="25"/>
    <s v="English"/>
    <m/>
    <m/>
    <n v="0"/>
    <x v="0"/>
    <x v="0"/>
    <x v="186"/>
    <x v="5"/>
    <x v="5"/>
    <x v="1"/>
    <x v="1"/>
    <x v="1"/>
    <m/>
    <m/>
    <m/>
    <m/>
    <x v="1"/>
    <m/>
    <m/>
    <m/>
    <m/>
    <m/>
    <m/>
    <m/>
  </r>
  <r>
    <n v="225"/>
    <x v="224"/>
    <x v="197"/>
    <x v="208"/>
    <s v="Christopher Norr"/>
    <s v="FrÃ©dÃ©ric Thoraval"/>
    <s v="Christopher Young"/>
    <s v="Alliance Films', 'Automatik', 'Blumhouse Productions', 'IM Global'"/>
    <s v="['Summit Entertainment (United States; through Lionsgate )', 'Momentum Pictures (United Kingdom)']"/>
    <x v="210"/>
    <x v="12"/>
    <s v="English"/>
    <n v="3000000"/>
    <n v="87700000"/>
    <n v="84700000"/>
    <x v="1"/>
    <x v="127"/>
    <x v="26"/>
    <x v="202"/>
    <x v="196"/>
    <x v="171"/>
    <x v="151"/>
    <x v="121"/>
    <m/>
    <m/>
    <m/>
    <m/>
    <x v="1"/>
    <m/>
    <m/>
    <m/>
    <m/>
    <m/>
    <m/>
    <m/>
  </r>
  <r>
    <n v="226"/>
    <x v="225"/>
    <x v="198"/>
    <x v="209"/>
    <s v="Maxime Alexandre"/>
    <s v="Michele Conroy"/>
    <s v="Jeff Danna', 'Akira Yamaoka'"/>
    <s v="Konami', 'Davis Films', 'Silent Hill 2 DCP, Inc.'"/>
    <s v="['Alliance Films', 'Metropolitan Filmexport']"/>
    <x v="211"/>
    <x v="19"/>
    <s v="English"/>
    <n v="20000000"/>
    <n v="56000000"/>
    <n v="36000000"/>
    <x v="1"/>
    <x v="128"/>
    <x v="187"/>
    <x v="203"/>
    <x v="197"/>
    <x v="172"/>
    <x v="152"/>
    <x v="122"/>
    <s v=" Sean Bean"/>
    <m/>
    <m/>
    <m/>
    <x v="1"/>
    <m/>
    <m/>
    <m/>
    <m/>
    <m/>
    <m/>
    <m/>
  </r>
  <r>
    <n v="227"/>
    <x v="226"/>
    <x v="199"/>
    <x v="210"/>
    <s v="Josh Nussbaum"/>
    <s v="Aaron Yanes"/>
    <s v="Marcelo Zarvos"/>
    <s v="Baltimore Pictures', 'Haunted Movies', 'Alliance Films', 'IM Global', 'Hydraulx Entertainment', 'Automatik Entertainment'"/>
    <s v="['Lionsgate', 'Roadside Attractions']"/>
    <x v="212"/>
    <x v="44"/>
    <s v="English"/>
    <n v="2000000"/>
    <n v="1600000"/>
    <n v="-400000"/>
    <x v="0"/>
    <x v="0"/>
    <x v="188"/>
    <x v="204"/>
    <x v="198"/>
    <x v="173"/>
    <x v="153"/>
    <x v="123"/>
    <s v=" Nansi Aluka"/>
    <m/>
    <m/>
    <m/>
    <x v="1"/>
    <m/>
    <m/>
    <m/>
    <m/>
    <m/>
    <m/>
    <m/>
  </r>
  <r>
    <n v="228"/>
    <x v="227"/>
    <x v="200"/>
    <x v="211"/>
    <s v="Guillermo Navarro"/>
    <s v="Virginia Katz"/>
    <s v="Carter Burwell"/>
    <s v="Summit Entertainment', 'Sunswept Entertainment', 'Temple Hill Entertainment'"/>
    <s v="Lionsgate"/>
    <x v="213"/>
    <x v="53"/>
    <s v="English"/>
    <n v="136200000"/>
    <n v="829700000"/>
    <n v="693500000"/>
    <x v="0"/>
    <x v="0"/>
    <x v="189"/>
    <x v="205"/>
    <x v="199"/>
    <x v="174"/>
    <x v="154"/>
    <x v="124"/>
    <s v=" Kellan Lutz"/>
    <s v=" Nikki Reed"/>
    <s v=" Jackson Rathbone"/>
    <s v=" Ashley Greene"/>
    <x v="19"/>
    <s v=" Dakota Fanning"/>
    <m/>
    <m/>
    <m/>
    <m/>
    <m/>
    <m/>
  </r>
  <r>
    <n v="229"/>
    <x v="228"/>
    <x v="201"/>
    <x v="212"/>
    <s v="Anastas N. Michos"/>
    <s v="Randy Bricker"/>
    <s v="John Frizzell"/>
    <s v="Millennium Films', 'Mainline Pictures'"/>
    <s v="Lionsgate"/>
    <x v="214"/>
    <x v="13"/>
    <s v="English"/>
    <n v="20000000"/>
    <n v="47200000"/>
    <n v="27200000"/>
    <x v="0"/>
    <x v="0"/>
    <x v="190"/>
    <x v="206"/>
    <x v="200"/>
    <x v="175"/>
    <x v="155"/>
    <x v="125"/>
    <s v=" Bill Moseley"/>
    <m/>
    <m/>
    <m/>
    <x v="1"/>
    <m/>
    <m/>
    <m/>
    <m/>
    <m/>
    <m/>
    <m/>
  </r>
  <r>
    <n v="230"/>
    <x v="229"/>
    <x v="202"/>
    <x v="213"/>
    <s v="Kim Ji-yong"/>
    <s v="Steven Kemper"/>
    <s v="Mowg"/>
    <m/>
    <s v="Lionsgate"/>
    <x v="215"/>
    <x v="28"/>
    <s v="English"/>
    <n v="45000000"/>
    <n v="48300000"/>
    <n v="3300000"/>
    <x v="0"/>
    <x v="129"/>
    <x v="191"/>
    <x v="207"/>
    <x v="201"/>
    <x v="176"/>
    <x v="156"/>
    <x v="24"/>
    <s v=" Eduardo Noriega"/>
    <s v=" Peter Stormare"/>
    <s v=" Zach Gilford"/>
    <s v=" Genesis Rodriguez"/>
    <x v="1"/>
    <m/>
    <m/>
    <m/>
    <m/>
    <m/>
    <m/>
    <m/>
  </r>
  <r>
    <n v="231"/>
    <x v="230"/>
    <x v="203"/>
    <x v="214"/>
    <s v="Yaron Levy"/>
    <s v="Tom Elkins', 'Elliot Greenberg'"/>
    <s v="Michael Wandmacher"/>
    <m/>
    <s v="Lionsgate"/>
    <x v="216"/>
    <x v="10"/>
    <s v="English"/>
    <n v="1500000"/>
    <n v="5100000"/>
    <n v="3600000"/>
    <x v="0"/>
    <x v="130"/>
    <x v="192"/>
    <x v="208"/>
    <x v="202"/>
    <x v="177"/>
    <x v="157"/>
    <x v="1"/>
    <m/>
    <m/>
    <m/>
    <m/>
    <x v="1"/>
    <m/>
    <m/>
    <m/>
    <m/>
    <m/>
    <m/>
    <m/>
  </r>
  <r>
    <n v="232"/>
    <x v="231"/>
    <x v="204"/>
    <x v="215"/>
    <s v="Michael Grady"/>
    <s v="Mark Livolsi"/>
    <s v="Lyle Workman"/>
    <s v="Sidney Kimmel Entertainment', 'Lakeshore Entertainment'"/>
    <s v="Lionsgate"/>
    <x v="217"/>
    <x v="19"/>
    <s v="English"/>
    <n v="15000000"/>
    <n v="5100000"/>
    <n v="-9900000"/>
    <x v="0"/>
    <x v="131"/>
    <x v="193"/>
    <x v="209"/>
    <x v="203"/>
    <x v="1"/>
    <x v="1"/>
    <x v="1"/>
    <m/>
    <m/>
    <m/>
    <m/>
    <x v="1"/>
    <m/>
    <m/>
    <m/>
    <m/>
    <m/>
    <m/>
    <m/>
  </r>
  <r>
    <n v="233"/>
    <x v="232"/>
    <x v="205"/>
    <x v="216"/>
    <s v="Javier Aguirresarobe"/>
    <s v="Nancy Richardson"/>
    <s v="Marco Beltrami', 'Buck Sanders'"/>
    <s v="Make Movies', 'Mandeville Films'"/>
    <s v="Summit Entertainment (through Lionsgate )"/>
    <x v="218"/>
    <x v="45"/>
    <s v="English"/>
    <n v="35000000"/>
    <n v="117000000"/>
    <n v="82000000"/>
    <x v="0"/>
    <x v="0"/>
    <x v="194"/>
    <x v="210"/>
    <x v="204"/>
    <x v="178"/>
    <x v="158"/>
    <x v="126"/>
    <s v=" John Malkovich"/>
    <m/>
    <m/>
    <m/>
    <x v="1"/>
    <m/>
    <m/>
    <m/>
    <m/>
    <m/>
    <m/>
    <m/>
  </r>
  <r>
    <n v="234"/>
    <x v="233"/>
    <x v="206"/>
    <x v="217"/>
    <s v="Dana Gonzales"/>
    <s v="Jonathan Chibnall"/>
    <s v="Antonio Pinto"/>
    <s v="Summit Entertainment', 'Exclusive Media', 'Participant Media', 'Image Nation'"/>
    <s v="Lionsgate"/>
    <x v="219"/>
    <x v="39"/>
    <s v="English"/>
    <n v="25000000"/>
    <n v="57900000"/>
    <n v="32900000"/>
    <x v="0"/>
    <x v="132"/>
    <x v="195"/>
    <x v="211"/>
    <x v="205"/>
    <x v="179"/>
    <x v="159"/>
    <x v="127"/>
    <s v=" Rafi Gavron"/>
    <s v=" David Harbour"/>
    <s v=" Benjamin Bratt"/>
    <s v=" Susan Sarandon"/>
    <x v="1"/>
    <m/>
    <m/>
    <m/>
    <m/>
    <m/>
    <m/>
    <m/>
  </r>
  <r>
    <n v="235"/>
    <x v="234"/>
    <x v="93"/>
    <x v="200"/>
    <s v="Alexander Gruszynski"/>
    <s v="Maysie Hoy"/>
    <s v="Aaron Zigman"/>
    <m/>
    <s v="Lionsgate"/>
    <x v="220"/>
    <x v="24"/>
    <s v="English"/>
    <n v="37000000"/>
    <n v="53100000"/>
    <n v="16100000"/>
    <x v="0"/>
    <x v="63"/>
    <x v="196"/>
    <x v="212"/>
    <x v="206"/>
    <x v="180"/>
    <x v="160"/>
    <x v="128"/>
    <m/>
    <m/>
    <m/>
    <m/>
    <x v="1"/>
    <m/>
    <m/>
    <m/>
    <m/>
    <m/>
    <m/>
    <m/>
  </r>
  <r>
    <n v="236"/>
    <x v="235"/>
    <x v="207"/>
    <x v="218"/>
    <s v="Jonathan Brown"/>
    <s v="Jon Corn"/>
    <s v="Nathan Barr"/>
    <s v="Two Ton Films', 'Millennium Films'"/>
    <s v="Lionsgate"/>
    <x v="221"/>
    <x v="31"/>
    <s v="English"/>
    <n v="35000000"/>
    <n v="46500000"/>
    <n v="11500000"/>
    <x v="0"/>
    <x v="133"/>
    <x v="197"/>
    <x v="165"/>
    <x v="207"/>
    <x v="181"/>
    <x v="161"/>
    <x v="129"/>
    <s v=" Robin Williams"/>
    <s v=" Ben Barnes"/>
    <m/>
    <m/>
    <x v="1"/>
    <m/>
    <m/>
    <m/>
    <m/>
    <m/>
    <m/>
    <m/>
  </r>
  <r>
    <n v="237"/>
    <x v="236"/>
    <x v="208"/>
    <x v="219"/>
    <s v="Adam Stone"/>
    <s v="Julie Monroe"/>
    <s v="David Wingo"/>
    <s v="Everest Entertainment', 'Brace Cove Productions', 'FilmNation Entertainment'"/>
    <s v="['Lionsgate', 'Roadside Attractions']"/>
    <x v="222"/>
    <x v="16"/>
    <s v="English"/>
    <n v="10000000"/>
    <n v="32600000"/>
    <n v="22600000"/>
    <x v="0"/>
    <x v="134"/>
    <x v="159"/>
    <x v="213"/>
    <x v="208"/>
    <x v="182"/>
    <x v="162"/>
    <x v="130"/>
    <s v=" Sarah Paulson"/>
    <s v=" Paul Sparks"/>
    <s v=" Jacob Lofland"/>
    <s v=" Reese Witherspoon"/>
    <x v="1"/>
    <m/>
    <m/>
    <m/>
    <m/>
    <m/>
    <m/>
    <m/>
  </r>
  <r>
    <n v="238"/>
    <x v="237"/>
    <x v="209"/>
    <x v="220"/>
    <s v="Alexander Gruszynski"/>
    <s v="David Moritz"/>
    <s v="Aaron Zigman"/>
    <m/>
    <s v="Lionsgate"/>
    <x v="223"/>
    <x v="19"/>
    <s v="English"/>
    <n v="15000000"/>
    <n v="9300000"/>
    <n v="-5700000"/>
    <x v="0"/>
    <x v="135"/>
    <x v="198"/>
    <x v="214"/>
    <x v="209"/>
    <x v="183"/>
    <x v="163"/>
    <x v="131"/>
    <s v=" Diahann Carroll"/>
    <m/>
    <m/>
    <m/>
    <x v="1"/>
    <m/>
    <m/>
    <m/>
    <m/>
    <m/>
    <m/>
    <m/>
  </r>
  <r>
    <n v="239"/>
    <x v="238"/>
    <x v="210"/>
    <x v="221"/>
    <s v="['Larry Fong', 'Mitchell Amundsen']"/>
    <s v="Robert Leighton', 'Vincent Tabaillon'"/>
    <s v="Brian Tyler"/>
    <s v="Summit Entertainment', 'K/O Paper Products'"/>
    <s v="Lionsgate"/>
    <x v="224"/>
    <x v="53"/>
    <s v="English"/>
    <n v="75000000"/>
    <n v="351700000"/>
    <n v="276700000"/>
    <x v="0"/>
    <x v="0"/>
    <x v="199"/>
    <x v="215"/>
    <x v="210"/>
    <x v="184"/>
    <x v="164"/>
    <x v="132"/>
    <s v=" Common"/>
    <s v=" Michael Caine"/>
    <s v=" Morgan Freeman"/>
    <m/>
    <x v="1"/>
    <m/>
    <m/>
    <m/>
    <m/>
    <m/>
    <m/>
    <m/>
  </r>
  <r>
    <n v="240"/>
    <x v="239"/>
    <x v="211"/>
    <x v="222"/>
    <s v="Jay Hunter"/>
    <s v="Daniel Kaminsky', 'Joss Whedon'"/>
    <s v="Joss Whedon"/>
    <m/>
    <s v="['Lionsgate', 'Roadside Attractions']"/>
    <x v="208"/>
    <x v="26"/>
    <s v="Early Modern English"/>
    <m/>
    <n v="5300000"/>
    <n v="5300000"/>
    <x v="0"/>
    <x v="0"/>
    <x v="200"/>
    <x v="216"/>
    <x v="211"/>
    <x v="185"/>
    <x v="165"/>
    <x v="133"/>
    <s v=" Sean Maher"/>
    <s v=" Jillian Morgese"/>
    <m/>
    <m/>
    <x v="1"/>
    <m/>
    <m/>
    <m/>
    <m/>
    <m/>
    <m/>
    <m/>
  </r>
  <r>
    <n v="241"/>
    <x v="240"/>
    <x v="212"/>
    <x v="223"/>
    <s v="Chris Menges"/>
    <s v="Valerio Bonelli"/>
    <s v="Dario Marianelli"/>
    <s v="IM Global', 'Shoebox Films', 'Shine Pictures'"/>
    <s v="['Lionsgate', '(United Kingdom)', 'Roadside Attractions', '(United States)']"/>
    <x v="225"/>
    <x v="10"/>
    <s v="English"/>
    <n v="20000000"/>
    <n v="12600000"/>
    <n v="-7400000"/>
    <x v="1"/>
    <x v="136"/>
    <x v="104"/>
    <x v="217"/>
    <x v="5"/>
    <x v="1"/>
    <x v="1"/>
    <x v="1"/>
    <m/>
    <m/>
    <m/>
    <m/>
    <x v="1"/>
    <m/>
    <m/>
    <m/>
    <m/>
    <m/>
    <m/>
    <m/>
  </r>
  <r>
    <n v="242"/>
    <x v="241"/>
    <x v="213"/>
    <x v="224"/>
    <s v="Patrick Murguia"/>
    <m/>
    <s v="Lorne Balfe"/>
    <s v="Grindstone Entertainment Group', 'Cheetah Vision', 'Court Five', 'Emmett/Furla Films'"/>
    <s v="Lionsgate"/>
    <x v="226"/>
    <x v="28"/>
    <s v="English"/>
    <n v="19200000"/>
    <n v="5600000"/>
    <n v="-13600000"/>
    <x v="0"/>
    <x v="137"/>
    <x v="83"/>
    <x v="218"/>
    <x v="212"/>
    <x v="186"/>
    <x v="1"/>
    <x v="1"/>
    <m/>
    <m/>
    <m/>
    <m/>
    <x v="1"/>
    <m/>
    <m/>
    <m/>
    <m/>
    <m/>
    <m/>
    <m/>
  </r>
  <r>
    <n v="243"/>
    <x v="242"/>
    <x v="214"/>
    <x v="225"/>
    <s v="Enrique Chediak"/>
    <s v="Don Zimmerman"/>
    <s v="Alan Silvestri"/>
    <m/>
    <s v="Summit Entertainment (through Lionsgate )"/>
    <x v="226"/>
    <x v="38"/>
    <s v="English"/>
    <n v="84000000"/>
    <n v="148100000"/>
    <n v="64100000"/>
    <x v="0"/>
    <x v="0"/>
    <x v="201"/>
    <x v="219"/>
    <x v="213"/>
    <x v="187"/>
    <x v="166"/>
    <x v="134"/>
    <s v=" Byung Hun Lee"/>
    <s v=" Brian Cox"/>
    <s v=" Neal McDonough"/>
    <m/>
    <x v="1"/>
    <m/>
    <m/>
    <m/>
    <m/>
    <m/>
    <m/>
    <m/>
  </r>
  <r>
    <n v="244"/>
    <x v="243"/>
    <x v="215"/>
    <x v="226"/>
    <s v="Andrew Droz Palermo"/>
    <s v="Adam Wingard"/>
    <s v="Jasper Justice Lee', 'Kyle McKinnon', 'Mads Heldtberg', 'Adam Wingard'"/>
    <s v="HanWay Films', 'Snoot Entertainment'"/>
    <s v="Lionsgate"/>
    <x v="195"/>
    <x v="20"/>
    <s v="English"/>
    <n v="1000000"/>
    <n v="26900000"/>
    <n v="25900000"/>
    <x v="0"/>
    <x v="138"/>
    <x v="202"/>
    <x v="220"/>
    <x v="214"/>
    <x v="188"/>
    <x v="167"/>
    <x v="135"/>
    <s v=" Rob Moran"/>
    <m/>
    <m/>
    <m/>
    <x v="1"/>
    <m/>
    <m/>
    <m/>
    <m/>
    <m/>
    <m/>
    <m/>
  </r>
  <r>
    <n v="245"/>
    <x v="244"/>
    <x v="216"/>
    <x v="227"/>
    <s v="Donald McAlpine"/>
    <s v="Zach Staenberg', 'Lee Smith'"/>
    <s v="Steve Jablonsky"/>
    <s v="Summit Entertainment', 'OddLot Entertainment', 'Chartoff Productions', 'Taleswapper', 'K/O Paper Products', 'Digital Domain', 'Sierra/Affinity'"/>
    <s v="Lionsgate"/>
    <x v="227"/>
    <x v="18"/>
    <s v="English"/>
    <n v="110000000"/>
    <n v="125500000"/>
    <n v="15500000"/>
    <x v="0"/>
    <x v="0"/>
    <x v="203"/>
    <x v="221"/>
    <x v="215"/>
    <x v="189"/>
    <x v="168"/>
    <x v="136"/>
    <m/>
    <m/>
    <m/>
    <m/>
    <x v="1"/>
    <m/>
    <m/>
    <m/>
    <m/>
    <m/>
    <m/>
    <m/>
  </r>
  <r>
    <n v="246"/>
    <x v="245"/>
    <x v="217"/>
    <x v="194"/>
    <s v="Jo Willems"/>
    <s v="Alan Edward Bell"/>
    <s v="James Newton Howard"/>
    <s v="Lionsgate', 'Color Force'"/>
    <s v="Lionsgate"/>
    <x v="228"/>
    <x v="54"/>
    <s v="English"/>
    <n v="130000000"/>
    <n v="865000000"/>
    <n v="735000000"/>
    <x v="0"/>
    <x v="0"/>
    <x v="176"/>
    <x v="190"/>
    <x v="187"/>
    <x v="162"/>
    <x v="143"/>
    <x v="92"/>
    <s v=" Philip Seymour Hoffman"/>
    <s v=" Jeffrey Wright"/>
    <s v=" Stanley Tucci"/>
    <s v=" Donald Sutherland"/>
    <x v="1"/>
    <m/>
    <m/>
    <m/>
    <m/>
    <m/>
    <m/>
    <m/>
  </r>
  <r>
    <n v="247"/>
    <x v="246"/>
    <x v="93"/>
    <x v="228"/>
    <s v="Alexander Gruszynski"/>
    <s v="Maysie Hoy"/>
    <s v="Christopher Young"/>
    <m/>
    <s v="Lionsgate"/>
    <x v="229"/>
    <x v="10"/>
    <s v="English"/>
    <n v="25000000"/>
    <n v="53400000"/>
    <n v="28400000"/>
    <x v="0"/>
    <x v="63"/>
    <x v="93"/>
    <x v="222"/>
    <x v="216"/>
    <x v="190"/>
    <x v="169"/>
    <x v="137"/>
    <s v=" JR Lemon"/>
    <s v=" Alicia Witt"/>
    <s v=" Lisa Whelchel"/>
    <s v=" Larry the Cable Guy"/>
    <x v="1"/>
    <m/>
    <m/>
    <m/>
    <m/>
    <m/>
    <m/>
    <m/>
  </r>
  <r>
    <n v="248"/>
    <x v="247"/>
    <x v="218"/>
    <x v="229"/>
    <s v="Ross Emery"/>
    <s v="Marcus D'Arcy"/>
    <s v="Johnny Klimek', 'Reinhold Heil'"/>
    <s v="Lakeshore Entertainment', 'SKE Films', 'Hopscotch Features'"/>
    <s v="Lionsgate"/>
    <x v="230"/>
    <x v="13"/>
    <s v="English"/>
    <n v="65000000"/>
    <n v="76800000"/>
    <n v="11800000"/>
    <x v="0"/>
    <x v="0"/>
    <x v="204"/>
    <x v="223"/>
    <x v="217"/>
    <x v="191"/>
    <x v="170"/>
    <x v="138"/>
    <s v=" Kevin Grevioux"/>
    <m/>
    <m/>
    <m/>
    <x v="1"/>
    <m/>
    <m/>
    <m/>
    <m/>
    <m/>
    <m/>
    <m/>
  </r>
  <r>
    <n v="249"/>
    <x v="248"/>
    <x v="219"/>
    <x v="230"/>
    <s v="Brian Pearson"/>
    <s v="Richard Schwadel"/>
    <s v="James Jandrisch"/>
    <s v="Bavariapool', 'Eagle Vision', 'Paradox Entertainment', 'South Creek Pictures', 'Voltage Pictures', 'Summit Entertainment'"/>
    <s v="['Entertainment One Films (Canada)', 'Koch Films (Germany)']"/>
    <x v="231"/>
    <x v="7"/>
    <s v="English"/>
    <n v="8000000"/>
    <m/>
    <n v="-8000000"/>
    <x v="1"/>
    <x v="139"/>
    <x v="164"/>
    <x v="224"/>
    <x v="5"/>
    <x v="1"/>
    <x v="1"/>
    <x v="1"/>
    <m/>
    <m/>
    <m/>
    <m/>
    <x v="1"/>
    <m/>
    <m/>
    <m/>
    <m/>
    <m/>
    <m/>
    <m/>
  </r>
  <r>
    <n v="250"/>
    <x v="249"/>
    <x v="220"/>
    <x v="231"/>
    <s v="Boris Mojsovski"/>
    <s v="Andrew Coutts"/>
    <s v="Anton Sanko"/>
    <m/>
    <s v="Lionsgate"/>
    <x v="232"/>
    <x v="55"/>
    <s v="English"/>
    <n v="10000000"/>
    <n v="80231"/>
    <n v="-9919769"/>
    <x v="0"/>
    <x v="140"/>
    <x v="205"/>
    <x v="225"/>
    <x v="218"/>
    <x v="1"/>
    <x v="1"/>
    <x v="1"/>
    <m/>
    <m/>
    <m/>
    <m/>
    <x v="1"/>
    <m/>
    <m/>
    <m/>
    <m/>
    <m/>
    <m/>
    <m/>
  </r>
  <r>
    <n v="251"/>
    <x v="250"/>
    <x v="221"/>
    <x v="232"/>
    <s v="David Robert Jones"/>
    <s v="Tia Nolan', 'Akiko Iwakawa-Grieve'"/>
    <s v="Eric D. Johnson"/>
    <m/>
    <s v="Lionsgate"/>
    <x v="233"/>
    <x v="7"/>
    <s v="English"/>
    <n v="6000000"/>
    <m/>
    <n v="-6000000"/>
    <x v="0"/>
    <x v="141"/>
    <x v="206"/>
    <x v="226"/>
    <x v="219"/>
    <x v="192"/>
    <x v="1"/>
    <x v="1"/>
    <m/>
    <m/>
    <m/>
    <m/>
    <x v="1"/>
    <m/>
    <m/>
    <m/>
    <m/>
    <m/>
    <m/>
    <m/>
  </r>
  <r>
    <n v="252"/>
    <x v="251"/>
    <x v="133"/>
    <x v="233"/>
    <s v="Glen MacPherson"/>
    <s v="Michelle Conroy"/>
    <s v="Clinton Shorter"/>
    <s v="Constantin Film', 'Impact Pictures'"/>
    <s v="['Sony Pictures Releasing (via TriStar Pictures ) and FilmDistrict (United States)', 'Constantin Film (Germany)', 'Lionsgate (International; via Summit Entertainment )']"/>
    <x v="234"/>
    <x v="28"/>
    <s v="English"/>
    <n v="80000000"/>
    <n v="117800000"/>
    <n v="37800000"/>
    <x v="1"/>
    <x v="142"/>
    <x v="207"/>
    <x v="227"/>
    <x v="220"/>
    <x v="193"/>
    <x v="171"/>
    <x v="139"/>
    <s v=" Kiefer Sutherland"/>
    <m/>
    <m/>
    <m/>
    <x v="1"/>
    <m/>
    <m/>
    <m/>
    <m/>
    <m/>
    <m/>
    <m/>
  </r>
  <r>
    <n v="253"/>
    <x v="252"/>
    <x v="222"/>
    <x v="234"/>
    <s v="Denis Maloney"/>
    <s v="Rick Shaine', 'Lee Haugen'"/>
    <s v="Mark Kilian"/>
    <s v="Codeblack Films', 'JuntoBox Films'"/>
    <s v="Lionsgate"/>
    <x v="235"/>
    <x v="19"/>
    <s v="English"/>
    <m/>
    <n v="1189612"/>
    <n v="1189612"/>
    <x v="0"/>
    <x v="0"/>
    <x v="208"/>
    <x v="228"/>
    <x v="221"/>
    <x v="194"/>
    <x v="172"/>
    <x v="1"/>
    <m/>
    <m/>
    <m/>
    <m/>
    <x v="1"/>
    <m/>
    <m/>
    <m/>
    <m/>
    <m/>
    <m/>
    <m/>
  </r>
  <r>
    <n v="254"/>
    <x v="253"/>
    <x v="93"/>
    <x v="228"/>
    <s v="Alexander Gruszynski"/>
    <s v="Maysie Hoy"/>
    <s v="Christopher Young"/>
    <m/>
    <s v="Lionsgate"/>
    <x v="236"/>
    <x v="24"/>
    <m/>
    <n v="8000000"/>
    <n v="16399999.999999899"/>
    <n v="8399999.9999998994"/>
    <x v="0"/>
    <x v="63"/>
    <x v="209"/>
    <x v="102"/>
    <x v="222"/>
    <x v="195"/>
    <x v="173"/>
    <x v="140"/>
    <s v=" Ryan Eggold"/>
    <s v=" Zulay Henao"/>
    <s v=" Tyler Perry"/>
    <m/>
    <x v="1"/>
    <m/>
    <m/>
    <m/>
    <m/>
    <m/>
    <m/>
    <m/>
  </r>
  <r>
    <n v="255"/>
    <x v="254"/>
    <x v="137"/>
    <x v="235"/>
    <s v="Alwin H. KÃ¼chler"/>
    <s v="Richard Francis-Bruce', 'Nancy Richardson'"/>
    <s v="Junkie XL"/>
    <s v="Red Wagon Entertainment', 'Summit Entertainment'"/>
    <s v="['Lionsgate']"/>
    <x v="237"/>
    <x v="50"/>
    <s v="English"/>
    <n v="88000000"/>
    <n v="288900000"/>
    <n v="200900000"/>
    <x v="0"/>
    <x v="0"/>
    <x v="210"/>
    <x v="229"/>
    <x v="223"/>
    <x v="196"/>
    <x v="174"/>
    <x v="141"/>
    <s v=" Miles Teller"/>
    <s v=" Tony Goldwyn"/>
    <s v=" Maggie Q"/>
    <s v=" Kate Winslet"/>
    <x v="1"/>
    <m/>
    <m/>
    <m/>
    <m/>
    <m/>
    <m/>
    <m/>
  </r>
  <r>
    <n v="256"/>
    <x v="255"/>
    <x v="223"/>
    <x v="236"/>
    <s v="Eric Steelberg"/>
    <s v="Sheldon Kahn', 'Dana E. Glauberman'"/>
    <s v="John Debney"/>
    <s v="Summit Entertainment', 'OddLot Entertainment', 'Montecito Picture Company'"/>
    <s v="Lionsgate"/>
    <x v="238"/>
    <x v="17"/>
    <s v="English"/>
    <n v="25000000"/>
    <n v="29500000"/>
    <n v="4500000"/>
    <x v="0"/>
    <x v="143"/>
    <x v="211"/>
    <x v="230"/>
    <x v="3"/>
    <x v="197"/>
    <x v="175"/>
    <x v="142"/>
    <s v=" Chadwick Boseman"/>
    <m/>
    <m/>
    <m/>
    <x v="1"/>
    <m/>
    <m/>
    <m/>
    <m/>
    <m/>
    <m/>
    <m/>
  </r>
  <r>
    <n v="257"/>
    <x v="256"/>
    <x v="224"/>
    <x v="237"/>
    <s v="Garry Phillips"/>
    <s v="Martin Connor"/>
    <s v="David Hirschfelder"/>
    <s v="Archer Street Productions', 'Latitude Media', 'Pictures in Paradise', 'Silver Reel', 'Thai Occidental Productions'"/>
    <s v="['Lionsgate (United Kingdom)', 'Paramount Pictures', 'Transmission Films (Australia)']"/>
    <x v="239"/>
    <x v="38"/>
    <s v="English"/>
    <n v="18000000"/>
    <n v="22300000"/>
    <n v="4300000"/>
    <x v="1"/>
    <x v="0"/>
    <x v="52"/>
    <x v="231"/>
    <x v="224"/>
    <x v="198"/>
    <x v="176"/>
    <x v="1"/>
    <m/>
    <m/>
    <m/>
    <m/>
    <x v="1"/>
    <m/>
    <m/>
    <m/>
    <m/>
    <m/>
    <m/>
    <m/>
  </r>
  <r>
    <n v="258"/>
    <x v="257"/>
    <x v="225"/>
    <x v="238"/>
    <s v="MÃ¡tyÃ¡s ErdÃ©ly"/>
    <s v="Glenn Garland"/>
    <s v="Lucas Vidal"/>
    <m/>
    <s v="Lionsgate"/>
    <x v="240"/>
    <x v="45"/>
    <s v="English"/>
    <n v="200000"/>
    <n v="17800000"/>
    <n v="17600000"/>
    <x v="8"/>
    <x v="0"/>
    <x v="212"/>
    <x v="232"/>
    <x v="225"/>
    <x v="199"/>
    <x v="177"/>
    <x v="1"/>
    <m/>
    <m/>
    <m/>
    <m/>
    <x v="1"/>
    <m/>
    <m/>
    <m/>
    <m/>
    <m/>
    <m/>
    <m/>
  </r>
  <r>
    <n v="259"/>
    <x v="258"/>
    <x v="226"/>
    <x v="239"/>
    <m/>
    <s v="Robert David Sanders"/>
    <s v="Rupert Gregson-Williams"/>
    <s v="Classic Media', 'RGH Pictures', 'Timeless Films'"/>
    <s v="['Icon Film Distribution', 'Lionsgate', '(United Kingdom)', 'Shout! Factory', '(United States)']"/>
    <x v="241"/>
    <x v="4"/>
    <s v="English"/>
    <m/>
    <n v="8600000"/>
    <n v="8600000"/>
    <x v="1"/>
    <x v="0"/>
    <x v="213"/>
    <x v="233"/>
    <x v="226"/>
    <x v="200"/>
    <x v="178"/>
    <x v="143"/>
    <s v=" Sandra Teles"/>
    <s v=" TJ Ramini"/>
    <s v=" Peter Woodward"/>
    <m/>
    <x v="1"/>
    <m/>
    <m/>
    <m/>
    <m/>
    <m/>
    <m/>
    <m/>
  </r>
  <r>
    <n v="260"/>
    <x v="259"/>
    <x v="227"/>
    <x v="240"/>
    <s v="John Bailey"/>
    <s v="Mark Yoshikawa"/>
    <s v="Mateo Messina"/>
    <s v="MICA Entertainment', 'AMIB Productions', 'Cargo Entertainment', 'Films de Force Majeure', 'Landscape Entertainment', 'Prominent Media Group', 'Vedette Finance'"/>
    <s v="Lionsgate"/>
    <x v="241"/>
    <x v="55"/>
    <s v="English"/>
    <m/>
    <n v="531986"/>
    <n v="531986"/>
    <x v="0"/>
    <x v="144"/>
    <x v="66"/>
    <x v="234"/>
    <x v="227"/>
    <x v="201"/>
    <x v="179"/>
    <x v="1"/>
    <m/>
    <m/>
    <m/>
    <m/>
    <x v="1"/>
    <m/>
    <m/>
    <m/>
    <m/>
    <m/>
    <m/>
    <m/>
  </r>
  <r>
    <n v="261"/>
    <x v="260"/>
    <x v="228"/>
    <x v="241"/>
    <s v="Frederic Fasano"/>
    <s v="Bill Henry"/>
    <s v="James Lavino"/>
    <s v="Burning Blue The Film L.P.', 'Lionsgate'"/>
    <s v="Lionsgate Entertainment"/>
    <x v="242"/>
    <x v="11"/>
    <s v="English"/>
    <m/>
    <m/>
    <n v="0"/>
    <x v="0"/>
    <x v="145"/>
    <x v="214"/>
    <x v="235"/>
    <x v="5"/>
    <x v="1"/>
    <x v="1"/>
    <x v="1"/>
    <m/>
    <m/>
    <m/>
    <m/>
    <x v="1"/>
    <m/>
    <m/>
    <m/>
    <m/>
    <m/>
    <m/>
    <m/>
  </r>
  <r>
    <n v="262"/>
    <x v="261"/>
    <x v="229"/>
    <x v="242"/>
    <s v="Benjamin Huddleston"/>
    <s v="Rickie Lee', 'Jeffrey Linford'"/>
    <s v="Bryan E. Miller"/>
    <m/>
    <s v="Lionsgate"/>
    <x v="243"/>
    <x v="8"/>
    <s v="English"/>
    <n v="5000000"/>
    <n v="14400000"/>
    <n v="9400000"/>
    <x v="0"/>
    <x v="146"/>
    <x v="215"/>
    <x v="5"/>
    <x v="5"/>
    <x v="1"/>
    <x v="1"/>
    <x v="1"/>
    <m/>
    <m/>
    <m/>
    <m/>
    <x v="1"/>
    <m/>
    <m/>
    <m/>
    <m/>
    <m/>
    <m/>
    <m/>
  </r>
  <r>
    <n v="263"/>
    <x v="262"/>
    <x v="230"/>
    <x v="243"/>
    <s v="Tom Houghton"/>
    <s v="Jamie Gross"/>
    <s v="Craig Wedren', 'Matt Novack'"/>
    <m/>
    <s v="Lionsgate"/>
    <x v="230"/>
    <x v="56"/>
    <s v="English"/>
    <n v="3000000"/>
    <n v="82780"/>
    <n v="-2917220"/>
    <x v="0"/>
    <x v="147"/>
    <x v="216"/>
    <x v="236"/>
    <x v="228"/>
    <x v="202"/>
    <x v="180"/>
    <x v="144"/>
    <s v=" Ellie Kemper"/>
    <s v=" Jason Mantzoukas"/>
    <s v=" Melanie Lynskey"/>
    <s v=" Ed Helms"/>
    <x v="1"/>
    <m/>
    <m/>
    <m/>
    <m/>
    <m/>
    <m/>
    <m/>
  </r>
  <r>
    <n v="264"/>
    <x v="263"/>
    <x v="231"/>
    <x v="244"/>
    <s v="Harlan Bosmajian"/>
    <s v="Phyllis Housen"/>
    <s v="Cass Dillon', 'Brian H. Kim'"/>
    <s v="Step One Of Many Entertainment', 'Imprint Entertainment'"/>
    <s v="Lionsgate"/>
    <x v="244"/>
    <x v="19"/>
    <s v="English"/>
    <m/>
    <m/>
    <n v="0"/>
    <x v="0"/>
    <x v="148"/>
    <x v="217"/>
    <x v="237"/>
    <x v="229"/>
    <x v="203"/>
    <x v="1"/>
    <x v="1"/>
    <m/>
    <m/>
    <m/>
    <m/>
    <x v="1"/>
    <m/>
    <m/>
    <m/>
    <m/>
    <m/>
    <m/>
    <m/>
  </r>
  <r>
    <n v="265"/>
    <x v="264"/>
    <x v="232"/>
    <x v="245"/>
    <s v="Peter Menzies, Jr."/>
    <s v="Sean Albertson', 'Paul Harb'"/>
    <s v="Brian Tyler"/>
    <s v="Millennium Films', 'Nu Image'"/>
    <s v="Lionsgate"/>
    <x v="245"/>
    <x v="57"/>
    <s v="English"/>
    <n v="90000000"/>
    <n v="214700000"/>
    <n v="124700000"/>
    <x v="0"/>
    <x v="0"/>
    <x v="127"/>
    <x v="120"/>
    <x v="230"/>
    <x v="204"/>
    <x v="181"/>
    <x v="145"/>
    <s v=" Kelsey Grammer"/>
    <s v=" Randy Couture"/>
    <s v=" Terry Crews"/>
    <s v=" Kellan Lutz"/>
    <x v="20"/>
    <s v=" Glen Powell"/>
    <s v=" 'Victor Ortiz'"/>
    <s v=" 'Robert Davi'"/>
    <s v=" 'Mel Gibson'"/>
    <s v=" 'Harrison Ford'"/>
    <s v=" 'Arnold Schwarzenegger'"/>
    <m/>
  </r>
  <r>
    <n v="266"/>
    <x v="265"/>
    <x v="233"/>
    <x v="246"/>
    <s v="Yaron Levy"/>
    <s v="Rick Shaine"/>
    <s v="The Newton Brothers"/>
    <s v="Grindstone Entertainment Group', 'Aperture Entertainment', 'Emmett/Furla/Oasis Films'"/>
    <s v="Lionsgate"/>
    <x v="246"/>
    <x v="7"/>
    <s v="English"/>
    <n v="18000000"/>
    <m/>
    <n v="-18000000"/>
    <x v="0"/>
    <x v="149"/>
    <x v="42"/>
    <x v="238"/>
    <x v="231"/>
    <x v="205"/>
    <x v="182"/>
    <x v="146"/>
    <s v=" Gia Mantegna"/>
    <s v=" 50 Cent"/>
    <m/>
    <m/>
    <x v="1"/>
    <m/>
    <m/>
    <m/>
    <m/>
    <m/>
    <m/>
    <m/>
  </r>
  <r>
    <n v="267"/>
    <x v="266"/>
    <x v="234"/>
    <x v="247"/>
    <s v="Mahlon Todd Williams"/>
    <s v="Mark Stevens"/>
    <s v="Jeff Tymoschuck"/>
    <s v="WWE Studios', '(Original Leprechaun Films, Inc.)'"/>
    <s v="Lionsgate"/>
    <x v="246"/>
    <x v="1"/>
    <s v="English"/>
    <m/>
    <m/>
    <n v="0"/>
    <x v="0"/>
    <x v="150"/>
    <x v="218"/>
    <x v="5"/>
    <x v="5"/>
    <x v="1"/>
    <x v="1"/>
    <x v="1"/>
    <m/>
    <m/>
    <m/>
    <m/>
    <x v="1"/>
    <m/>
    <m/>
    <m/>
    <m/>
    <m/>
    <m/>
    <m/>
  </r>
  <r>
    <n v="268"/>
    <x v="267"/>
    <x v="235"/>
    <x v="248"/>
    <s v="Eric Alan Edwards"/>
    <s v="Daniel Schechter"/>
    <s v="The Newton Brothers', 'Jordan Galland'"/>
    <s v="Hyde Park Entertainment', 'Image Nation Abu Dhabi', 'The Gotham Group', 'StarStream Entertainment', 'Abbolita Productions'"/>
    <s v="['Lionsgate', 'Roadside Attractions']"/>
    <x v="247"/>
    <x v="25"/>
    <s v="English"/>
    <n v="12000000"/>
    <n v="1500000"/>
    <n v="-10500000"/>
    <x v="0"/>
    <x v="151"/>
    <x v="219"/>
    <x v="239"/>
    <x v="232"/>
    <x v="206"/>
    <x v="183"/>
    <x v="147"/>
    <s v=" John Hawkes"/>
    <m/>
    <m/>
    <m/>
    <x v="1"/>
    <m/>
    <m/>
    <m/>
    <m/>
    <m/>
    <m/>
    <m/>
  </r>
  <r>
    <n v="269"/>
    <x v="268"/>
    <x v="236"/>
    <x v="249"/>
    <s v="Scott Kevan"/>
    <s v="Doobie White', 'Scott D. Hanson'"/>
    <s v="Inon Zur"/>
    <s v="Grindstone Entertainment Group', 'Asia Tropical Films', 'Beijing Shuijing Shenlan International Media Co.', 'Garlin Pictures', 'Paradox Entertainment', 'Arclight Films', 'Origin Productions', '120 dB Films', 'Reclaim Productions Pty. Ltd.'"/>
    <s v="Lionsgate"/>
    <x v="248"/>
    <x v="11"/>
    <s v="English"/>
    <m/>
    <m/>
    <n v="0"/>
    <x v="1"/>
    <x v="152"/>
    <x v="43"/>
    <x v="240"/>
    <x v="233"/>
    <x v="207"/>
    <x v="184"/>
    <x v="1"/>
    <m/>
    <m/>
    <m/>
    <m/>
    <x v="1"/>
    <m/>
    <m/>
    <m/>
    <m/>
    <m/>
    <m/>
    <m/>
  </r>
  <r>
    <n v="270"/>
    <x v="269"/>
    <x v="237"/>
    <x v="250"/>
    <s v="Joseph White"/>
    <s v="Bruce Cannon"/>
    <s v="Aaron Zigman"/>
    <m/>
    <s v="Lionsgate"/>
    <x v="249"/>
    <x v="28"/>
    <s v="English"/>
    <n v="5000000"/>
    <n v="17500000"/>
    <n v="12500000"/>
    <x v="0"/>
    <x v="0"/>
    <x v="220"/>
    <x v="241"/>
    <x v="234"/>
    <x v="208"/>
    <x v="185"/>
    <x v="148"/>
    <m/>
    <m/>
    <m/>
    <m/>
    <x v="1"/>
    <m/>
    <m/>
    <m/>
    <m/>
    <m/>
    <m/>
    <m/>
  </r>
  <r>
    <n v="271"/>
    <x v="270"/>
    <x v="238"/>
    <x v="251"/>
    <s v="Christian Rein"/>
    <s v="Tony Cranstoun"/>
    <s v="Ralph Wengenmayr"/>
    <s v="Constantin Film', 'Canyon Creek Films', 'Octagon Films'"/>
    <s v="['Lionsgate (United Kingdom)', 'Constantin Film (Germany)']"/>
    <x v="250"/>
    <x v="0"/>
    <s v="English"/>
    <m/>
    <n v="25500000"/>
    <n v="25500000"/>
    <x v="1"/>
    <x v="0"/>
    <x v="221"/>
    <x v="232"/>
    <x v="235"/>
    <x v="209"/>
    <x v="186"/>
    <x v="149"/>
    <s v=" Jaime Winstone"/>
    <m/>
    <m/>
    <m/>
    <x v="1"/>
    <m/>
    <m/>
    <m/>
    <m/>
    <m/>
    <m/>
    <m/>
  </r>
  <r>
    <n v="272"/>
    <x v="271"/>
    <x v="239"/>
    <x v="252"/>
    <s v="Jonathan Sela"/>
    <s v="ElÃ­sabet Ronalds"/>
    <s v="Tyler Bates', 'Joel J. Richard'"/>
    <s v="Summit Entertainment', 'Thunder Road Pictures', '87Eleven Productions', 'MJW Films', 'DefyNite Films', 'Company Films'"/>
    <s v="Lionsgate"/>
    <x v="248"/>
    <x v="32"/>
    <s v="English"/>
    <n v="20000000"/>
    <n v="86000000"/>
    <n v="66000000"/>
    <x v="0"/>
    <x v="153"/>
    <x v="222"/>
    <x v="242"/>
    <x v="236"/>
    <x v="210"/>
    <x v="187"/>
    <x v="150"/>
    <s v=" Ian McShane"/>
    <s v=" John Leguizamo"/>
    <s v=" Willem Dafoe"/>
    <m/>
    <x v="1"/>
    <m/>
    <m/>
    <m/>
    <m/>
    <m/>
    <m/>
    <m/>
  </r>
  <r>
    <n v="273"/>
    <x v="272"/>
    <x v="240"/>
    <x v="253"/>
    <s v="John Rutland"/>
    <s v="Andrew Eckblad', 'Andy Jenkins'"/>
    <s v="Nima Fakhrara"/>
    <s v="Court Five', 'Haxan Films', 'Miscellaneous Entertainment'"/>
    <s v="Lionsgate"/>
    <x v="251"/>
    <x v="21"/>
    <s v="English"/>
    <m/>
    <n v="41930"/>
    <n v="41930"/>
    <x v="0"/>
    <x v="154"/>
    <x v="223"/>
    <x v="243"/>
    <x v="237"/>
    <x v="1"/>
    <x v="1"/>
    <x v="1"/>
    <m/>
    <m/>
    <m/>
    <m/>
    <x v="1"/>
    <m/>
    <m/>
    <m/>
    <m/>
    <m/>
    <m/>
    <m/>
  </r>
  <r>
    <n v="274"/>
    <x v="273"/>
    <x v="153"/>
    <x v="254"/>
    <s v="Michael Fimognari"/>
    <s v="Kevin Greutert"/>
    <s v="Anton Sanko"/>
    <s v="Lionsgate', 'Blumhouse Productions'"/>
    <s v="Lionsgate"/>
    <x v="252"/>
    <x v="1"/>
    <s v="English"/>
    <m/>
    <n v="7000000"/>
    <n v="7000000"/>
    <x v="0"/>
    <x v="155"/>
    <x v="224"/>
    <x v="244"/>
    <x v="238"/>
    <x v="211"/>
    <x v="188"/>
    <x v="1"/>
    <m/>
    <m/>
    <m/>
    <m/>
    <x v="1"/>
    <m/>
    <m/>
    <m/>
    <m/>
    <m/>
    <m/>
    <m/>
  </r>
  <r>
    <n v="275"/>
    <x v="274"/>
    <x v="217"/>
    <x v="194"/>
    <s v="Jo Willems"/>
    <s v="Alan Edward Bell', 'Mark Yoshikawa'"/>
    <s v="James Newton Howard', 'Lorde'"/>
    <s v="Lionsgate', 'Studio Babelsberg AG', 'Color Force'"/>
    <s v="Lionsgate"/>
    <x v="253"/>
    <x v="34"/>
    <s v="English"/>
    <n v="125000000"/>
    <n v="755400000"/>
    <n v="630400000"/>
    <x v="0"/>
    <x v="0"/>
    <x v="176"/>
    <x v="190"/>
    <x v="187"/>
    <x v="162"/>
    <x v="143"/>
    <x v="151"/>
    <s v=" Philip Seymour Hoffman"/>
    <s v=" Jeffrey Wright"/>
    <s v=" Stanley Tucci"/>
    <s v=" Donald Sutherland"/>
    <x v="1"/>
    <m/>
    <m/>
    <m/>
    <m/>
    <m/>
    <m/>
    <m/>
  </r>
  <r>
    <n v="276"/>
    <x v="275"/>
    <x v="241"/>
    <x v="255"/>
    <s v="Gabriel Kosuth"/>
    <s v="Tim Silano"/>
    <s v="Frederik Wiedmann"/>
    <s v="Red Granite Pictures', 'Grindstone Entertainment Group'"/>
    <s v="Lionsgate"/>
    <x v="254"/>
    <x v="20"/>
    <m/>
    <n v="5000000"/>
    <m/>
    <n v="-5000000"/>
    <x v="0"/>
    <x v="156"/>
    <x v="83"/>
    <x v="245"/>
    <x v="239"/>
    <x v="1"/>
    <x v="1"/>
    <x v="1"/>
    <m/>
    <m/>
    <m/>
    <m/>
    <x v="1"/>
    <m/>
    <m/>
    <m/>
    <m/>
    <m/>
    <m/>
    <m/>
  </r>
  <r>
    <n v="277"/>
    <x v="276"/>
    <x v="117"/>
    <x v="256"/>
    <s v="Richard Wong"/>
    <s v="Maysie Hoy"/>
    <s v="AndrÃ©s Levin'"/>
    <s v="Brookwell-McNamara Entertainment', 'Pantelion Films', 'Televisa Films'"/>
    <s v="Lionsgate"/>
    <x v="255"/>
    <x v="53"/>
    <m/>
    <n v="4000000"/>
    <n v="3600000"/>
    <n v="-400000"/>
    <x v="1"/>
    <x v="157"/>
    <x v="225"/>
    <x v="246"/>
    <x v="240"/>
    <x v="212"/>
    <x v="189"/>
    <x v="152"/>
    <s v=" Oscar Gutierrez"/>
    <s v=" Alexa PenaVega"/>
    <s v=" Alessandra Rosaldo"/>
    <s v=" Marisa Tomei"/>
    <x v="1"/>
    <m/>
    <m/>
    <m/>
    <m/>
    <m/>
    <m/>
    <m/>
  </r>
  <r>
    <n v="278"/>
    <x v="277"/>
    <x v="233"/>
    <x v="257"/>
    <s v="Yaron Levy"/>
    <s v="Rick Shaine"/>
    <s v="Hybrid"/>
    <s v="Grindstone Entertainment Group', 'Emmett/Furla/Oasis Films', 'Aperture Entertainment', 'K5 International'"/>
    <s v="Lionsgate"/>
    <x v="255"/>
    <x v="11"/>
    <s v="English"/>
    <m/>
    <m/>
    <n v="0"/>
    <x v="0"/>
    <x v="149"/>
    <x v="58"/>
    <x v="238"/>
    <x v="241"/>
    <x v="213"/>
    <x v="190"/>
    <x v="153"/>
    <s v=" Tyler Olson"/>
    <m/>
    <m/>
    <m/>
    <x v="1"/>
    <m/>
    <m/>
    <m/>
    <m/>
    <m/>
    <m/>
    <m/>
  </r>
  <r>
    <n v="279"/>
    <x v="278"/>
    <x v="242"/>
    <x v="258"/>
    <s v="Florian Hoffmeister"/>
    <s v="Jill Savitt', 'Derek Ambrosi'"/>
    <s v="Mark Ronson', 'Geoff Zanelli'"/>
    <s v="Lionsgate', 'OddLot Entertainment', 'Infinitum Nihil', 'Mad Chance Productions'"/>
    <s v="Lionsgate"/>
    <x v="256"/>
    <x v="3"/>
    <s v="English"/>
    <n v="79200000"/>
    <n v="47300000"/>
    <n v="-31900000"/>
    <x v="0"/>
    <x v="0"/>
    <x v="226"/>
    <x v="247"/>
    <x v="242"/>
    <x v="214"/>
    <x v="191"/>
    <x v="154"/>
    <m/>
    <m/>
    <m/>
    <m/>
    <x v="1"/>
    <m/>
    <m/>
    <m/>
    <m/>
    <m/>
    <m/>
    <m/>
  </r>
  <r>
    <n v="280"/>
    <x v="279"/>
    <x v="190"/>
    <x v="259"/>
    <s v="Shelly Johnson"/>
    <s v="Padraic McKinley"/>
    <s v="Dario Marianelli"/>
    <s v="Current Entertainment', 'Quad Films', 'SJ Pictures', 'Sierra / Affinity'"/>
    <s v="Lionsgate"/>
    <x v="257"/>
    <x v="13"/>
    <s v="English"/>
    <n v="30000000"/>
    <n v="6700000"/>
    <n v="-23300000"/>
    <x v="0"/>
    <x v="0"/>
    <x v="104"/>
    <x v="248"/>
    <x v="243"/>
    <x v="215"/>
    <x v="192"/>
    <x v="155"/>
    <s v=" Max Casella"/>
    <s v=" Jason Alexander"/>
    <s v=" Hope Davis"/>
    <s v=" Stanley Tucci"/>
    <x v="1"/>
    <m/>
    <m/>
    <m/>
    <m/>
    <m/>
    <m/>
    <m/>
  </r>
  <r>
    <n v="281"/>
    <x v="280"/>
    <x v="243"/>
    <x v="260"/>
    <s v="['Charles Copping', 'Dave Alex Riddett']"/>
    <s v="Sim Evan-Jones"/>
    <s v="Ilan Eshkeri"/>
    <m/>
    <s v="StudioCanal"/>
    <x v="258"/>
    <x v="44"/>
    <s v="English (no dialogue)"/>
    <n v="25000000"/>
    <n v="106200000"/>
    <n v="81200000"/>
    <x v="8"/>
    <x v="158"/>
    <x v="227"/>
    <x v="249"/>
    <x v="244"/>
    <x v="1"/>
    <x v="1"/>
    <x v="1"/>
    <m/>
    <m/>
    <m/>
    <m/>
    <x v="1"/>
    <m/>
    <m/>
    <m/>
    <m/>
    <m/>
    <m/>
    <m/>
  </r>
  <r>
    <n v="282"/>
    <x v="281"/>
    <x v="244"/>
    <x v="261"/>
    <s v="Maxime Alexandre"/>
    <s v="Stephanie Roche"/>
    <s v="Olivier Bernet"/>
    <s v="1984 Private Defense Contractors', 'Babelsberg Studio', 'Mandalay Vision', 'Vertigo Entertainment'"/>
    <s v="['Lionsgate', 'Ascot Elite', 'Panorama Media']"/>
    <x v="259"/>
    <x v="9"/>
    <s v="English"/>
    <n v="11000000"/>
    <n v="2200000"/>
    <n v="-8800000"/>
    <x v="1"/>
    <x v="159"/>
    <x v="84"/>
    <x v="250"/>
    <x v="245"/>
    <x v="216"/>
    <x v="1"/>
    <x v="1"/>
    <m/>
    <m/>
    <m/>
    <m/>
    <x v="1"/>
    <m/>
    <m/>
    <m/>
    <m/>
    <m/>
    <m/>
    <m/>
  </r>
  <r>
    <n v="283"/>
    <x v="282"/>
    <x v="245"/>
    <x v="262"/>
    <s v="David Hennings"/>
    <s v="Wendy Greene Bricmont"/>
    <s v="Dominic Lewis"/>
    <s v="Vast Entertainment', 'CBS Films', 'Wonderland Sound and Vision'"/>
    <s v="['Lionsgate', 'CBS Films']"/>
    <x v="260"/>
    <x v="32"/>
    <s v="English"/>
    <n v="8500000"/>
    <n v="43700000"/>
    <n v="35200000"/>
    <x v="0"/>
    <x v="0"/>
    <x v="228"/>
    <x v="251"/>
    <x v="246"/>
    <x v="217"/>
    <x v="193"/>
    <x v="156"/>
    <s v=" Ken Jeong"/>
    <s v=" Allison Janney"/>
    <m/>
    <m/>
    <x v="1"/>
    <m/>
    <m/>
    <m/>
    <m/>
    <m/>
    <m/>
    <m/>
  </r>
  <r>
    <n v="284"/>
    <x v="283"/>
    <x v="246"/>
    <x v="263"/>
    <s v="Tim Orr"/>
    <s v="John Scott Cook', 'Barbara Tulliver'"/>
    <s v="David Ludwig', 'Bryan Senti'"/>
    <s v="Grindstone Entertainment Group', 'Benaroya Pictures'"/>
    <s v="Lionsgate"/>
    <x v="261"/>
    <x v="30"/>
    <s v="English"/>
    <n v="3200000"/>
    <m/>
    <n v="-3200000"/>
    <x v="0"/>
    <x v="160"/>
    <x v="26"/>
    <x v="252"/>
    <x v="247"/>
    <x v="156"/>
    <x v="135"/>
    <x v="157"/>
    <s v=" Anton Yelchin"/>
    <s v=" Peter Gerety"/>
    <s v=" Kevin Corrigan"/>
    <s v=" Vondie Curtis-Hall"/>
    <x v="21"/>
    <s v=" Bill Pullman"/>
    <s v=" 'Delroy Lindo'"/>
    <m/>
    <m/>
    <m/>
    <m/>
    <m/>
  </r>
  <r>
    <n v="285"/>
    <x v="284"/>
    <x v="247"/>
    <x v="264"/>
    <s v="Florian Ballhaus"/>
    <s v="Nancy Richardson', 'Stuart Levy'"/>
    <s v="Joseph Trapanese"/>
    <s v="Red Wagon Entertainment', 'Summit Entertainment', 'Mandeville Films'"/>
    <s v="['Lionsgate']"/>
    <x v="262"/>
    <x v="37"/>
    <s v="English"/>
    <n v="110000000"/>
    <n v="297300000"/>
    <n v="187300000"/>
    <x v="0"/>
    <x v="161"/>
    <x v="210"/>
    <x v="229"/>
    <x v="248"/>
    <x v="196"/>
    <x v="174"/>
    <x v="141"/>
    <s v=" Miles Teller"/>
    <s v=" Ansel Elgort"/>
    <s v=" Maggie Q"/>
    <s v=" Naomi Watts"/>
    <x v="22"/>
    <m/>
    <m/>
    <m/>
    <m/>
    <m/>
    <m/>
    <m/>
  </r>
  <r>
    <n v="286"/>
    <x v="285"/>
    <x v="248"/>
    <x v="265"/>
    <s v="Andrew M. Davis"/>
    <s v="Russell Andrew"/>
    <m/>
    <m/>
    <s v="Lionsgate"/>
    <x v="263"/>
    <x v="44"/>
    <s v="English"/>
    <m/>
    <m/>
    <n v="0"/>
    <x v="0"/>
    <x v="0"/>
    <x v="229"/>
    <x v="253"/>
    <x v="249"/>
    <x v="218"/>
    <x v="194"/>
    <x v="1"/>
    <m/>
    <m/>
    <m/>
    <m/>
    <x v="1"/>
    <m/>
    <m/>
    <m/>
    <m/>
    <m/>
    <m/>
    <m/>
  </r>
  <r>
    <n v="287"/>
    <x v="286"/>
    <x v="249"/>
    <x v="266"/>
    <s v="Antonio Riestra"/>
    <s v="Mark Sanger"/>
    <s v="Nicolas Neidhardt', 'Satnam Ramgotra', 'Martin Tillman'"/>
    <s v="Grindstone Entertainment Group', 'Luka Productions', 'Czech Anglo Productions'"/>
    <s v="Lionsgate"/>
    <x v="264"/>
    <x v="53"/>
    <s v="English"/>
    <n v="19200000"/>
    <n v="1800000"/>
    <n v="-17400000"/>
    <x v="1"/>
    <x v="162"/>
    <x v="230"/>
    <x v="254"/>
    <x v="250"/>
    <x v="219"/>
    <x v="195"/>
    <x v="158"/>
    <s v=" Ahn Sung-ki"/>
    <s v=" Morgan Freeman"/>
    <m/>
    <m/>
    <x v="1"/>
    <m/>
    <m/>
    <m/>
    <m/>
    <m/>
    <m/>
    <m/>
  </r>
  <r>
    <n v="288"/>
    <x v="287"/>
    <x v="250"/>
    <x v="267"/>
    <s v="Oliver Wood"/>
    <s v="Pietro Scalia', 'Dylan Tichenor'"/>
    <s v="Jon Ekstrand"/>
    <s v="Worldview Entertainment', 'Scott Free Productions'"/>
    <s v="['Summit Entertainment', 'Lionsgate (United States)', 'Entertainment One (United Kingdom)', 'Bontonfilm (Czech Republic)', 'Ro Image 2000 (Romania)']"/>
    <x v="265"/>
    <x v="58"/>
    <s v="English"/>
    <n v="50000000"/>
    <n v="13000000"/>
    <n v="-37000000"/>
    <x v="1"/>
    <x v="0"/>
    <x v="231"/>
    <x v="255"/>
    <x v="251"/>
    <x v="220"/>
    <x v="196"/>
    <x v="159"/>
    <s v=" Vincent Cassel"/>
    <m/>
    <m/>
    <m/>
    <x v="1"/>
    <m/>
    <m/>
    <m/>
    <m/>
    <m/>
    <m/>
    <m/>
  </r>
  <r>
    <n v="289"/>
    <x v="288"/>
    <x v="251"/>
    <x v="268"/>
    <s v="David Lanzenberg"/>
    <s v="Melissa Kent"/>
    <s v="Rob Simonsen"/>
    <s v="Lakeshore Entertainment', 'Sidney Kimmel Entertainment'"/>
    <s v="Lionsgate"/>
    <x v="266"/>
    <x v="27"/>
    <s v="English"/>
    <n v="25000000"/>
    <n v="65700000"/>
    <n v="40700000"/>
    <x v="0"/>
    <x v="163"/>
    <x v="232"/>
    <x v="256"/>
    <x v="252"/>
    <x v="221"/>
    <x v="197"/>
    <x v="1"/>
    <m/>
    <m/>
    <m/>
    <m/>
    <x v="1"/>
    <m/>
    <m/>
    <m/>
    <m/>
    <m/>
    <m/>
    <m/>
  </r>
  <r>
    <n v="290"/>
    <x v="289"/>
    <x v="252"/>
    <x v="269"/>
    <m/>
    <s v="Trevor Mirosh"/>
    <s v="Michael Richard', 'Plowman'"/>
    <m/>
    <s v="['Lionsgate Entertainment', 'Grindstone Entertainment Group', 'Anchor Bay Entertainment', 'Daro Film Distribution', 'AMG Entertainment']"/>
    <x v="267"/>
    <x v="43"/>
    <s v="English"/>
    <m/>
    <m/>
    <n v="0"/>
    <x v="1"/>
    <x v="164"/>
    <x v="233"/>
    <x v="257"/>
    <x v="253"/>
    <x v="222"/>
    <x v="198"/>
    <x v="160"/>
    <m/>
    <m/>
    <m/>
    <m/>
    <x v="1"/>
    <m/>
    <m/>
    <m/>
    <m/>
    <m/>
    <m/>
    <m/>
  </r>
  <r>
    <n v="291"/>
    <x v="290"/>
    <x v="253"/>
    <x v="270"/>
    <s v="Danny Ruhlmann"/>
    <s v="Kate Baird"/>
    <s v="Ilan Eshkeri"/>
    <s v="Millennium Films', 'Chartoff-Winkler Productions'"/>
    <s v="['Alchemy', '(United States)', 'Lionsgate', '(United Kingdom)']"/>
    <x v="268"/>
    <x v="11"/>
    <s v="English"/>
    <n v="20000000"/>
    <n v="3839100"/>
    <n v="-16160900"/>
    <x v="1"/>
    <x v="165"/>
    <x v="234"/>
    <x v="258"/>
    <x v="254"/>
    <x v="223"/>
    <x v="199"/>
    <x v="161"/>
    <s v=" Frances de la Tour"/>
    <s v=" &quot;Genevieve OReilly&quot;"/>
    <s v=" Dylan McDermott"/>
    <s v=" Robert Forster"/>
    <x v="1"/>
    <m/>
    <m/>
    <m/>
    <m/>
    <m/>
    <m/>
    <m/>
  </r>
  <r>
    <n v="292"/>
    <x v="291"/>
    <x v="254"/>
    <x v="271"/>
    <s v="Mahlon Todd Williams"/>
    <s v="Richard Nord"/>
    <s v="The Newton Brothers"/>
    <m/>
    <s v="Lionsgate Films"/>
    <x v="269"/>
    <x v="1"/>
    <s v="English"/>
    <m/>
    <m/>
    <n v="0"/>
    <x v="0"/>
    <x v="166"/>
    <x v="235"/>
    <x v="259"/>
    <x v="255"/>
    <x v="1"/>
    <x v="1"/>
    <x v="1"/>
    <m/>
    <m/>
    <m/>
    <m/>
    <x v="1"/>
    <m/>
    <m/>
    <m/>
    <m/>
    <m/>
    <m/>
    <m/>
  </r>
  <r>
    <n v="293"/>
    <x v="292"/>
    <x v="255"/>
    <x v="272"/>
    <s v="Martin Hawkins"/>
    <s v="Steve Tempia', 'Mark Williams'"/>
    <s v="Alex Heffes"/>
    <s v="BBC Films', 'Creative Scotland', 'LipSync Productions', 'Origin Pictures', 'Ingenious'"/>
    <s v="Lionsgate"/>
    <x v="270"/>
    <x v="19"/>
    <s v="English"/>
    <n v="4620000"/>
    <n v="10700000"/>
    <n v="6080000"/>
    <x v="8"/>
    <x v="167"/>
    <x v="236"/>
    <x v="260"/>
    <x v="256"/>
    <x v="1"/>
    <x v="1"/>
    <x v="1"/>
    <m/>
    <m/>
    <m/>
    <m/>
    <x v="1"/>
    <m/>
    <m/>
    <m/>
    <m/>
    <m/>
    <m/>
    <m/>
  </r>
  <r>
    <n v="294"/>
    <x v="293"/>
    <x v="256"/>
    <x v="273"/>
    <s v="Joe DeSalvo"/>
    <s v="Scott Richter"/>
    <s v="Eric Goldman (credited as The Outfit)"/>
    <s v="AwesomenessFilms', 'Defy Media', 'Smosh Productions'"/>
    <s v="['20th Century Fox Home Entertainment (North America)', 'Netflix (International)']"/>
    <x v="271"/>
    <x v="55"/>
    <s v="English"/>
    <n v="1000000"/>
    <m/>
    <n v="-1000000"/>
    <x v="0"/>
    <x v="168"/>
    <x v="237"/>
    <x v="261"/>
    <x v="257"/>
    <x v="224"/>
    <x v="200"/>
    <x v="162"/>
    <s v=" Brittany Ross"/>
    <s v=" Michael Ian Black"/>
    <m/>
    <m/>
    <x v="1"/>
    <m/>
    <m/>
    <m/>
    <m/>
    <m/>
    <m/>
    <m/>
  </r>
  <r>
    <n v="295"/>
    <x v="294"/>
    <x v="257"/>
    <x v="274"/>
    <s v="Gerardo Mateo Madrazo"/>
    <s v="Eric Potter"/>
    <s v="Joseph Bishara"/>
    <s v="H2F Entertainment', 'Lakeshore Entertainment'"/>
    <s v="['Lionsgate', 'Pantelion Films']"/>
    <x v="272"/>
    <x v="7"/>
    <m/>
    <n v="13000000"/>
    <n v="13500000"/>
    <n v="500000"/>
    <x v="0"/>
    <x v="0"/>
    <x v="238"/>
    <x v="262"/>
    <x v="258"/>
    <x v="225"/>
    <x v="1"/>
    <x v="1"/>
    <m/>
    <m/>
    <m/>
    <m/>
    <x v="1"/>
    <m/>
    <m/>
    <m/>
    <m/>
    <m/>
    <m/>
    <m/>
  </r>
  <r>
    <n v="296"/>
    <x v="280"/>
    <x v="243"/>
    <x v="260"/>
    <s v="['Charles Copping', 'Dave Alex Riddett']"/>
    <s v="Sim Evan-Jones"/>
    <s v="Ilan Eshkeri"/>
    <m/>
    <s v="StudioCanal"/>
    <x v="258"/>
    <x v="44"/>
    <s v="English (no dialogue)"/>
    <n v="25000000"/>
    <n v="106200000"/>
    <n v="81200000"/>
    <x v="8"/>
    <x v="158"/>
    <x v="227"/>
    <x v="249"/>
    <x v="244"/>
    <x v="1"/>
    <x v="1"/>
    <x v="1"/>
    <m/>
    <m/>
    <m/>
    <m/>
    <x v="1"/>
    <m/>
    <m/>
    <m/>
    <m/>
    <m/>
    <m/>
    <m/>
  </r>
  <r>
    <n v="297"/>
    <x v="171"/>
    <x v="258"/>
    <x v="275"/>
    <s v="Hemant Chaturvedi"/>
    <s v="Akiv Ali"/>
    <s v="Ajay-Atul"/>
    <s v="Dharma Productions', 'Lionsgate', 'Endemol India'"/>
    <s v="Fox Star Studios"/>
    <x v="273"/>
    <x v="59"/>
    <s v="Hindi"/>
    <m/>
    <m/>
    <n v="0"/>
    <x v="11"/>
    <x v="169"/>
    <x v="239"/>
    <x v="263"/>
    <x v="259"/>
    <x v="226"/>
    <x v="1"/>
    <x v="1"/>
    <m/>
    <m/>
    <m/>
    <m/>
    <x v="1"/>
    <m/>
    <m/>
    <m/>
    <m/>
    <m/>
    <m/>
    <m/>
  </r>
  <r>
    <n v="298"/>
    <x v="295"/>
    <x v="259"/>
    <x v="276"/>
    <s v="Michael Bonvillain"/>
    <s v="Bill Pankow', 'Andrew Marcus'"/>
    <s v="Marcelo Zarvos"/>
    <s v="The Bridge Finance Company', 'Circle of Confusion', 'Likely Story', 'Merced Media Partners', 'PalmStar Media Capital', 'PalmStar Entertainment', 'Tadmor Entertainment'"/>
    <s v="Lionsgate"/>
    <x v="274"/>
    <x v="11"/>
    <s v="English"/>
    <n v="28000000"/>
    <n v="30300000"/>
    <n v="2300000"/>
    <x v="0"/>
    <x v="170"/>
    <x v="199"/>
    <x v="264"/>
    <x v="260"/>
    <x v="227"/>
    <x v="201"/>
    <x v="163"/>
    <s v=" Bill Pullman"/>
    <s v=" Tony Hale"/>
    <m/>
    <m/>
    <x v="1"/>
    <m/>
    <m/>
    <m/>
    <m/>
    <m/>
    <m/>
    <m/>
  </r>
  <r>
    <n v="299"/>
    <x v="296"/>
    <x v="260"/>
    <x v="277"/>
    <m/>
    <m/>
    <s v="ZacarÃ­as M. de la Riva'"/>
    <m/>
    <s v="Videocine"/>
    <x v="275"/>
    <x v="45"/>
    <s v="Spanish"/>
    <n v="5300000"/>
    <n v="26000000"/>
    <n v="20700000"/>
    <x v="5"/>
    <x v="171"/>
    <x v="240"/>
    <x v="265"/>
    <x v="261"/>
    <x v="228"/>
    <x v="202"/>
    <x v="164"/>
    <s v=" Carlos Espejel"/>
    <s v=" Facundo"/>
    <m/>
    <m/>
    <x v="1"/>
    <m/>
    <m/>
    <m/>
    <m/>
    <m/>
    <m/>
    <m/>
  </r>
  <r>
    <n v="300"/>
    <x v="297"/>
    <x v="261"/>
    <x v="271"/>
    <s v="Mahlon Todd Williams"/>
    <s v="Sam Bauer"/>
    <s v="Nathan Whitehead"/>
    <s v="WWE Studios', '(Lockdown Films, Inc.)'"/>
    <s v="Lionsgate Films"/>
    <x v="276"/>
    <x v="1"/>
    <s v="English"/>
    <m/>
    <m/>
    <n v="0"/>
    <x v="0"/>
    <x v="172"/>
    <x v="241"/>
    <x v="266"/>
    <x v="262"/>
    <x v="229"/>
    <x v="203"/>
    <x v="165"/>
    <s v=" Rebecca Marshall"/>
    <s v=" Toby Levins"/>
    <s v=" Bill Dow"/>
    <s v=" Sharon Taylor"/>
    <x v="23"/>
    <m/>
    <m/>
    <m/>
    <m/>
    <m/>
    <m/>
    <m/>
  </r>
  <r>
    <n v="301"/>
    <x v="298"/>
    <x v="262"/>
    <x v="278"/>
    <s v="Roger Deakins"/>
    <s v="Joe Walker"/>
    <s v="JÃ³hann JÃ³hannsson"/>
    <s v="Black Label Media', 'Thunder Road'"/>
    <s v="Lionsgate"/>
    <x v="277"/>
    <x v="23"/>
    <s v="English"/>
    <n v="30000000"/>
    <n v="84900000"/>
    <n v="54900000"/>
    <x v="0"/>
    <x v="173"/>
    <x v="174"/>
    <x v="267"/>
    <x v="263"/>
    <x v="1"/>
    <x v="1"/>
    <x v="1"/>
    <m/>
    <m/>
    <m/>
    <m/>
    <x v="1"/>
    <m/>
    <m/>
    <m/>
    <m/>
    <m/>
    <m/>
    <m/>
  </r>
  <r>
    <n v="302"/>
    <x v="299"/>
    <x v="263"/>
    <x v="279"/>
    <s v="Maryse Alberti"/>
    <s v="Andrew Mondshein"/>
    <s v="Hans Zimmer', 'Johnny Marr'"/>
    <s v="Summit Entertainment', 'Bankside Films', 'Endgame Entertainment', 'Head Gear Films', 'High Frequency Entertainment', 'Double Feature Films'"/>
    <s v="Lionsgate"/>
    <x v="278"/>
    <x v="8"/>
    <s v="English"/>
    <n v="7000000"/>
    <n v="1700000"/>
    <n v="-5300000"/>
    <x v="0"/>
    <x v="0"/>
    <x v="242"/>
    <x v="268"/>
    <x v="178"/>
    <x v="230"/>
    <x v="1"/>
    <x v="1"/>
    <m/>
    <m/>
    <m/>
    <m/>
    <x v="1"/>
    <m/>
    <m/>
    <m/>
    <m/>
    <m/>
    <m/>
    <m/>
  </r>
  <r>
    <n v="303"/>
    <x v="300"/>
    <x v="264"/>
    <x v="280"/>
    <s v="Dean Semler"/>
    <s v="Dean Zimmerman', 'Chris Lebenzon'"/>
    <s v="Steve Jablonsky"/>
    <s v="Summit Entertainment', 'Mark Canton Productions', 'One Race Films', 'Goldmann Pictures'"/>
    <s v="Lionsgate"/>
    <x v="279"/>
    <x v="29"/>
    <s v="English"/>
    <n v="71000000"/>
    <n v="146900000"/>
    <n v="75900000"/>
    <x v="0"/>
    <x v="174"/>
    <x v="243"/>
    <x v="269"/>
    <x v="264"/>
    <x v="231"/>
    <x v="204"/>
    <x v="1"/>
    <m/>
    <m/>
    <m/>
    <m/>
    <x v="1"/>
    <m/>
    <m/>
    <m/>
    <m/>
    <m/>
    <m/>
    <m/>
  </r>
  <r>
    <n v="304"/>
    <x v="301"/>
    <x v="265"/>
    <x v="281"/>
    <s v="Brandon Cox"/>
    <s v="Robert Dalva"/>
    <s v="James Edward Barker', 'Tim Despic'"/>
    <s v="Grindstone Entertainment Group', 'Emmett/Furla/Oasis Films', 'The Fyzz Facility', 'Mass Hysteria Entertainment Co'"/>
    <s v="Lionsgate Premiere"/>
    <x v="280"/>
    <x v="22"/>
    <s v="English"/>
    <n v="15000000"/>
    <n v="4099999.9999999902"/>
    <n v="-10900000.000000009"/>
    <x v="0"/>
    <x v="175"/>
    <x v="197"/>
    <x v="270"/>
    <x v="265"/>
    <x v="232"/>
    <x v="205"/>
    <x v="166"/>
    <s v=" Mark-Paul Gosselaar"/>
    <s v=" D.B. Sweeney"/>
    <s v=" Stephen Cyrus Sepher"/>
    <s v=" Tyson Sullivan"/>
    <x v="1"/>
    <m/>
    <m/>
    <m/>
    <m/>
    <m/>
    <m/>
    <m/>
  </r>
  <r>
    <n v="305"/>
    <x v="302"/>
    <x v="266"/>
    <x v="282"/>
    <s v="Elliot Davis"/>
    <s v="Nancy Richardson"/>
    <s v="Nick Urata"/>
    <s v="Groundswell Productions', 'Imagine Entertainment'"/>
    <s v="['Lionsgate', 'CBS Films']"/>
    <x v="281"/>
    <x v="3"/>
    <s v="English"/>
    <n v="17000000"/>
    <n v="42400000"/>
    <n v="25400000"/>
    <x v="0"/>
    <x v="176"/>
    <x v="244"/>
    <x v="271"/>
    <x v="266"/>
    <x v="233"/>
    <x v="206"/>
    <x v="167"/>
    <s v=" Amanda Seyfried"/>
    <s v=" June Squibb"/>
    <s v=" Marisa Tomei"/>
    <s v=" TimothÃ©e Chalamet"/>
    <x v="24"/>
    <s v=" Olivia Wilde"/>
    <m/>
    <m/>
    <m/>
    <m/>
    <m/>
    <m/>
  </r>
  <r>
    <n v="306"/>
    <x v="303"/>
    <x v="217"/>
    <x v="194"/>
    <s v="Jo Willems"/>
    <s v="Alan Edward Bell', 'Mark Yoshikawa'"/>
    <s v="James Newton Howard"/>
    <s v="Lionsgate', 'Color Force', 'Studio Babelsberg'"/>
    <s v="Lionsgate"/>
    <x v="281"/>
    <x v="58"/>
    <s v="English"/>
    <n v="160000000"/>
    <n v="658300000"/>
    <n v="498300000"/>
    <x v="0"/>
    <x v="0"/>
    <x v="176"/>
    <x v="190"/>
    <x v="187"/>
    <x v="162"/>
    <x v="143"/>
    <x v="151"/>
    <s v=" Philip Seymour Hoffman"/>
    <s v=" Jeffrey Wright"/>
    <s v=" Stanley Tucci"/>
    <s v=" Donald Sutherland"/>
    <x v="1"/>
    <m/>
    <m/>
    <m/>
    <m/>
    <m/>
    <m/>
    <m/>
  </r>
  <r>
    <n v="307"/>
    <x v="304"/>
    <x v="267"/>
    <x v="283"/>
    <s v="Yves BÃ©langer"/>
    <s v="Jake Roberts"/>
    <s v="Michael Brook"/>
    <s v="BBC Films', 'Telefilm Canada', 'Irish Film Board', 'SODEC', 'BFI', 'Wildgaze Films', 'Finola Dwyer Productions', 'Parallel Films', 'Item 7', 'Ingenious', 'BAI', 'RTÃ‰', 'HanWay Films'"/>
    <s v="['Lionsgate (United Kingdom and Ireland)', 'Mongrel Media (Canada)']"/>
    <x v="282"/>
    <x v="39"/>
    <s v="English"/>
    <n v="11000000"/>
    <n v="62100000"/>
    <n v="51100000"/>
    <x v="1"/>
    <x v="0"/>
    <x v="245"/>
    <x v="272"/>
    <x v="267"/>
    <x v="234"/>
    <x v="207"/>
    <x v="1"/>
    <m/>
    <m/>
    <m/>
    <m/>
    <x v="1"/>
    <m/>
    <m/>
    <m/>
    <m/>
    <m/>
    <m/>
    <m/>
  </r>
  <r>
    <n v="308"/>
    <x v="305"/>
    <x v="268"/>
    <x v="284"/>
    <s v="Ericson Core"/>
    <s v="Thom Noble', 'Gerald B. Greenberg', 'John Duffy'"/>
    <s v="Tom Holkenborg"/>
    <s v="Alcon Entertainment', 'Taylor-Baldecchi-Wimmer Productions', 'DMG Entertainment', 'Studio Babelsberg'"/>
    <s v="['Warner Bros. Pictures (North America, United Kingdom, Japan, Russia and Ukraine)', 'Concorde Filmverleih (Germany)', 'Summit Entertainment (International; through Lionsgate )']"/>
    <x v="283"/>
    <x v="18"/>
    <s v="English"/>
    <n v="105000000"/>
    <n v="133699999.999999"/>
    <n v="28699999.999999002"/>
    <x v="1"/>
    <x v="0"/>
    <x v="246"/>
    <x v="273"/>
    <x v="268"/>
    <x v="235"/>
    <x v="208"/>
    <x v="1"/>
    <m/>
    <m/>
    <m/>
    <m/>
    <x v="1"/>
    <m/>
    <m/>
    <m/>
    <m/>
    <m/>
    <m/>
    <m/>
  </r>
  <r>
    <n v="309"/>
    <x v="306"/>
    <x v="269"/>
    <x v="285"/>
    <m/>
    <s v="Richard Finn"/>
    <s v="Stephen McKeon"/>
    <s v="Assemblage Entertainment', 'Splash Entertainment', 'Telegael'"/>
    <s v="Lionsgate"/>
    <x v="284"/>
    <x v="4"/>
    <s v="English"/>
    <n v="18000000"/>
    <n v="30500000"/>
    <n v="12500000"/>
    <x v="1"/>
    <x v="177"/>
    <x v="247"/>
    <x v="274"/>
    <x v="269"/>
    <x v="236"/>
    <x v="209"/>
    <x v="168"/>
    <s v=" Michael McElhatton"/>
    <s v=" Bill Nighy"/>
    <m/>
    <m/>
    <x v="1"/>
    <m/>
    <m/>
    <m/>
    <m/>
    <m/>
    <m/>
    <m/>
  </r>
  <r>
    <n v="310"/>
    <x v="307"/>
    <x v="270"/>
    <x v="286"/>
    <s v="Eric Alan Edwards"/>
    <s v="Anne McCabe"/>
    <s v="Michael Andrews"/>
    <s v="BillBlock Media', 'Josephson Entertainment', 'QED International'"/>
    <s v="Lionsgate"/>
    <x v="285"/>
    <x v="0"/>
    <s v="English"/>
    <n v="11500000"/>
    <n v="105200000"/>
    <n v="93700000"/>
    <x v="0"/>
    <x v="178"/>
    <x v="197"/>
    <x v="275"/>
    <x v="270"/>
    <x v="237"/>
    <x v="210"/>
    <x v="169"/>
    <m/>
    <m/>
    <m/>
    <m/>
    <x v="1"/>
    <m/>
    <m/>
    <m/>
    <m/>
    <m/>
    <m/>
    <m/>
  </r>
  <r>
    <n v="311"/>
    <x v="308"/>
    <x v="271"/>
    <x v="287"/>
    <s v="Alar Kivilo"/>
    <s v="Joe Klotz', 'Lucy Donaldson'"/>
    <s v="Marcelo Zarvos"/>
    <s v="Nicholas Sparks Productions', 'The Safran Company'"/>
    <s v="Lionsgate"/>
    <x v="286"/>
    <x v="24"/>
    <s v="English"/>
    <n v="10000000"/>
    <n v="23400000"/>
    <n v="13400000"/>
    <x v="0"/>
    <x v="0"/>
    <x v="248"/>
    <x v="210"/>
    <x v="271"/>
    <x v="238"/>
    <x v="211"/>
    <x v="170"/>
    <m/>
    <m/>
    <m/>
    <m/>
    <x v="1"/>
    <m/>
    <m/>
    <m/>
    <m/>
    <m/>
    <m/>
    <m/>
  </r>
  <r>
    <n v="312"/>
    <x v="309"/>
    <x v="272"/>
    <x v="288"/>
    <s v="Peter Menzies Jr."/>
    <s v="Richard Learoyd"/>
    <s v="Marco Beltrami"/>
    <s v="Thunder Road Pictures', 'Mystery Clock Cinema'"/>
    <s v="['Summit Entertainment', '(United States; through', 'Lionsgate', ')', 'Entertainment One', '(Australia, New Zealand and United Kingdom)']"/>
    <x v="287"/>
    <x v="60"/>
    <s v="English"/>
    <n v="140000000"/>
    <n v="150700000"/>
    <n v="10700000"/>
    <x v="1"/>
    <x v="179"/>
    <x v="249"/>
    <x v="276"/>
    <x v="272"/>
    <x v="239"/>
    <x v="212"/>
    <x v="171"/>
    <s v=" Gerard Butler"/>
    <s v=" Geoffrey Rush"/>
    <m/>
    <m/>
    <x v="1"/>
    <m/>
    <m/>
    <m/>
    <m/>
    <m/>
    <m/>
    <m/>
  </r>
  <r>
    <n v="313"/>
    <x v="310"/>
    <x v="237"/>
    <x v="289"/>
    <s v="Tommy Maddox-Upshaw"/>
    <s v="Michael Jablow"/>
    <s v="Kurt Farquhar"/>
    <s v="CodeBlack Films', 'Jorva Entertainment Productions', 'Flavor Unit Entertainment'"/>
    <s v="Lionsgate"/>
    <x v="288"/>
    <x v="11"/>
    <s v="English"/>
    <n v="5000000"/>
    <n v="10400000"/>
    <n v="5400000"/>
    <x v="0"/>
    <x v="180"/>
    <x v="250"/>
    <x v="277"/>
    <x v="273"/>
    <x v="240"/>
    <x v="213"/>
    <x v="103"/>
    <s v=" Joe Pantoliano"/>
    <s v=" Paula Patton"/>
    <m/>
    <m/>
    <x v="1"/>
    <m/>
    <m/>
    <m/>
    <m/>
    <m/>
    <m/>
    <m/>
  </r>
  <r>
    <n v="314"/>
    <x v="311"/>
    <x v="247"/>
    <x v="290"/>
    <s v="Florian Ballhaus"/>
    <s v="Stuart Levy"/>
    <s v="Joseph Trapanese"/>
    <s v="Summit Entertainment', 'Red Wagon Entertainment', 'Mandeville Films'"/>
    <s v="Lionsgate"/>
    <x v="289"/>
    <x v="23"/>
    <s v="English"/>
    <n v="110000000"/>
    <n v="179200000"/>
    <n v="69200000"/>
    <x v="0"/>
    <x v="0"/>
    <x v="210"/>
    <x v="229"/>
    <x v="274"/>
    <x v="241"/>
    <x v="214"/>
    <x v="141"/>
    <s v=" Maggie Q"/>
    <s v=" Ray Stevenson"/>
    <s v=" Bill SkarsgÃ¥rd"/>
    <s v=" Octavia Spencer"/>
    <x v="25"/>
    <m/>
    <m/>
    <m/>
    <m/>
    <m/>
    <m/>
    <m/>
  </r>
  <r>
    <n v="315"/>
    <x v="312"/>
    <x v="273"/>
    <x v="291"/>
    <s v="George Richmond"/>
    <s v="Martin Walsh"/>
    <s v="Matthew Margeson"/>
    <s v="Marv Films', 'Studio Babelsberg', 'Saville Productions', 'TSG Entertainment'"/>
    <s v="['20th Century Fox (International)', 'Lionsgate (United Kingdom and Ireland)']"/>
    <x v="290"/>
    <x v="29"/>
    <s v="English"/>
    <n v="23000000"/>
    <n v="46200000"/>
    <n v="23200000"/>
    <x v="1"/>
    <x v="0"/>
    <x v="251"/>
    <x v="278"/>
    <x v="275"/>
    <x v="242"/>
    <x v="215"/>
    <x v="1"/>
    <m/>
    <m/>
    <m/>
    <m/>
    <x v="1"/>
    <m/>
    <m/>
    <m/>
    <m/>
    <m/>
    <m/>
    <m/>
  </r>
  <r>
    <n v="316"/>
    <x v="313"/>
    <x v="274"/>
    <x v="292"/>
    <s v="Dana Gonzales"/>
    <s v="Danny Rafic"/>
    <s v="Brian Tyler', 'Keith Power'"/>
    <s v="Summit Entertainment', 'Millennium Films', 'BenderSpink', 'Campbell-Grobman Films'"/>
    <s v="Lionsgate"/>
    <x v="291"/>
    <x v="27"/>
    <s v="English"/>
    <n v="31500000"/>
    <n v="38800000"/>
    <n v="7300000"/>
    <x v="0"/>
    <x v="181"/>
    <x v="211"/>
    <x v="255"/>
    <x v="276"/>
    <x v="243"/>
    <x v="216"/>
    <x v="172"/>
    <s v=" Jordi MollÃ "/>
    <s v=" Antje Traue"/>
    <s v=" Scott Adkins"/>
    <s v=" Ryan Reynolds"/>
    <x v="26"/>
    <m/>
    <m/>
    <m/>
    <m/>
    <m/>
    <m/>
    <m/>
  </r>
  <r>
    <n v="317"/>
    <x v="314"/>
    <x v="275"/>
    <x v="293"/>
    <s v="Frank Griebe"/>
    <s v="Alexander Berner"/>
    <s v="Johnny Klimek', 'Tom Tykwer'"/>
    <s v="Playtone', 'X-Filme Creative Pool', 'Primeridian Entertainment', 'Silver Reel'"/>
    <s v="['Lionsgate', 'Roadside Attractions', 'Saban Films (United States)', 'X-Verleih (Germany)', 'CinÃ©polis DistribuciÃ³n (Mexico)']"/>
    <x v="292"/>
    <x v="30"/>
    <s v="English"/>
    <n v="35000000"/>
    <n v="11800000"/>
    <n v="-23200000"/>
    <x v="1"/>
    <x v="0"/>
    <x v="252"/>
    <x v="279"/>
    <x v="277"/>
    <x v="244"/>
    <x v="217"/>
    <x v="173"/>
    <m/>
    <m/>
    <m/>
    <m/>
    <x v="1"/>
    <m/>
    <m/>
    <m/>
    <m/>
    <m/>
    <m/>
    <m/>
  </r>
  <r>
    <n v="318"/>
    <x v="315"/>
    <x v="276"/>
    <x v="221"/>
    <s v="Peter Deming"/>
    <s v="Stan Salfas"/>
    <s v="Brian Tyler"/>
    <s v="Summit Entertainment', 'TIK Films', 'K/O Paper Products'"/>
    <s v="Lionsgate"/>
    <x v="293"/>
    <x v="46"/>
    <s v="English"/>
    <n v="90000000"/>
    <n v="334900000"/>
    <n v="244900000"/>
    <x v="0"/>
    <x v="0"/>
    <x v="199"/>
    <x v="215"/>
    <x v="210"/>
    <x v="178"/>
    <x v="218"/>
    <x v="174"/>
    <s v=" Jay Chou"/>
    <s v=" Sanaa Lathan"/>
    <s v=" Michael Caine"/>
    <s v=" Morgan Freeman"/>
    <x v="1"/>
    <m/>
    <m/>
    <m/>
    <m/>
    <m/>
    <m/>
    <m/>
  </r>
  <r>
    <n v="319"/>
    <x v="316"/>
    <x v="277"/>
    <x v="294"/>
    <s v="Ben Davis"/>
    <s v="Chris Dickens"/>
    <s v="Adam Cork"/>
    <s v="Riverstone Pictures', 'Pinewood Pictures', 'FilmNation Entertainment', 'Ingenious Media', 'Desert Wolf Productions', 'Michael Grandage Company'"/>
    <s v="['Summit Entertainment', 'Roadside Attractions']"/>
    <x v="294"/>
    <x v="9"/>
    <s v="English"/>
    <n v="17000000"/>
    <n v="5700000"/>
    <n v="-11300000"/>
    <x v="1"/>
    <x v="0"/>
    <x v="52"/>
    <x v="280"/>
    <x v="278"/>
    <x v="245"/>
    <x v="219"/>
    <x v="175"/>
    <m/>
    <m/>
    <m/>
    <m/>
    <x v="1"/>
    <m/>
    <m/>
    <m/>
    <m/>
    <m/>
    <m/>
    <m/>
  </r>
  <r>
    <n v="320"/>
    <x v="317"/>
    <x v="278"/>
    <x v="295"/>
    <s v="Michael Simmonds"/>
    <s v="Madeleine Gavin', 'Jeff McEvoy'"/>
    <s v="Rob Simonsen"/>
    <s v="Allison Shearmur Productions', 'Keep Your Head Productions', 'Supermarche'"/>
    <s v="Lionsgate"/>
    <x v="295"/>
    <x v="11"/>
    <s v="English"/>
    <n v="19000000"/>
    <n v="85300000"/>
    <n v="66300000"/>
    <x v="0"/>
    <x v="182"/>
    <x v="253"/>
    <x v="281"/>
    <x v="279"/>
    <x v="246"/>
    <x v="220"/>
    <x v="176"/>
    <s v=" Samira Wiley"/>
    <s v=" Colson Baker"/>
    <m/>
    <m/>
    <x v="1"/>
    <m/>
    <m/>
    <m/>
    <m/>
    <m/>
    <m/>
    <m/>
  </r>
  <r>
    <n v="321"/>
    <x v="318"/>
    <x v="279"/>
    <x v="296"/>
    <s v="Daniel Gottschalk"/>
    <s v="Michael Duthie', 'Todd E. Miller', 'Ueli Christen'"/>
    <s v="Mark Isham"/>
    <s v="Millennium Films', 'Davis Films', 'Chartoff-Winkler Productions'"/>
    <s v="['Summit Premiere', '(United States; through', 'Lionsgate', ')', 'Metropolitan Filmexport', '(France)']"/>
    <x v="296"/>
    <x v="45"/>
    <s v="English"/>
    <n v="40000000"/>
    <n v="125800000"/>
    <n v="85800000"/>
    <x v="0"/>
    <x v="0"/>
    <x v="104"/>
    <x v="124"/>
    <x v="276"/>
    <x v="247"/>
    <x v="221"/>
    <x v="1"/>
    <m/>
    <m/>
    <m/>
    <m/>
    <x v="1"/>
    <m/>
    <m/>
    <m/>
    <m/>
    <m/>
    <m/>
    <m/>
  </r>
  <r>
    <n v="322"/>
    <x v="319"/>
    <x v="78"/>
    <x v="297"/>
    <s v="Maxime Alexandre"/>
    <s v="Baxter"/>
    <s v="Patrick Watson"/>
    <s v="Summit Premiere', 'Miramax', 'Blank Tape', 'Brightlight Pictures', 'Fire Axe Pictures'"/>
    <s v="['Lionsgate (United States)', 'Soda Pictures (United Kingdom)']"/>
    <x v="297"/>
    <x v="26"/>
    <s v="English"/>
    <m/>
    <n v="509725"/>
    <n v="509725"/>
    <x v="1"/>
    <x v="0"/>
    <x v="254"/>
    <x v="282"/>
    <x v="280"/>
    <x v="1"/>
    <x v="1"/>
    <x v="1"/>
    <m/>
    <m/>
    <m/>
    <m/>
    <x v="1"/>
    <m/>
    <m/>
    <m/>
    <m/>
    <m/>
    <m/>
    <m/>
  </r>
  <r>
    <n v="323"/>
    <x v="320"/>
    <x v="215"/>
    <x v="298"/>
    <s v="Robby Baumgartner"/>
    <s v="Louis Cioffi"/>
    <s v="Adam Wingard"/>
    <s v="Lionsgate', 'Vertigo Entertainment', 'Room 101', 'Snoot Entertainment'"/>
    <s v="Lionsgate"/>
    <x v="298"/>
    <x v="31"/>
    <s v="English"/>
    <n v="5000000"/>
    <n v="45200000"/>
    <n v="40200000"/>
    <x v="1"/>
    <x v="138"/>
    <x v="255"/>
    <x v="283"/>
    <x v="281"/>
    <x v="248"/>
    <x v="222"/>
    <x v="177"/>
    <m/>
    <m/>
    <m/>
    <m/>
    <x v="1"/>
    <m/>
    <m/>
    <m/>
    <m/>
    <m/>
    <m/>
    <m/>
  </r>
  <r>
    <n v="324"/>
    <x v="321"/>
    <x v="280"/>
    <x v="299"/>
    <s v="['Andy Appelle', 'Jared Raab']"/>
    <s v="Curt Lobb"/>
    <s v="Jay McCarrol"/>
    <s v="Vice Films', 'Zapruder Films', 'Resolute Films'"/>
    <s v="Lionsgate Premiere"/>
    <x v="285"/>
    <x v="20"/>
    <s v="English"/>
    <m/>
    <m/>
    <n v="0"/>
    <x v="1"/>
    <x v="183"/>
    <x v="256"/>
    <x v="284"/>
    <x v="282"/>
    <x v="1"/>
    <x v="1"/>
    <x v="1"/>
    <m/>
    <m/>
    <m/>
    <m/>
    <x v="1"/>
    <m/>
    <m/>
    <m/>
    <m/>
    <m/>
    <m/>
    <m/>
  </r>
  <r>
    <n v="325"/>
    <x v="322"/>
    <x v="281"/>
    <x v="300"/>
    <s v="Enrique Chediak"/>
    <s v="Colby Parker Jr.', 'Gabriel Fleming'"/>
    <s v="Steve Jablonsky"/>
    <s v="Summit Entertainment', 'Participant Media', 'Di Bonaventura Pictures', 'Closest to the Hole Productions', 'Leverage Entertainment'"/>
    <s v="Lionsgate"/>
    <x v="299"/>
    <x v="3"/>
    <s v="English"/>
    <m/>
    <n v="121800000"/>
    <n v="121800000"/>
    <x v="0"/>
    <x v="0"/>
    <x v="257"/>
    <x v="285"/>
    <x v="283"/>
    <x v="249"/>
    <x v="223"/>
    <x v="178"/>
    <m/>
    <m/>
    <m/>
    <m/>
    <x v="1"/>
    <m/>
    <m/>
    <m/>
    <m/>
    <m/>
    <m/>
    <m/>
  </r>
  <r>
    <n v="326"/>
    <x v="323"/>
    <x v="282"/>
    <x v="301"/>
    <s v="Julio Macat"/>
    <s v="Wendy Greene Bricmont', 'Craig Herring'"/>
    <s v="Jeff Cardoni"/>
    <s v="Lionsgate', 'CBS Films', 'James Patterson Entertainment', 'Participant Media'"/>
    <s v="Lionsgate"/>
    <x v="300"/>
    <x v="13"/>
    <s v="English"/>
    <n v="8500000"/>
    <n v="23000000"/>
    <n v="14500000"/>
    <x v="0"/>
    <x v="0"/>
    <x v="258"/>
    <x v="286"/>
    <x v="284"/>
    <x v="250"/>
    <x v="224"/>
    <x v="179"/>
    <s v=" Adam Pally"/>
    <s v=" Retta"/>
    <m/>
    <m/>
    <x v="1"/>
    <m/>
    <m/>
    <m/>
    <m/>
    <m/>
    <m/>
    <m/>
  </r>
  <r>
    <n v="327"/>
    <x v="324"/>
    <x v="283"/>
    <x v="302"/>
    <m/>
    <s v="Alberto RodrÃ­guez"/>
    <s v="Leoncio Lara"/>
    <m/>
    <s v="Videocine"/>
    <x v="301"/>
    <x v="6"/>
    <s v="Spanish"/>
    <n v="1600000"/>
    <m/>
    <n v="-1600000"/>
    <x v="5"/>
    <x v="184"/>
    <x v="259"/>
    <x v="287"/>
    <x v="285"/>
    <x v="251"/>
    <x v="225"/>
    <x v="180"/>
    <s v=" Oscar Flores"/>
    <s v=" AndrÃ©s Couturier"/>
    <s v=" Carlo VÃ¡zquez"/>
    <s v=" Mario Arvizu"/>
    <x v="1"/>
    <m/>
    <m/>
    <m/>
    <m/>
    <m/>
    <m/>
    <m/>
  </r>
  <r>
    <n v="328"/>
    <x v="325"/>
    <x v="93"/>
    <x v="303"/>
    <s v="Richard Vialet"/>
    <s v="Larry Sexton"/>
    <s v="Elvin Ross"/>
    <m/>
    <s v="Lionsgate"/>
    <x v="301"/>
    <x v="8"/>
    <s v="English"/>
    <n v="20000000"/>
    <n v="74800000"/>
    <n v="54800000"/>
    <x v="0"/>
    <x v="63"/>
    <x v="93"/>
    <x v="288"/>
    <x v="286"/>
    <x v="252"/>
    <x v="226"/>
    <x v="181"/>
    <s v=" Liza Koshy"/>
    <s v=" Diamond White"/>
    <s v=" &quot;Brock OHurn&quot;"/>
    <s v=" Bella Thorne"/>
    <x v="1"/>
    <m/>
    <m/>
    <m/>
    <m/>
    <m/>
    <m/>
    <m/>
  </r>
  <r>
    <n v="329"/>
    <x v="326"/>
    <x v="284"/>
    <x v="304"/>
    <s v="Martin Ruhe"/>
    <s v="Melissa Kent"/>
    <s v="Alexandre Desplat"/>
    <s v="Lakeshore Entertainment', 'Lionsgate'"/>
    <s v="Lionsgate"/>
    <x v="302"/>
    <x v="26"/>
    <s v="English"/>
    <n v="10000000"/>
    <n v="1700000"/>
    <n v="-8300000"/>
    <x v="0"/>
    <x v="0"/>
    <x v="260"/>
    <x v="289"/>
    <x v="287"/>
    <x v="253"/>
    <x v="227"/>
    <x v="182"/>
    <s v=" Molly Parker"/>
    <s v=" David Strathairn"/>
    <m/>
    <m/>
    <x v="1"/>
    <m/>
    <m/>
    <m/>
    <m/>
    <m/>
    <m/>
    <m/>
  </r>
  <r>
    <n v="330"/>
    <x v="327"/>
    <x v="285"/>
    <x v="305"/>
    <s v="Simon Duggan"/>
    <s v="John Gilbert"/>
    <s v="Rupert Gregson-Williams"/>
    <s v="Summit Entertainment', 'Cross Creek Pictures', 'Demarest Media', 'Argent Pictures', 'IM Global', 'AI Film', 'Vendian Entertainment', 'Kylin Pictures', 'Pandemonium Films', 'Permut Presentations Production'"/>
    <s v="['Lionsgate (United States and United Kingdom)', 'Icon Film Distribution (Australia and New Zealand)', 'IM Global (International)']"/>
    <x v="303"/>
    <x v="61"/>
    <s v="English"/>
    <n v="40000000"/>
    <n v="180500000"/>
    <n v="140500000"/>
    <x v="1"/>
    <x v="0"/>
    <x v="261"/>
    <x v="290"/>
    <x v="288"/>
    <x v="254"/>
    <x v="228"/>
    <x v="183"/>
    <s v=" Vince Vaughn"/>
    <m/>
    <m/>
    <m/>
    <x v="1"/>
    <m/>
    <m/>
    <m/>
    <m/>
    <m/>
    <m/>
    <m/>
  </r>
  <r>
    <n v="331"/>
    <x v="328"/>
    <x v="286"/>
    <x v="306"/>
    <s v="Linus Sandgren"/>
    <s v="Tom Cross"/>
    <s v="Justin Hurwitz"/>
    <s v="Summit Entertainment', 'Gilbert Films', 'Marc Platt Productions', 'Impostor Pictures', 'Black Label Media'"/>
    <s v="Lionsgate"/>
    <x v="304"/>
    <x v="40"/>
    <s v="English"/>
    <n v="30000000"/>
    <n v="448900000"/>
    <n v="418900000"/>
    <x v="0"/>
    <x v="185"/>
    <x v="262"/>
    <x v="291"/>
    <x v="289"/>
    <x v="255"/>
    <x v="229"/>
    <x v="184"/>
    <m/>
    <m/>
    <m/>
    <m/>
    <x v="1"/>
    <m/>
    <m/>
    <m/>
    <m/>
    <m/>
    <m/>
    <m/>
  </r>
  <r>
    <n v="332"/>
    <x v="329"/>
    <x v="281"/>
    <x v="307"/>
    <s v="Tobias A. Schliessler"/>
    <s v="Colby Parker Jr.', 'Gabriel Fleming'"/>
    <s v="Trent Reznor', 'Atticus Ross'"/>
    <s v="CBS Films', 'Closest to the Hole Productions', 'Bluegrass Films'"/>
    <s v="Lionsgate"/>
    <x v="305"/>
    <x v="49"/>
    <s v="English"/>
    <n v="45000000"/>
    <n v="52200000"/>
    <n v="7200000"/>
    <x v="0"/>
    <x v="0"/>
    <x v="257"/>
    <x v="292"/>
    <x v="290"/>
    <x v="256"/>
    <x v="230"/>
    <x v="1"/>
    <m/>
    <m/>
    <m/>
    <m/>
    <x v="1"/>
    <m/>
    <m/>
    <m/>
    <m/>
    <m/>
    <m/>
    <m/>
  </r>
  <r>
    <n v="333"/>
    <x v="330"/>
    <x v="239"/>
    <x v="308"/>
    <s v="Dan Laustsen"/>
    <s v="Evan Schiff"/>
    <s v="Tyler Bates', 'Joel J. Richard'"/>
    <s v="Summit Entertainment', 'Thunder Road Pictures', '87Eleven Productions', 'Company Films'"/>
    <s v="Lionsgate"/>
    <x v="306"/>
    <x v="35"/>
    <s v="English"/>
    <n v="40000000"/>
    <n v="171500000"/>
    <n v="131500000"/>
    <x v="0"/>
    <x v="153"/>
    <x v="222"/>
    <x v="293"/>
    <x v="291"/>
    <x v="257"/>
    <x v="231"/>
    <x v="185"/>
    <s v=" Peter Stormare"/>
    <s v=" Bridget Moynahan"/>
    <s v=" Franco Nero"/>
    <s v=" John Leguizamo"/>
    <x v="27"/>
    <m/>
    <m/>
    <m/>
    <m/>
    <m/>
    <m/>
    <m/>
  </r>
  <r>
    <n v="334"/>
    <x v="331"/>
    <x v="287"/>
    <x v="309"/>
    <m/>
    <s v="Ivan Bilancio', 'Ed Fuller'"/>
    <s v="Rolfe Kent"/>
    <s v="Mandoo Pictures', 'Huayi Tencent Entertainment Company', 'Eracme Entertainment', 'Dream Factory Group', 'Reel FX Animation Studios', 'Timeless Films'"/>
    <s v="['Huayi Brothers (China)', 'Summit Premiere (United States; through Lionsgate )']"/>
    <x v="307"/>
    <x v="62"/>
    <m/>
    <n v="60000000"/>
    <n v="24100000"/>
    <n v="-35900000"/>
    <x v="1"/>
    <x v="0"/>
    <x v="263"/>
    <x v="294"/>
    <x v="31"/>
    <x v="258"/>
    <x v="232"/>
    <x v="186"/>
    <s v=" Jorge Garcia"/>
    <s v=" Matt Dillon"/>
    <s v=" Sam Elliott"/>
    <m/>
    <x v="1"/>
    <m/>
    <m/>
    <m/>
    <m/>
    <m/>
    <m/>
    <m/>
  </r>
  <r>
    <n v="335"/>
    <x v="332"/>
    <x v="288"/>
    <x v="310"/>
    <s v="Declan Quinn"/>
    <s v="William Steinkamp"/>
    <s v="Aaron Zigman"/>
    <s v="Summit Entertainment', 'Gil Netter Productions', 'Windblown Media'"/>
    <s v="Lionsgate"/>
    <x v="308"/>
    <x v="63"/>
    <s v="English"/>
    <n v="20000000"/>
    <n v="96900000"/>
    <n v="76900000"/>
    <x v="0"/>
    <x v="0"/>
    <x v="171"/>
    <x v="295"/>
    <x v="292"/>
    <x v="259"/>
    <x v="233"/>
    <x v="187"/>
    <s v=" Tim McGraw"/>
    <s v=" Sumire Matsubara"/>
    <m/>
    <m/>
    <x v="1"/>
    <m/>
    <m/>
    <m/>
    <m/>
    <m/>
    <m/>
    <m/>
  </r>
  <r>
    <n v="336"/>
    <x v="333"/>
    <x v="289"/>
    <x v="311"/>
    <s v="Eduard Grau"/>
    <s v="Kristina Hetherington', 'Jake Roberts'"/>
    <s v="Tom Rowlands"/>
    <s v="Film4', 'BFI', 'Protagonist Pictures', 'Animal Kingdom', 'Lipsync LLP', 'Westgrove Partners', 'DMC Film', 'Potboiler Productions', 'Albert Granville'"/>
    <s v="['Lionsgate (United Kingdom)', 'A24 (United States)']"/>
    <x v="302"/>
    <x v="25"/>
    <s v="English"/>
    <m/>
    <n v="517197"/>
    <n v="517197"/>
    <x v="1"/>
    <x v="186"/>
    <x v="264"/>
    <x v="296"/>
    <x v="293"/>
    <x v="260"/>
    <x v="234"/>
    <x v="188"/>
    <m/>
    <m/>
    <m/>
    <m/>
    <x v="1"/>
    <m/>
    <m/>
    <m/>
    <m/>
    <m/>
    <m/>
    <m/>
  </r>
  <r>
    <n v="337"/>
    <x v="334"/>
    <x v="290"/>
    <x v="312"/>
    <s v="Christopher Ross"/>
    <s v="John F. Lyons"/>
    <s v="Max Richter"/>
    <s v="BBC Films', 'FilmNation Entertainment', 'Origin Pictures'"/>
    <s v="['CBS Films', 'Lionsgate (United States)', 'StudioCanal (United Kingdom)']"/>
    <x v="309"/>
    <x v="26"/>
    <s v="English"/>
    <m/>
    <n v="4500000"/>
    <n v="4500000"/>
    <x v="1"/>
    <x v="187"/>
    <x v="265"/>
    <x v="297"/>
    <x v="294"/>
    <x v="261"/>
    <x v="235"/>
    <x v="189"/>
    <m/>
    <m/>
    <m/>
    <m/>
    <x v="1"/>
    <m/>
    <m/>
    <m/>
    <m/>
    <m/>
    <m/>
    <m/>
  </r>
  <r>
    <n v="338"/>
    <x v="335"/>
    <x v="291"/>
    <x v="313"/>
    <s v="Matthew J. Lloyd"/>
    <s v="Martin Bernfeld', 'Dody Dorn'"/>
    <s v="Brian Tyler"/>
    <s v="Lionsgate', 'SCG Films', 'Temple Hill Entertainment'"/>
    <s v="['Lionsgate (United States)', 'Toei (Japan)']"/>
    <x v="310"/>
    <x v="51"/>
    <s v="English"/>
    <n v="105000000"/>
    <n v="142300000"/>
    <n v="37300000"/>
    <x v="0"/>
    <x v="0"/>
    <x v="266"/>
    <x v="298"/>
    <x v="295"/>
    <x v="262"/>
    <x v="236"/>
    <x v="190"/>
    <s v=" Bill Hader"/>
    <s v=" Bryan Cranston"/>
    <s v=" Elizabeth Banks"/>
    <m/>
    <x v="1"/>
    <m/>
    <m/>
    <m/>
    <m/>
    <m/>
    <m/>
    <m/>
  </r>
  <r>
    <n v="339"/>
    <x v="336"/>
    <x v="170"/>
    <x v="314"/>
    <s v="Pieter Vermeer"/>
    <s v="Nicholas Wayman-Harris"/>
    <s v="Mark Todd'"/>
    <s v="Emmett/Furla/Oasis Films', 'Pacific View Management', 'Protozoa Pictures', 'Grindstone Entertainment Group'"/>
    <s v="Lionsgate Premiere"/>
    <x v="311"/>
    <x v="13"/>
    <s v="English"/>
    <n v="10500000"/>
    <n v="674238"/>
    <n v="-9825762"/>
    <x v="0"/>
    <x v="188"/>
    <x v="191"/>
    <x v="299"/>
    <x v="271"/>
    <x v="172"/>
    <x v="1"/>
    <x v="1"/>
    <m/>
    <m/>
    <m/>
    <m/>
    <x v="1"/>
    <m/>
    <m/>
    <m/>
    <m/>
    <m/>
    <m/>
    <m/>
  </r>
  <r>
    <n v="340"/>
    <x v="337"/>
    <x v="292"/>
    <x v="315"/>
    <s v="Sebastian Blenkov"/>
    <s v="Lucia Zucchetti"/>
    <s v="Rachel Portman"/>
    <s v="EuropaCorp', 'BBC Films', 'Welsh Screen', 'Pinewood Pictures', 'Ingenious Media', 'HanWay Films', 'Ripken Productions', 'Film i VÃ¤st', 'Filmgate Films', 'Wildgaze Films', 'Number 9 Films'"/>
    <s v="Lionsgate"/>
    <x v="312"/>
    <x v="48"/>
    <s v="English"/>
    <m/>
    <n v="12300000"/>
    <n v="12300000"/>
    <x v="8"/>
    <x v="0"/>
    <x v="267"/>
    <x v="232"/>
    <x v="296"/>
    <x v="263"/>
    <x v="237"/>
    <x v="191"/>
    <s v=" Jake Lacy"/>
    <s v=" Rachael Stirling"/>
    <s v=" Richard E. Grant"/>
    <m/>
    <x v="1"/>
    <m/>
    <m/>
    <m/>
    <m/>
    <m/>
    <m/>
    <m/>
  </r>
  <r>
    <n v="341"/>
    <x v="338"/>
    <x v="293"/>
    <x v="316"/>
    <s v="Peter Menzies Jr."/>
    <s v="Joel Cox"/>
    <s v="John Paesano"/>
    <s v="Summit Entertainment', 'Morgan Creek Productions', 'Program Pictures', 'Codeblack Films'"/>
    <s v="Lionsgate"/>
    <x v="313"/>
    <x v="50"/>
    <s v="English"/>
    <n v="40000000"/>
    <n v="55700000"/>
    <n v="15700000"/>
    <x v="0"/>
    <x v="189"/>
    <x v="268"/>
    <x v="300"/>
    <x v="297"/>
    <x v="264"/>
    <x v="238"/>
    <x v="1"/>
    <m/>
    <m/>
    <m/>
    <m/>
    <x v="1"/>
    <m/>
    <m/>
    <m/>
    <m/>
    <m/>
    <m/>
    <m/>
  </r>
  <r>
    <n v="342"/>
    <x v="339"/>
    <x v="294"/>
    <x v="317"/>
    <s v="Brian Burgoyne"/>
    <s v="Robert Nassau"/>
    <s v="Michael Andrews"/>
    <s v="FilmNation Entertainment', 'Apatow Productions'"/>
    <s v="['Amazon Studios', 'Lionsgate']"/>
    <x v="314"/>
    <x v="14"/>
    <s v="English"/>
    <n v="5000000"/>
    <n v="56400000"/>
    <n v="51400000"/>
    <x v="0"/>
    <x v="190"/>
    <x v="269"/>
    <x v="301"/>
    <x v="298"/>
    <x v="265"/>
    <x v="1"/>
    <x v="1"/>
    <m/>
    <m/>
    <m/>
    <m/>
    <x v="1"/>
    <m/>
    <m/>
    <m/>
    <m/>
    <m/>
    <m/>
    <m/>
  </r>
  <r>
    <n v="343"/>
    <x v="340"/>
    <x v="295"/>
    <x v="318"/>
    <s v="Brett Pawlak"/>
    <s v="Nat Sanders"/>
    <s v="Joel P. West"/>
    <m/>
    <s v="Lionsgate"/>
    <x v="315"/>
    <x v="60"/>
    <s v="English"/>
    <n v="9000000"/>
    <n v="22100000"/>
    <n v="13100000"/>
    <x v="0"/>
    <x v="191"/>
    <x v="270"/>
    <x v="302"/>
    <x v="299"/>
    <x v="266"/>
    <x v="239"/>
    <x v="1"/>
    <m/>
    <m/>
    <m/>
    <m/>
    <x v="1"/>
    <m/>
    <m/>
    <m/>
    <m/>
    <m/>
    <m/>
    <m/>
  </r>
  <r>
    <n v="344"/>
    <x v="341"/>
    <x v="232"/>
    <x v="319"/>
    <s v="Jules O'Loughlin"/>
    <s v="Jake Roberts"/>
    <s v="Atli Ã–rvarsson"/>
    <s v="Summit Entertainment', 'Millennium Media', 'Cristal Pictures'"/>
    <s v="Lionsgate"/>
    <x v="316"/>
    <x v="2"/>
    <s v="English"/>
    <n v="30000000"/>
    <n v="176600000"/>
    <n v="146600000"/>
    <x v="0"/>
    <x v="192"/>
    <x v="84"/>
    <x v="224"/>
    <x v="300"/>
    <x v="267"/>
    <x v="240"/>
    <x v="192"/>
    <s v=" Kirsty Mitchell"/>
    <s v=" Richard E. Grant"/>
    <m/>
    <m/>
    <x v="1"/>
    <m/>
    <m/>
    <m/>
    <m/>
    <m/>
    <m/>
    <m/>
  </r>
  <r>
    <n v="345"/>
    <x v="342"/>
    <x v="296"/>
    <x v="320"/>
    <s v="Simon Dennis"/>
    <s v="Justin Krish"/>
    <s v="Johan SÃ¶derqvist"/>
    <s v="New Sparta Films', 'HanWay Films', 'LipSync Productions', 'Day Tripper Films', 'Number 9 Films', 'Ingenious Meida', 'Cutting Edge Group'"/>
    <s v="Lionsgate"/>
    <x v="312"/>
    <x v="28"/>
    <s v="English"/>
    <m/>
    <n v="2350000"/>
    <n v="2350000"/>
    <x v="8"/>
    <x v="0"/>
    <x v="271"/>
    <x v="303"/>
    <x v="301"/>
    <x v="268"/>
    <x v="241"/>
    <x v="193"/>
    <s v=" Henry Goodman"/>
    <s v=" Morgan Watkins"/>
    <s v=" Eddie Marsan"/>
    <s v=" "/>
    <x v="1"/>
    <m/>
    <m/>
    <m/>
    <m/>
    <m/>
    <m/>
    <m/>
  </r>
  <r>
    <n v="346"/>
    <x v="343"/>
    <x v="297"/>
    <x v="321"/>
    <s v="Enrique Chediak"/>
    <s v="Conrad Buff IV"/>
    <s v="Steven Price"/>
    <s v="CBS Films', 'Di Bonaventura Pictures'"/>
    <s v="Lionsgate"/>
    <x v="317"/>
    <x v="24"/>
    <s v="English"/>
    <n v="33000000"/>
    <n v="67200000"/>
    <n v="34200000"/>
    <x v="0"/>
    <x v="193"/>
    <x v="272"/>
    <x v="304"/>
    <x v="302"/>
    <x v="269"/>
    <x v="242"/>
    <x v="1"/>
    <m/>
    <m/>
    <m/>
    <m/>
    <x v="1"/>
    <m/>
    <m/>
    <m/>
    <m/>
    <m/>
    <m/>
    <m/>
  </r>
  <r>
    <n v="347"/>
    <x v="344"/>
    <x v="298"/>
    <x v="322"/>
    <s v="Sean Bobbitt"/>
    <s v="Dylan Tichenor"/>
    <s v="Michael Brook"/>
    <s v="Bold Films', 'Mandeville Films', 'Nine Stories Productions'"/>
    <s v="['Lionsgate', 'Roadside Attractions']"/>
    <x v="318"/>
    <x v="37"/>
    <s v="English"/>
    <n v="30000000"/>
    <n v="8500000"/>
    <n v="-21500000"/>
    <x v="0"/>
    <x v="0"/>
    <x v="273"/>
    <x v="305"/>
    <x v="303"/>
    <x v="270"/>
    <x v="1"/>
    <x v="1"/>
    <m/>
    <m/>
    <m/>
    <m/>
    <x v="1"/>
    <m/>
    <m/>
    <m/>
    <m/>
    <m/>
    <m/>
    <m/>
  </r>
  <r>
    <n v="348"/>
    <x v="345"/>
    <x v="299"/>
    <x v="323"/>
    <s v="Anthony Di Ninno"/>
    <s v="Braden Oberson"/>
    <s v="Daniel Ingram"/>
    <s v="Allspark Pictures', 'DHX Media'"/>
    <s v="['Lionsgate (United States)', 'Entertainment One Films (Canada)']"/>
    <x v="319"/>
    <x v="25"/>
    <s v="English"/>
    <n v="6500000"/>
    <n v="61300000"/>
    <n v="54800000"/>
    <x v="1"/>
    <x v="0"/>
    <x v="274"/>
    <x v="306"/>
    <x v="304"/>
    <x v="271"/>
    <x v="243"/>
    <x v="194"/>
    <s v=" Kristin Chenoweth"/>
    <s v=" Liev Schreiber"/>
    <s v=" Michael PeÃ±a"/>
    <s v=" Sia"/>
    <x v="28"/>
    <s v=" Uzo Aduba"/>
    <s v=" 'Zoe Saldana'"/>
    <m/>
    <m/>
    <m/>
    <m/>
    <m/>
  </r>
  <r>
    <n v="349"/>
    <x v="346"/>
    <x v="93"/>
    <x v="303"/>
    <s v="Richard Vialet"/>
    <s v="Larry Sexton"/>
    <s v="Christopher Lennertz', 'Phillip White'"/>
    <m/>
    <s v="Lionsgate"/>
    <x v="320"/>
    <x v="32"/>
    <s v="English"/>
    <n v="20000000"/>
    <n v="48300000"/>
    <n v="28300000"/>
    <x v="0"/>
    <x v="63"/>
    <x v="93"/>
    <x v="288"/>
    <x v="286"/>
    <x v="252"/>
    <x v="244"/>
    <x v="195"/>
    <s v=" Andre Hall"/>
    <s v=" &quot;Brock OHurn&quot;"/>
    <s v=" Tito Ortiz"/>
    <m/>
    <x v="1"/>
    <m/>
    <m/>
    <m/>
    <m/>
    <m/>
    <m/>
    <m/>
  </r>
  <r>
    <n v="350"/>
    <x v="347"/>
    <x v="300"/>
    <x v="324"/>
    <s v="Antoine Sanier"/>
    <s v="Sebastien De', 'Sainte Croixe', 'Josh Ethier'"/>
    <s v="John Frizzell"/>
    <s v="Campbell Grobman Films', 'Mainline Pictures', 'Millennium Films'"/>
    <s v="Lionsgate"/>
    <x v="321"/>
    <x v="1"/>
    <s v="English"/>
    <m/>
    <n v="1500000"/>
    <n v="1500000"/>
    <x v="0"/>
    <x v="0"/>
    <x v="275"/>
    <x v="307"/>
    <x v="5"/>
    <x v="1"/>
    <x v="1"/>
    <x v="1"/>
    <m/>
    <m/>
    <m/>
    <m/>
    <x v="1"/>
    <m/>
    <m/>
    <m/>
    <m/>
    <m/>
    <m/>
    <m/>
  </r>
  <r>
    <n v="351"/>
    <x v="348"/>
    <x v="301"/>
    <x v="325"/>
    <s v="Andrew Huebscher"/>
    <s v="Chris McKinley"/>
    <s v="Math Club"/>
    <s v="Boies / Schiller Film Group', 'Rivers Edge Films'"/>
    <s v="Lionsgate"/>
    <x v="320"/>
    <x v="43"/>
    <s v="English"/>
    <n v="1500000"/>
    <m/>
    <n v="-1500000"/>
    <x v="0"/>
    <x v="194"/>
    <x v="276"/>
    <x v="300"/>
    <x v="305"/>
    <x v="272"/>
    <x v="245"/>
    <x v="196"/>
    <s v=" Method Man"/>
    <s v=" Retta"/>
    <s v=" Mike Epps"/>
    <s v=" Terry Crews"/>
    <x v="1"/>
    <m/>
    <m/>
    <m/>
    <m/>
    <m/>
    <m/>
    <m/>
  </r>
  <r>
    <n v="352"/>
    <x v="349"/>
    <x v="80"/>
    <x v="67"/>
    <s v="Ben Nott"/>
    <s v="Kevin Greutert"/>
    <s v="Charlie Clouser"/>
    <m/>
    <s v="Lionsgate"/>
    <x v="322"/>
    <x v="13"/>
    <s v="English"/>
    <n v="10000000"/>
    <n v="103000000"/>
    <n v="93000000"/>
    <x v="0"/>
    <x v="195"/>
    <x v="277"/>
    <x v="308"/>
    <x v="306"/>
    <x v="273"/>
    <x v="1"/>
    <x v="1"/>
    <m/>
    <m/>
    <m/>
    <m/>
    <x v="1"/>
    <m/>
    <m/>
    <m/>
    <m/>
    <m/>
    <m/>
    <m/>
  </r>
  <r>
    <n v="353"/>
    <x v="350"/>
    <x v="26"/>
    <x v="326"/>
    <s v="Shane F. Kelly"/>
    <s v="Sandra Adair"/>
    <s v="Graham Reynolds"/>
    <s v="Amazon Studios', 'Big Indie Pictures', 'Detour Filmproduction'"/>
    <s v="['Amazon Studios', 'Lionsgate']"/>
    <x v="323"/>
    <x v="51"/>
    <s v="English"/>
    <m/>
    <n v="1900000"/>
    <n v="1900000"/>
    <x v="0"/>
    <x v="0"/>
    <x v="278"/>
    <x v="309"/>
    <x v="291"/>
    <x v="274"/>
    <x v="157"/>
    <x v="1"/>
    <m/>
    <m/>
    <m/>
    <m/>
    <x v="1"/>
    <m/>
    <m/>
    <m/>
    <m/>
    <m/>
    <m/>
    <m/>
  </r>
  <r>
    <n v="354"/>
    <x v="351"/>
    <x v="195"/>
    <x v="327"/>
    <s v="Don Burgess"/>
    <s v="Mark Livolsi"/>
    <s v="Marcelo Zarvos"/>
    <s v="Lionsgate', 'Mandeville Films', 'Participant Media', 'Walden Media', 'TIK Films'"/>
    <s v="Lionsgate"/>
    <x v="324"/>
    <x v="27"/>
    <s v="English"/>
    <n v="20000000"/>
    <n v="306200000"/>
    <n v="286200000"/>
    <x v="0"/>
    <x v="0"/>
    <x v="279"/>
    <x v="310"/>
    <x v="307"/>
    <x v="275"/>
    <x v="246"/>
    <x v="1"/>
    <m/>
    <m/>
    <m/>
    <m/>
    <x v="1"/>
    <m/>
    <m/>
    <m/>
    <m/>
    <m/>
    <m/>
    <m/>
  </r>
  <r>
    <n v="355"/>
    <x v="352"/>
    <x v="302"/>
    <x v="328"/>
    <m/>
    <s v="Ryan Easton', 'Frederick Wardell'"/>
    <m/>
    <s v="Grindstone Entertainment Group', 'Emmett/Furla/Oasis Films'"/>
    <s v="Lionsgate Premiere"/>
    <x v="325"/>
    <x v="4"/>
    <s v="English"/>
    <m/>
    <n v="386790"/>
    <n v="386790"/>
    <x v="0"/>
    <x v="196"/>
    <x v="201"/>
    <x v="311"/>
    <x v="308"/>
    <x v="276"/>
    <x v="247"/>
    <x v="197"/>
    <s v=" Mike Epps"/>
    <m/>
    <m/>
    <m/>
    <x v="1"/>
    <m/>
    <m/>
    <m/>
    <m/>
    <m/>
    <m/>
    <m/>
  </r>
  <r>
    <n v="356"/>
    <x v="353"/>
    <x v="303"/>
    <x v="329"/>
    <s v="Paul Cameron"/>
    <s v="Nicolas de Toth"/>
    <s v="Roque BaÃ±os"/>
    <s v="StudioCanal', 'The Picture Company', 'Ombra Films'"/>
    <s v="['StudioCanal (United Kingdom, France, Germany, Australia and New Zealand)', 'Lionsgate (United States)']"/>
    <x v="326"/>
    <x v="28"/>
    <s v="English"/>
    <n v="30000000"/>
    <n v="119900000"/>
    <n v="89900000"/>
    <x v="1"/>
    <x v="0"/>
    <x v="280"/>
    <x v="312"/>
    <x v="309"/>
    <x v="277"/>
    <x v="117"/>
    <x v="1"/>
    <m/>
    <m/>
    <m/>
    <m/>
    <x v="1"/>
    <m/>
    <m/>
    <m/>
    <m/>
    <m/>
    <m/>
    <m/>
  </r>
  <r>
    <n v="357"/>
    <x v="354"/>
    <x v="304"/>
    <x v="330"/>
    <s v="Rasmus VidebÃ¦k"/>
    <s v="Lisa Lassek"/>
    <s v="Lorne Balfe"/>
    <s v="Alcon Entertainment', 'Black Label Media', 'Jerry Bruckheimer Films', 'Torridon Films'"/>
    <s v="['Warner Bros. Pictures (North America)', 'Lionsgate (International)']"/>
    <x v="327"/>
    <x v="46"/>
    <s v="English"/>
    <n v="35000000"/>
    <n v="71100000"/>
    <n v="36100000"/>
    <x v="0"/>
    <x v="197"/>
    <x v="281"/>
    <x v="113"/>
    <x v="134"/>
    <x v="278"/>
    <x v="1"/>
    <x v="1"/>
    <m/>
    <m/>
    <m/>
    <m/>
    <x v="1"/>
    <m/>
    <m/>
    <m/>
    <m/>
    <m/>
    <m/>
    <m/>
  </r>
  <r>
    <n v="358"/>
    <x v="355"/>
    <x v="305"/>
    <x v="331"/>
    <s v="Laurie Rose"/>
    <s v="Tania Reddin"/>
    <s v="Natalie Holt', 'Hildur GuÃ°nadÃ³ttir'"/>
    <m/>
    <s v="Lionsgate"/>
    <x v="318"/>
    <x v="8"/>
    <s v="English"/>
    <m/>
    <n v="1000000"/>
    <n v="1000000"/>
    <x v="8"/>
    <x v="198"/>
    <x v="282"/>
    <x v="313"/>
    <x v="53"/>
    <x v="279"/>
    <x v="248"/>
    <x v="1"/>
    <m/>
    <m/>
    <m/>
    <m/>
    <x v="1"/>
    <m/>
    <m/>
    <m/>
    <m/>
    <m/>
    <m/>
    <m/>
  </r>
  <r>
    <n v="359"/>
    <x v="356"/>
    <x v="80"/>
    <x v="332"/>
    <s v="Ben Nott"/>
    <s v="Matt Villa"/>
    <s v="Peter Spierig"/>
    <s v="Bullitt Entertainment', 'Diamond Pictures', 'Imagination Design Works'"/>
    <s v="['Lionsgate', 'CBS Films (United States and United Kingdom)', 'StudioCanal (Australia and New Zealand)']"/>
    <x v="328"/>
    <x v="25"/>
    <s v="English"/>
    <n v="3500000"/>
    <n v="46000000"/>
    <n v="42500000"/>
    <x v="1"/>
    <x v="0"/>
    <x v="283"/>
    <x v="314"/>
    <x v="310"/>
    <x v="1"/>
    <x v="1"/>
    <x v="1"/>
    <m/>
    <m/>
    <m/>
    <m/>
    <x v="1"/>
    <m/>
    <m/>
    <m/>
    <m/>
    <m/>
    <m/>
    <m/>
  </r>
  <r>
    <n v="360"/>
    <x v="357"/>
    <x v="306"/>
    <x v="333"/>
    <s v="Dave Alex Riddett"/>
    <s v="Sim Evan-Jones"/>
    <s v="Harry Gregson-Williams', 'Tom Howe'"/>
    <s v="Aardman Animations', 'British Film Institute'"/>
    <s v="StudioCanal"/>
    <x v="329"/>
    <x v="41"/>
    <s v="English"/>
    <n v="50000000"/>
    <n v="54600000"/>
    <n v="4600000"/>
    <x v="8"/>
    <x v="0"/>
    <x v="284"/>
    <x v="315"/>
    <x v="311"/>
    <x v="280"/>
    <x v="1"/>
    <x v="1"/>
    <m/>
    <m/>
    <m/>
    <m/>
    <x v="1"/>
    <m/>
    <m/>
    <m/>
    <m/>
    <m/>
    <m/>
    <m/>
  </r>
  <r>
    <n v="361"/>
    <x v="358"/>
    <x v="93"/>
    <x v="334"/>
    <s v="Richard J. Vialet"/>
    <s v="Larry Sexton"/>
    <s v="Christopher Lennertz"/>
    <m/>
    <s v="Lionsgate"/>
    <x v="330"/>
    <x v="14"/>
    <s v="English"/>
    <n v="20000000"/>
    <n v="46400000"/>
    <n v="26400000"/>
    <x v="0"/>
    <x v="63"/>
    <x v="148"/>
    <x v="316"/>
    <x v="312"/>
    <x v="281"/>
    <x v="249"/>
    <x v="198"/>
    <s v=" Antonio Madison"/>
    <s v=" Bresha Webb"/>
    <s v=" Danielle Nicolet"/>
    <s v=" Nelson Estevez"/>
    <x v="29"/>
    <m/>
    <m/>
    <m/>
    <m/>
    <m/>
    <m/>
    <m/>
  </r>
  <r>
    <n v="362"/>
    <x v="359"/>
    <x v="307"/>
    <x v="335"/>
    <s v="Dante Spinotti"/>
    <s v="Melissa Kent"/>
    <s v="Geoff Zanelli"/>
    <s v="Summit Entertainment', 'Codeblack Films', 'Hidden Empire Film Group'"/>
    <s v="Lionsgate"/>
    <x v="331"/>
    <x v="11"/>
    <s v="English"/>
    <n v="4000000"/>
    <n v="9500000"/>
    <n v="5500000"/>
    <x v="0"/>
    <x v="199"/>
    <x v="285"/>
    <x v="317"/>
    <x v="313"/>
    <x v="282"/>
    <x v="250"/>
    <x v="199"/>
    <s v=" Missi Pyle"/>
    <s v=" William Fichtner"/>
    <m/>
    <m/>
    <x v="1"/>
    <m/>
    <m/>
    <m/>
    <m/>
    <m/>
    <m/>
    <m/>
  </r>
  <r>
    <n v="363"/>
    <x v="360"/>
    <x v="308"/>
    <x v="336"/>
    <s v="Joseph White"/>
    <s v="Anthony Boys"/>
    <s v="Charlie Klarsfeld', 'Zach Seman'"/>
    <s v="Evolution Entertainment', 'Fortitude International', 'Autumn Productions', 'BondIt', 'Buffalo 8 Productions', 'Pelican Point Media'"/>
    <s v="Lionsgate"/>
    <x v="332"/>
    <x v="1"/>
    <s v="English"/>
    <m/>
    <m/>
    <n v="0"/>
    <x v="1"/>
    <x v="200"/>
    <x v="286"/>
    <x v="318"/>
    <x v="314"/>
    <x v="283"/>
    <x v="251"/>
    <x v="1"/>
    <m/>
    <m/>
    <m/>
    <m/>
    <x v="1"/>
    <m/>
    <m/>
    <m/>
    <m/>
    <m/>
    <m/>
    <m/>
  </r>
  <r>
    <n v="364"/>
    <x v="361"/>
    <x v="309"/>
    <x v="278"/>
    <s v="Dariusz Wolski"/>
    <s v="Matthew Newman"/>
    <s v="Hildur GuÃ°nadÃ³ttir"/>
    <s v="Black Label Media', 'Thunder Road Pictures'"/>
    <s v="['Sony Pictures Releasing', '(under', 'Columbia Pictures', '; North America, Latin America and Spain)', 'Lionsgate', '(International)']"/>
    <x v="333"/>
    <x v="35"/>
    <m/>
    <n v="35000000"/>
    <n v="75800000"/>
    <n v="40800000"/>
    <x v="0"/>
    <x v="173"/>
    <x v="287"/>
    <x v="319"/>
    <x v="315"/>
    <x v="284"/>
    <x v="252"/>
    <x v="200"/>
    <m/>
    <m/>
    <m/>
    <m/>
    <x v="1"/>
    <m/>
    <m/>
    <m/>
    <m/>
    <m/>
    <m/>
    <m/>
  </r>
  <r>
    <n v="365"/>
    <x v="362"/>
    <x v="310"/>
    <x v="176"/>
    <s v="Crash"/>
    <s v="Jeff Freeman', 'Sean Valla'"/>
    <s v="Christopher Lennertz"/>
    <s v="Summit Entertainment', 'Temple Hill Entertainment', 'Pepsi Productions'"/>
    <s v="Lionsgate"/>
    <x v="334"/>
    <x v="8"/>
    <s v="English"/>
    <n v="18000000"/>
    <n v="46700000"/>
    <n v="28700000"/>
    <x v="0"/>
    <x v="201"/>
    <x v="288"/>
    <x v="320"/>
    <x v="316"/>
    <x v="285"/>
    <x v="253"/>
    <x v="201"/>
    <s v=" Lisa Leslie"/>
    <s v=" Erica Ash"/>
    <s v=" J. B. Smoove"/>
    <s v=" Mike Epps"/>
    <x v="30"/>
    <s v=" Nick Kroll"/>
    <m/>
    <m/>
    <m/>
    <m/>
    <m/>
    <m/>
  </r>
  <r>
    <n v="366"/>
    <x v="363"/>
    <x v="311"/>
    <x v="337"/>
    <s v="Robby Baumgartner"/>
    <s v="Gabriel Fleming"/>
    <s v="Michael Yezerski"/>
    <s v="Summit Entertainment', 'Codeblack Films', 'Snoot Entertainment'"/>
    <s v="Lionsgate"/>
    <x v="335"/>
    <x v="19"/>
    <s v="English"/>
    <m/>
    <n v="5000000"/>
    <n v="5000000"/>
    <x v="0"/>
    <x v="202"/>
    <x v="289"/>
    <x v="321"/>
    <x v="317"/>
    <x v="286"/>
    <x v="254"/>
    <x v="202"/>
    <s v=" Utkarsh Ambudkar"/>
    <s v=" Wayne Knight"/>
    <m/>
    <m/>
    <x v="1"/>
    <m/>
    <m/>
    <m/>
    <m/>
    <m/>
    <m/>
    <m/>
  </r>
  <r>
    <n v="367"/>
    <x v="364"/>
    <x v="312"/>
    <x v="338"/>
    <s v="Barry Peterson"/>
    <s v="Jonathan Schwartz"/>
    <s v="Tyler Bates"/>
    <s v="Imagine Entertainment', 'Hercules Bron Creative Partnership'"/>
    <s v="Lionsgate"/>
    <x v="336"/>
    <x v="48"/>
    <s v="English"/>
    <n v="40000000"/>
    <n v="75300000"/>
    <n v="35300000"/>
    <x v="0"/>
    <x v="203"/>
    <x v="35"/>
    <x v="322"/>
    <x v="318"/>
    <x v="287"/>
    <x v="1"/>
    <x v="1"/>
    <m/>
    <m/>
    <m/>
    <m/>
    <x v="1"/>
    <m/>
    <m/>
    <m/>
    <m/>
    <m/>
    <m/>
    <m/>
  </r>
  <r>
    <n v="368"/>
    <x v="365"/>
    <x v="313"/>
    <x v="339"/>
    <s v="Larkin Seiple"/>
    <s v="Mark Day"/>
    <s v="Mogwai"/>
    <s v="Summit Entertainment', 'No Trace Camping', '21 Laps Entertainment'"/>
    <s v="Lionsgate"/>
    <x v="337"/>
    <x v="0"/>
    <s v="English"/>
    <n v="30000000"/>
    <n v="10300000"/>
    <n v="-19700000"/>
    <x v="0"/>
    <x v="0"/>
    <x v="290"/>
    <x v="323"/>
    <x v="319"/>
    <x v="288"/>
    <x v="255"/>
    <x v="203"/>
    <m/>
    <m/>
    <m/>
    <m/>
    <x v="1"/>
    <m/>
    <m/>
    <m/>
    <m/>
    <m/>
    <m/>
    <m/>
  </r>
  <r>
    <n v="369"/>
    <x v="366"/>
    <x v="67"/>
    <x v="340"/>
    <s v="John Schwartzman"/>
    <s v="Brent White"/>
    <s v="Theodore Shapiro"/>
    <s v="Feigco Entertainment', 'Hercules Bron Creative Partnership'"/>
    <s v="Lionsgate"/>
    <x v="338"/>
    <x v="48"/>
    <s v="English"/>
    <n v="20000000"/>
    <n v="97600000"/>
    <n v="77600000"/>
    <x v="0"/>
    <x v="0"/>
    <x v="291"/>
    <x v="324"/>
    <x v="320"/>
    <x v="289"/>
    <x v="1"/>
    <x v="1"/>
    <m/>
    <m/>
    <m/>
    <m/>
    <x v="1"/>
    <m/>
    <m/>
    <m/>
    <m/>
    <m/>
    <m/>
    <m/>
  </r>
  <r>
    <n v="370"/>
    <x v="367"/>
    <x v="314"/>
    <x v="341"/>
    <s v="Thom Best"/>
    <s v="Michele Conroy"/>
    <s v="Mateo Messina"/>
    <s v="Firsttake Entertainment', 'Telefilm Canada', 'Voltage Pictures', 'GEM Entertainment', 'Grindstone Entertainment Group'"/>
    <s v="['Entertainment One (Canada)', 'Lionsgate (United States)']"/>
    <x v="339"/>
    <x v="0"/>
    <s v="English"/>
    <m/>
    <m/>
    <n v="0"/>
    <x v="1"/>
    <x v="0"/>
    <x v="253"/>
    <x v="325"/>
    <x v="321"/>
    <x v="290"/>
    <x v="256"/>
    <x v="204"/>
    <s v=" Andrew Phung"/>
    <s v=" Cristina Rosato"/>
    <s v=" Danny Aiello"/>
    <s v=" Andrea Martin"/>
    <x v="31"/>
    <m/>
    <m/>
    <m/>
    <m/>
    <m/>
    <m/>
    <m/>
  </r>
  <r>
    <n v="371"/>
    <x v="368"/>
    <x v="315"/>
    <x v="342"/>
    <s v="Jose David Montero"/>
    <s v="Gregory Plotkin', 'David Egan'"/>
    <s v="Bear McCreary"/>
    <s v="CBS Films', 'Tucker Tooley Entertainment', 'Valhalla Motion Pictures'"/>
    <s v="Lionsgate"/>
    <x v="340"/>
    <x v="31"/>
    <s v="English"/>
    <n v="5500000"/>
    <n v="18200000"/>
    <n v="12700000"/>
    <x v="0"/>
    <x v="0"/>
    <x v="292"/>
    <x v="326"/>
    <x v="322"/>
    <x v="291"/>
    <x v="1"/>
    <x v="1"/>
    <m/>
    <m/>
    <m/>
    <m/>
    <x v="1"/>
    <m/>
    <m/>
    <m/>
    <m/>
    <m/>
    <m/>
    <m/>
  </r>
  <r>
    <n v="372"/>
    <x v="369"/>
    <x v="316"/>
    <x v="343"/>
    <s v="Simon Dennis"/>
    <s v="Paul Covington"/>
    <s v="Bear McCreary"/>
    <s v="Gold Circle Entertainment', 'Motion Picture Capital'"/>
    <s v="Lionsgate"/>
    <x v="341"/>
    <x v="43"/>
    <s v="English"/>
    <m/>
    <n v="1600000"/>
    <n v="1600000"/>
    <x v="0"/>
    <x v="204"/>
    <x v="293"/>
    <x v="327"/>
    <x v="323"/>
    <x v="1"/>
    <x v="1"/>
    <x v="1"/>
    <m/>
    <m/>
    <m/>
    <m/>
    <x v="1"/>
    <m/>
    <m/>
    <m/>
    <m/>
    <m/>
    <m/>
    <m/>
  </r>
  <r>
    <n v="373"/>
    <x v="370"/>
    <x v="317"/>
    <x v="344"/>
    <s v="Yang Shu"/>
    <m/>
    <s v="Liguang Wang"/>
    <s v="China Film Group', 'Origin Films (Beijing) Investment Co. Ltd.', 'Shanghai Nangou Films Co. Ltd.', 'Shanghai Film Group', 'Hollywood International Film Exchange'"/>
    <s v="['China Film Group', 'Blue Box International']"/>
    <x v="342"/>
    <x v="11"/>
    <m/>
    <n v="65000000"/>
    <m/>
    <n v="-65000000"/>
    <x v="12"/>
    <x v="0"/>
    <x v="294"/>
    <x v="238"/>
    <x v="324"/>
    <x v="292"/>
    <x v="1"/>
    <x v="1"/>
    <m/>
    <m/>
    <m/>
    <m/>
    <x v="1"/>
    <m/>
    <m/>
    <m/>
    <m/>
    <m/>
    <m/>
    <m/>
  </r>
  <r>
    <n v="374"/>
    <x v="371"/>
    <x v="318"/>
    <x v="345"/>
    <s v="Tom Marais"/>
    <s v="Michael J. Duthie"/>
    <s v="Trevor Morris"/>
    <s v="Summit Premiere', 'Millennium Media', 'Original Film', 'Relativity Media', 'G-BASE', 'Tucker Tooley Entertainment'"/>
    <s v="Lionsgate"/>
    <x v="342"/>
    <x v="23"/>
    <s v="English"/>
    <n v="40000000"/>
    <n v="31700000"/>
    <n v="-8300000"/>
    <x v="0"/>
    <x v="205"/>
    <x v="147"/>
    <x v="255"/>
    <x v="325"/>
    <x v="293"/>
    <x v="257"/>
    <x v="1"/>
    <m/>
    <m/>
    <m/>
    <m/>
    <x v="1"/>
    <m/>
    <m/>
    <m/>
    <m/>
    <m/>
    <m/>
    <m/>
  </r>
  <r>
    <n v="375"/>
    <x v="372"/>
    <x v="319"/>
    <x v="346"/>
    <s v="George Steel"/>
    <s v="Joe Hutshing', 'Chris Barwell'"/>
    <s v="Joseph Trapanese"/>
    <s v="Summit Entertainment', 'Appian Way Productions', 'Safehouse Pictures', 'Thunder Road Films'"/>
    <s v="Lionsgate"/>
    <x v="343"/>
    <x v="18"/>
    <s v="English"/>
    <n v="100000000"/>
    <n v="86500000"/>
    <n v="-13500000"/>
    <x v="0"/>
    <x v="0"/>
    <x v="251"/>
    <x v="328"/>
    <x v="326"/>
    <x v="294"/>
    <x v="258"/>
    <x v="1"/>
    <m/>
    <m/>
    <m/>
    <m/>
    <x v="1"/>
    <m/>
    <m/>
    <m/>
    <m/>
    <m/>
    <m/>
    <m/>
  </r>
  <r>
    <n v="376"/>
    <x v="373"/>
    <x v="320"/>
    <x v="347"/>
    <s v="Stuart Dryburgh"/>
    <s v="Ian Blume"/>
    <s v="Dickon Hinchliffe"/>
    <s v="Black Bear Pictures', '30West', 'Color Force'"/>
    <s v="['LD Entertainment', 'Roadside Attractions', 'Lionsgate (United States)', 'STXinternational (International)']"/>
    <x v="344"/>
    <x v="8"/>
    <s v="English"/>
    <n v="13000000"/>
    <n v="12600000"/>
    <n v="-400000"/>
    <x v="0"/>
    <x v="206"/>
    <x v="279"/>
    <x v="329"/>
    <x v="327"/>
    <x v="1"/>
    <x v="1"/>
    <x v="1"/>
    <m/>
    <m/>
    <m/>
    <m/>
    <x v="1"/>
    <m/>
    <m/>
    <m/>
    <m/>
    <m/>
    <m/>
    <m/>
  </r>
  <r>
    <n v="377"/>
    <x v="374"/>
    <x v="233"/>
    <x v="348"/>
    <s v="Peter Holland"/>
    <m/>
    <s v="Tim Jones"/>
    <s v="Lionsgate Premiere', 'Grindstone Entertainment Group', 'Emmett/Furla/Oasis Films', 'Diamond Film Productions LLC', 'Ingeni0us Media', 'Dreamscape Productions', 'The Fyzz', 'Happinet (I)', 'Highland Film Group'"/>
    <s v="Lionsgate"/>
    <x v="345"/>
    <x v="41"/>
    <s v="English"/>
    <n v="6000000"/>
    <n v="490636"/>
    <n v="-5509364"/>
    <x v="0"/>
    <x v="0"/>
    <x v="127"/>
    <x v="330"/>
    <x v="328"/>
    <x v="295"/>
    <x v="259"/>
    <x v="205"/>
    <s v=" Tyler Jon Olson"/>
    <s v=" Sergio Rizzuto"/>
    <s v=" Swen Temmel"/>
    <s v=" Matthew Modine"/>
    <x v="1"/>
    <m/>
    <m/>
    <m/>
    <m/>
    <m/>
    <m/>
    <m/>
  </r>
  <r>
    <n v="378"/>
    <x v="375"/>
    <x v="321"/>
    <x v="349"/>
    <s v="Giles Nuttgens"/>
    <s v="Lucia Zucchetti"/>
    <s v="Thomas AdÃ¨s"/>
    <s v="Number 9 Films', 'Killer Films', 'Bold Films'"/>
    <s v="['Bleecker Street', '30West (United States)', 'Lionsgate (United Kingdom)', 'Vertigo MÃ©dia Kft. (Hungary)']"/>
    <x v="329"/>
    <x v="39"/>
    <s v="English"/>
    <m/>
    <n v="14600000"/>
    <n v="14600000"/>
    <x v="1"/>
    <x v="0"/>
    <x v="295"/>
    <x v="145"/>
    <x v="329"/>
    <x v="296"/>
    <x v="260"/>
    <x v="1"/>
    <m/>
    <m/>
    <m/>
    <m/>
    <x v="1"/>
    <m/>
    <m/>
    <m/>
    <m/>
    <m/>
    <m/>
    <m/>
  </r>
  <r>
    <n v="379"/>
    <x v="376"/>
    <x v="322"/>
    <x v="350"/>
    <s v="Philip Ã˜gaard"/>
    <s v="Nicolaj Monberg"/>
    <s v="George Fenton"/>
    <s v="Summit Entertainment', 'StudioCanal', 'Mas Productions', 'Paradox Films'"/>
    <s v="['Lionsgate', '(International)', 'StudioCanal (France, Germany, United Kingdom, Australia and New Zealand)']"/>
    <x v="346"/>
    <x v="2"/>
    <s v="English"/>
    <n v="60000000"/>
    <n v="76300000"/>
    <n v="16300000"/>
    <x v="1"/>
    <x v="207"/>
    <x v="280"/>
    <x v="331"/>
    <x v="330"/>
    <x v="49"/>
    <x v="261"/>
    <x v="206"/>
    <s v=" John Doman"/>
    <s v=" Laura Dern"/>
    <m/>
    <m/>
    <x v="1"/>
    <m/>
    <m/>
    <m/>
    <m/>
    <m/>
    <m/>
    <m/>
  </r>
  <r>
    <n v="380"/>
    <x v="377"/>
    <x v="323"/>
    <x v="351"/>
    <s v="Remi Adefarasin"/>
    <s v="Nancy Richardson"/>
    <s v="Vik Sharma', 'Graham Coxon'"/>
    <s v="Metro-Goldwyn-Mayer', 'Film4', 'The Ink Factory', 'Seven Bucks Productions', 'Misher Films', 'WWE Studios'"/>
    <s v="['Lionsgate', 'Metro-Goldwyn-Mayer', 'Universal Pictures']"/>
    <x v="347"/>
    <x v="26"/>
    <s v="English"/>
    <n v="11000000"/>
    <n v="41500000"/>
    <n v="30500000"/>
    <x v="1"/>
    <x v="208"/>
    <x v="296"/>
    <x v="332"/>
    <x v="331"/>
    <x v="297"/>
    <x v="262"/>
    <x v="207"/>
    <m/>
    <m/>
    <m/>
    <m/>
    <x v="1"/>
    <m/>
    <m/>
    <m/>
    <m/>
    <m/>
    <m/>
    <m/>
  </r>
  <r>
    <n v="381"/>
    <x v="378"/>
    <x v="93"/>
    <x v="352"/>
    <s v="Richard Vialet"/>
    <s v="Larry Sexton"/>
    <s v="Philip White"/>
    <m/>
    <s v="Lionsgate"/>
    <x v="348"/>
    <x v="12"/>
    <s v="English"/>
    <n v="20000000"/>
    <n v="75800000"/>
    <n v="55800000"/>
    <x v="0"/>
    <x v="63"/>
    <x v="297"/>
    <x v="333"/>
    <x v="332"/>
    <x v="1"/>
    <x v="1"/>
    <x v="1"/>
    <m/>
    <m/>
    <m/>
    <m/>
    <x v="1"/>
    <m/>
    <m/>
    <m/>
    <m/>
    <m/>
    <m/>
    <m/>
  </r>
  <r>
    <n v="382"/>
    <x v="379"/>
    <x v="324"/>
    <x v="353"/>
    <s v="Matthew J. Lloyd"/>
    <s v="Katharine McQuerrey"/>
    <s v="Latham Gaines', 'Shelby Gaines'"/>
    <m/>
    <s v="Lionsgate"/>
    <x v="349"/>
    <x v="11"/>
    <s v="English"/>
    <n v="7000000"/>
    <n v="1600000"/>
    <n v="-5400000"/>
    <x v="0"/>
    <x v="0"/>
    <x v="26"/>
    <x v="334"/>
    <x v="333"/>
    <x v="298"/>
    <x v="263"/>
    <x v="1"/>
    <m/>
    <m/>
    <m/>
    <m/>
    <x v="1"/>
    <m/>
    <m/>
    <m/>
    <m/>
    <m/>
    <m/>
    <m/>
  </r>
  <r>
    <n v="383"/>
    <x v="380"/>
    <x v="325"/>
    <x v="354"/>
    <s v="Carlo Rinaldi"/>
    <s v="Dan Riddle"/>
    <s v="Fantom"/>
    <s v="Voltage Pictures', 'Skyline Entertainment', 'ETA Films', 'Green Light Pictures', '1428 Films'"/>
    <s v="['Saban Films']"/>
    <x v="350"/>
    <x v="20"/>
    <s v="English"/>
    <m/>
    <m/>
    <n v="0"/>
    <x v="0"/>
    <x v="209"/>
    <x v="298"/>
    <x v="335"/>
    <x v="334"/>
    <x v="299"/>
    <x v="264"/>
    <x v="1"/>
    <m/>
    <m/>
    <m/>
    <m/>
    <x v="1"/>
    <m/>
    <m/>
    <m/>
    <m/>
    <m/>
    <m/>
    <m/>
  </r>
  <r>
    <n v="384"/>
    <x v="381"/>
    <x v="326"/>
    <x v="355"/>
    <s v="Pieter Vermeer"/>
    <s v="Brian Berdan"/>
    <s v="Nima Fakhrara"/>
    <s v="Grindstone Entertainment Group', 'YP', 'Film Mode Entertainment', 'Dynasty Pictures'"/>
    <s v="Lionsgate"/>
    <x v="351"/>
    <x v="28"/>
    <s v="English"/>
    <m/>
    <m/>
    <n v="0"/>
    <x v="0"/>
    <x v="0"/>
    <x v="299"/>
    <x v="336"/>
    <x v="335"/>
    <x v="300"/>
    <x v="1"/>
    <x v="1"/>
    <m/>
    <m/>
    <m/>
    <m/>
    <x v="1"/>
    <m/>
    <m/>
    <m/>
    <m/>
    <m/>
    <m/>
    <m/>
  </r>
  <r>
    <n v="385"/>
    <x v="382"/>
    <x v="102"/>
    <x v="356"/>
    <s v="Lorenzo Senatore"/>
    <s v="Martin Bernfeld"/>
    <s v="Benjamin Wallfisch"/>
    <s v="Summit Entertainment', 'Millennium Media', 'Lawrence Gordon/Lloyd Levin Productions', 'Nu Boyana Film Studios', 'Dark Horse Entertainment', 'Campbell Grobman Films'"/>
    <s v="['Lionsgate']"/>
    <x v="352"/>
    <x v="23"/>
    <s v="English"/>
    <n v="50000000"/>
    <n v="55100000"/>
    <n v="5100000"/>
    <x v="0"/>
    <x v="0"/>
    <x v="300"/>
    <x v="337"/>
    <x v="129"/>
    <x v="301"/>
    <x v="265"/>
    <x v="208"/>
    <m/>
    <m/>
    <m/>
    <m/>
    <x v="1"/>
    <m/>
    <m/>
    <m/>
    <m/>
    <m/>
    <m/>
    <m/>
  </r>
  <r>
    <n v="386"/>
    <x v="383"/>
    <x v="205"/>
    <x v="357"/>
    <s v="Yves BÃ©langer"/>
    <s v="Melissa Bretherton', 'Evan Henke'"/>
    <s v="Marco Beltrami', 'Miles Hankins'"/>
    <s v="Summit Entertainment', 'Good Universe', 'Point Grey Pictures', 'Denver + Delilah Productions'"/>
    <s v="Lionsgate"/>
    <x v="353"/>
    <x v="51"/>
    <s v="English"/>
    <n v="40000000"/>
    <n v="53900000"/>
    <n v="13900000"/>
    <x v="0"/>
    <x v="0"/>
    <x v="301"/>
    <x v="338"/>
    <x v="336"/>
    <x v="302"/>
    <x v="266"/>
    <x v="209"/>
    <s v=" Alexander SkarsgÃ¥rd"/>
    <m/>
    <m/>
    <m/>
    <x v="1"/>
    <m/>
    <m/>
    <m/>
    <m/>
    <m/>
    <m/>
    <m/>
  </r>
  <r>
    <n v="387"/>
    <x v="384"/>
    <x v="239"/>
    <x v="308"/>
    <s v="Dan Laustsen"/>
    <s v="Evan Schiff"/>
    <s v="Tyler Bates', 'Joel J. Richard'"/>
    <s v="Italia Film Intl', 'Thunder Road Pictures', '87Eleven Productions', 'Company Films'"/>
    <s v="Lionsgate"/>
    <x v="354"/>
    <x v="64"/>
    <s v="English"/>
    <n v="75000000"/>
    <n v="327300000"/>
    <n v="252300000"/>
    <x v="0"/>
    <x v="0"/>
    <x v="222"/>
    <x v="339"/>
    <x v="291"/>
    <x v="303"/>
    <x v="267"/>
    <x v="185"/>
    <s v=" Anjelica Huston"/>
    <s v=" Ian McShane"/>
    <m/>
    <m/>
    <x v="1"/>
    <m/>
    <m/>
    <m/>
    <m/>
    <m/>
    <m/>
    <m/>
  </r>
  <r>
    <n v="388"/>
    <x v="385"/>
    <x v="327"/>
    <x v="358"/>
    <s v="Terry Stacey"/>
    <s v="Yvan Gauthier"/>
    <s v="Aldo Shllaku', 'Marcus Sjowall'"/>
    <s v="Grindstone Entertainment Group', 'Iervolino Entertainment', 'Millennium Media', 'March On Productions'"/>
    <s v="Lionsgate"/>
    <x v="355"/>
    <x v="45"/>
    <s v="English"/>
    <m/>
    <n v="323754"/>
    <n v="323754"/>
    <x v="0"/>
    <x v="210"/>
    <x v="70"/>
    <x v="340"/>
    <x v="337"/>
    <x v="304"/>
    <x v="268"/>
    <x v="210"/>
    <s v=" Alice Pagani"/>
    <s v=" Robert Patrick"/>
    <s v=" Brendan Fraser"/>
    <m/>
    <x v="1"/>
    <m/>
    <m/>
    <m/>
    <m/>
    <m/>
    <m/>
    <m/>
  </r>
  <r>
    <n v="389"/>
    <x v="386"/>
    <x v="328"/>
    <x v="359"/>
    <s v="Thierry Arbogast"/>
    <s v="Julien Rey"/>
    <s v="Eric Serra"/>
    <s v="Summit Entertainment', 'EuropaCorp', 'TF1 Films Production', 'Canal+', 'TF1', 'OCS', 'TMC'"/>
    <s v="['Lionsgate (International)', 'PathÃ© Distribution (France)']"/>
    <x v="356"/>
    <x v="37"/>
    <s v="English"/>
    <n v="30000000"/>
    <n v="31600000"/>
    <n v="1600000"/>
    <x v="1"/>
    <x v="6"/>
    <x v="302"/>
    <x v="341"/>
    <x v="338"/>
    <x v="305"/>
    <x v="1"/>
    <x v="1"/>
    <m/>
    <m/>
    <m/>
    <m/>
    <x v="1"/>
    <m/>
    <m/>
    <m/>
    <m/>
    <m/>
    <m/>
    <m/>
  </r>
  <r>
    <n v="390"/>
    <x v="387"/>
    <x v="329"/>
    <x v="360"/>
    <s v="HÃ¥vard Helle"/>
    <s v="Stephen Hedley"/>
    <s v="Roger Goula"/>
    <s v="The Ideas Factory', 'Fabrication Films', 'Goldfinch Studios', 'Grindstone Entertainment Group'"/>
    <s v="Lionsgate"/>
    <x v="357"/>
    <x v="43"/>
    <s v="English"/>
    <m/>
    <n v="97092"/>
    <n v="97092"/>
    <x v="0"/>
    <x v="211"/>
    <x v="303"/>
    <x v="124"/>
    <x v="339"/>
    <x v="306"/>
    <x v="269"/>
    <x v="211"/>
    <s v=" Tim McInnerny"/>
    <s v=" Sam Hazeldine"/>
    <m/>
    <m/>
    <x v="1"/>
    <m/>
    <m/>
    <m/>
    <m/>
    <m/>
    <m/>
    <m/>
  </r>
  <r>
    <n v="391"/>
    <x v="388"/>
    <x v="330"/>
    <x v="361"/>
    <s v="Radek Ladczuk"/>
    <s v="Einat Glaser Zarhin"/>
    <s v="Michael Brook"/>
    <s v="Killer Films', 'Great Point Media', 'Lexis Media'"/>
    <s v="['Lionsgate (United States)', 'Signature Entertainment (United Kingdom)']"/>
    <x v="318"/>
    <x v="26"/>
    <s v="English"/>
    <m/>
    <m/>
    <n v="0"/>
    <x v="1"/>
    <x v="212"/>
    <x v="304"/>
    <x v="268"/>
    <x v="340"/>
    <x v="307"/>
    <x v="106"/>
    <x v="1"/>
    <m/>
    <m/>
    <m/>
    <m/>
    <x v="1"/>
    <m/>
    <m/>
    <m/>
    <m/>
    <m/>
    <m/>
    <m/>
  </r>
  <r>
    <n v="392"/>
    <x v="389"/>
    <x v="331"/>
    <x v="362"/>
    <s v="Roman Osin"/>
    <s v="Patrick Larsgaard"/>
    <s v="Marco Beltrami', 'Anna Drubich'"/>
    <s v="CBS Films', 'Entertainment One', '1212 Entertainment', 'Double Dare You Productions', 'Sean Daniel Company'"/>
    <s v="['Lionsgate (United States)', 'Entertainment One (Canada, United Kingdom, Australia, New Zealand, Germany, Austria, Benelux and Spain)']"/>
    <x v="358"/>
    <x v="26"/>
    <s v="English"/>
    <n v="25000000"/>
    <n v="106000000"/>
    <n v="81000000"/>
    <x v="1"/>
    <x v="0"/>
    <x v="305"/>
    <x v="342"/>
    <x v="341"/>
    <x v="308"/>
    <x v="270"/>
    <x v="212"/>
    <s v=" Dean Norris"/>
    <s v=" Gil Bellows"/>
    <s v=" Lorraine Toussaint"/>
    <m/>
    <x v="1"/>
    <m/>
    <m/>
    <m/>
    <m/>
    <m/>
    <m/>
    <m/>
  </r>
  <r>
    <n v="393"/>
    <x v="390"/>
    <x v="206"/>
    <x v="363"/>
    <s v="Jules O'Loughlin"/>
    <s v="Gabriel Fleming"/>
    <s v="David Buckley"/>
    <s v="Millennium Media', 'G-BASE'"/>
    <s v="Lionsgate"/>
    <x v="359"/>
    <x v="23"/>
    <s v="English"/>
    <n v="40000000"/>
    <n v="146700000"/>
    <n v="106700000"/>
    <x v="0"/>
    <x v="0"/>
    <x v="147"/>
    <x v="340"/>
    <x v="342"/>
    <x v="309"/>
    <x v="271"/>
    <x v="213"/>
    <s v=" Nick Nolte"/>
    <s v=" Danny Huston"/>
    <m/>
    <m/>
    <x v="1"/>
    <m/>
    <m/>
    <m/>
    <m/>
    <m/>
    <m/>
    <m/>
  </r>
  <r>
    <n v="394"/>
    <x v="391"/>
    <x v="332"/>
    <x v="364"/>
    <s v="Andrew Commis"/>
    <s v="Jack Hutchings"/>
    <s v="Gabe Noel"/>
    <s v="Magna Entertainment', 'Garlin Pictures', 'R7 Entertainment', 'Rockaway Films', 'SixtyFourSix'"/>
    <s v="Lionsgate"/>
    <x v="360"/>
    <x v="30"/>
    <s v="English"/>
    <m/>
    <n v="230193"/>
    <n v="230193"/>
    <x v="1"/>
    <x v="213"/>
    <x v="306"/>
    <x v="341"/>
    <x v="217"/>
    <x v="310"/>
    <x v="1"/>
    <x v="1"/>
    <m/>
    <m/>
    <m/>
    <m/>
    <x v="1"/>
    <m/>
    <m/>
    <m/>
    <m/>
    <m/>
    <m/>
    <m/>
  </r>
  <r>
    <n v="395"/>
    <x v="392"/>
    <x v="333"/>
    <x v="365"/>
    <s v="Staurt Bentley"/>
    <s v="Kim Gaster"/>
    <s v="Neil Athale"/>
    <s v="CBS Films', 'Motion Picture Capital', 'Bankside Films', 'Head Gear Films', 'Automatik', 'First Generation Films'"/>
    <s v="Lionsgate"/>
    <x v="361"/>
    <x v="11"/>
    <s v="English"/>
    <m/>
    <m/>
    <n v="0"/>
    <x v="0"/>
    <x v="0"/>
    <x v="307"/>
    <x v="343"/>
    <x v="343"/>
    <x v="311"/>
    <x v="272"/>
    <x v="214"/>
    <s v=" Connor Jessup"/>
    <m/>
    <m/>
    <m/>
    <x v="1"/>
    <m/>
    <m/>
    <m/>
    <m/>
    <m/>
    <m/>
    <m/>
  </r>
  <r>
    <n v="396"/>
    <x v="393"/>
    <x v="334"/>
    <x v="366"/>
    <s v="Kris Belchevski"/>
    <s v="Shannon Baker Davis"/>
    <s v="Robi Botos"/>
    <s v="Marada Pictures', 'Homegrown Pictures'"/>
    <s v="Lionsgate"/>
    <x v="362"/>
    <x v="21"/>
    <s v="English"/>
    <m/>
    <m/>
    <n v="0"/>
    <x v="0"/>
    <x v="0"/>
    <x v="308"/>
    <x v="344"/>
    <x v="344"/>
    <x v="312"/>
    <x v="273"/>
    <x v="1"/>
    <m/>
    <m/>
    <m/>
    <m/>
    <x v="1"/>
    <m/>
    <m/>
    <m/>
    <m/>
    <m/>
    <m/>
    <m/>
  </r>
  <r>
    <n v="397"/>
    <x v="394"/>
    <x v="44"/>
    <x v="367"/>
    <s v="David V. Daniel"/>
    <s v="Glenn Garland"/>
    <s v="Zeuss"/>
    <s v="Lionsgate', 'Saban Films', 'Spookshow International Films', 'Capital Arts Entertainment'"/>
    <s v="Lionsgate"/>
    <x v="363"/>
    <x v="53"/>
    <s v="English"/>
    <n v="3000000"/>
    <n v="2200000"/>
    <n v="-800000"/>
    <x v="0"/>
    <x v="28"/>
    <x v="309"/>
    <x v="44"/>
    <x v="345"/>
    <x v="313"/>
    <x v="274"/>
    <x v="215"/>
    <s v=" Richard Edson"/>
    <s v=" Kevin Jackson"/>
    <s v=" Pancho Moler"/>
    <s v=" Steven Michael Quezada"/>
    <x v="32"/>
    <s v=" Barry Bostwick"/>
    <s v=" 'Danny Trejo'"/>
    <s v=" 'Sid Haig'"/>
    <m/>
    <m/>
    <m/>
    <m/>
  </r>
  <r>
    <n v="398"/>
    <x v="395"/>
    <x v="335"/>
    <x v="368"/>
    <s v="Brendan Galvin"/>
    <s v="Todd E. Miller', 'Carsten Kurpanek'"/>
    <s v="Brian Tyler"/>
    <s v="Millennium Media', 'Balboa Productions', 'Templeton Media', 'Campbell Grobman Films', 'Dadi Film (HK) Ltd'"/>
    <s v="['Lionsgate', 'Millennium Media']"/>
    <x v="364"/>
    <x v="19"/>
    <s v="English"/>
    <n v="50000000"/>
    <n v="91500000"/>
    <n v="41500000"/>
    <x v="0"/>
    <x v="0"/>
    <x v="127"/>
    <x v="345"/>
    <x v="346"/>
    <x v="314"/>
    <x v="275"/>
    <x v="216"/>
    <s v=" JoaquÃ­n CosÃ­o"/>
    <s v=" Oscar Jaenada"/>
    <m/>
    <m/>
    <x v="1"/>
    <m/>
    <m/>
    <m/>
    <m/>
    <m/>
    <m/>
    <m/>
  </r>
  <r>
    <n v="399"/>
    <x v="396"/>
    <x v="336"/>
    <x v="369"/>
    <s v="Ben Kutchins"/>
    <s v="James Thomas"/>
    <s v="Christopher Lennertz', 'Philip White'"/>
    <s v="CBS Films', 'Entertainment One'"/>
    <s v="Lionsgate"/>
    <x v="365"/>
    <x v="55"/>
    <s v="English"/>
    <n v="5000000"/>
    <n v="9300000"/>
    <n v="4300000"/>
    <x v="1"/>
    <x v="214"/>
    <x v="310"/>
    <x v="346"/>
    <x v="134"/>
    <x v="315"/>
    <x v="1"/>
    <x v="1"/>
    <m/>
    <m/>
    <m/>
    <m/>
    <x v="1"/>
    <m/>
    <m/>
    <m/>
    <m/>
    <m/>
    <m/>
    <m/>
  </r>
  <r>
    <n v="400"/>
    <x v="397"/>
    <x v="39"/>
    <x v="370"/>
    <s v="Brendan Steacy"/>
    <s v="Sylvie Landra"/>
    <s v="tomandandy"/>
    <s v="Davis Films', 'Avary', 'Don Carmody Productions'"/>
    <s v="['Metropolitan Filmexport (France)', 'Elevation Pictures (Canada)']"/>
    <x v="366"/>
    <x v="25"/>
    <m/>
    <m/>
    <n v="52369"/>
    <n v="52369"/>
    <x v="1"/>
    <x v="215"/>
    <x v="311"/>
    <x v="347"/>
    <x v="347"/>
    <x v="316"/>
    <x v="276"/>
    <x v="217"/>
    <m/>
    <m/>
    <m/>
    <m/>
    <x v="1"/>
    <m/>
    <m/>
    <m/>
    <m/>
    <m/>
    <m/>
    <m/>
  </r>
  <r>
    <n v="401"/>
    <x v="398"/>
    <x v="337"/>
    <x v="371"/>
    <s v="Kyle Gentz"/>
    <m/>
    <s v="Zach Lemmon"/>
    <s v="Blumhouse Productions', 'Entertainment 360', 'Tremendum Pictures'"/>
    <s v="Lionsgate"/>
    <x v="367"/>
    <x v="25"/>
    <s v="English"/>
    <m/>
    <m/>
    <n v="0"/>
    <x v="0"/>
    <x v="216"/>
    <x v="312"/>
    <x v="348"/>
    <x v="348"/>
    <x v="1"/>
    <x v="1"/>
    <x v="1"/>
    <m/>
    <m/>
    <m/>
    <m/>
    <x v="1"/>
    <m/>
    <m/>
    <m/>
    <m/>
    <m/>
    <m/>
    <m/>
  </r>
  <r>
    <n v="402"/>
    <x v="399"/>
    <x v="60"/>
    <x v="372"/>
    <s v="Robby Baumgartner"/>
    <s v="Adam Wolfe'"/>
    <s v="Thomas Wander', 'Harald Kloser'"/>
    <s v="Centropolis Entertainment', 'RuYi Media', 'Starlight Culture Entertainment Group', 'Street Entertainment', 'AGC Studios', 'Entertainment One', 'The Mark Gordon Company'"/>
    <s v="['Lionsgate (United States)', 'Elevation Pictures (Canada)']"/>
    <x v="368"/>
    <x v="65"/>
    <m/>
    <n v="100000000"/>
    <n v="126700000"/>
    <n v="26700000"/>
    <x v="1"/>
    <x v="217"/>
    <x v="313"/>
    <x v="95"/>
    <x v="349"/>
    <x v="317"/>
    <x v="277"/>
    <x v="218"/>
    <s v=" Tadanobu Asano"/>
    <s v=" Luke Kleintank"/>
    <s v=" Jun Kunimura"/>
    <s v=" Darren Criss"/>
    <x v="33"/>
    <s v=" Mandy Moore"/>
    <s v=" 'Dennis Quaid'"/>
    <s v=" 'Woody Harrelson'"/>
    <m/>
    <m/>
    <m/>
    <m/>
  </r>
  <r>
    <n v="403"/>
    <x v="400"/>
    <x v="338"/>
    <x v="373"/>
    <s v="Michel Abramowicz"/>
    <s v="Nick McCahearty"/>
    <s v="James Edward Barker', 'Tim Despic'"/>
    <s v="Grindstone Entertainment Group', 'Capstone Pictures', 'Signature Entertainment', 'Rollercoaster Angel Productions'"/>
    <s v="['Lionsgate (United States)', 'Signature Entertainment (United Kingdom)']"/>
    <x v="369"/>
    <x v="30"/>
    <s v="English"/>
    <m/>
    <n v="272693"/>
    <n v="272693"/>
    <x v="1"/>
    <x v="218"/>
    <x v="314"/>
    <x v="255"/>
    <x v="350"/>
    <x v="318"/>
    <x v="278"/>
    <x v="219"/>
    <s v=" William Moseley"/>
    <s v=" Dermot Mulroney"/>
    <m/>
    <m/>
    <x v="1"/>
    <m/>
    <m/>
    <m/>
    <m/>
    <m/>
    <m/>
    <m/>
  </r>
  <r>
    <n v="404"/>
    <x v="401"/>
    <x v="339"/>
    <x v="374"/>
    <s v="Steve Yedlin"/>
    <s v="Bob Ducsay"/>
    <s v="Nathan Johnson"/>
    <m/>
    <s v="['Lionsgate', 'MRC']"/>
    <x v="370"/>
    <x v="16"/>
    <s v="English"/>
    <n v="40000000"/>
    <n v="311400000"/>
    <n v="271400000"/>
    <x v="0"/>
    <x v="219"/>
    <x v="315"/>
    <x v="349"/>
    <x v="351"/>
    <x v="319"/>
    <x v="279"/>
    <x v="220"/>
    <s v=" Toni Collette"/>
    <s v=" Lakeith Stanfield"/>
    <s v=" Katherine Langford"/>
    <s v=" Jaeden Martell"/>
    <x v="34"/>
    <m/>
    <m/>
    <m/>
    <m/>
    <m/>
    <m/>
    <m/>
  </r>
  <r>
    <n v="405"/>
    <x v="402"/>
    <x v="340"/>
    <x v="375"/>
    <s v="Barry Ackroyd"/>
    <s v="Jon Poll"/>
    <s v="Theodore Shapiro"/>
    <s v="Bron Studios', 'Annapurna Pictures', 'Denver + Delilah Productions', 'Gramsci', 'Lighthouse Management &amp; Media', 'Creative Wealth Media'"/>
    <s v="Lionsgate"/>
    <x v="371"/>
    <x v="12"/>
    <s v="English"/>
    <n v="32000000"/>
    <n v="61400000"/>
    <n v="29400000"/>
    <x v="1"/>
    <x v="220"/>
    <x v="316"/>
    <x v="231"/>
    <x v="352"/>
    <x v="320"/>
    <x v="280"/>
    <x v="221"/>
    <s v=" Allison Janney"/>
    <s v=" Margot Robbie"/>
    <m/>
    <m/>
    <x v="1"/>
    <m/>
    <m/>
    <m/>
    <m/>
    <m/>
    <m/>
    <m/>
  </r>
  <r>
    <m/>
    <x v="403"/>
    <x v="341"/>
    <x v="11"/>
    <m/>
    <m/>
    <m/>
    <m/>
    <m/>
    <x v="7"/>
    <x v="43"/>
    <m/>
    <m/>
    <m/>
    <n v="0"/>
    <x v="1"/>
    <x v="0"/>
    <x v="93"/>
    <x v="5"/>
    <x v="5"/>
    <x v="1"/>
    <x v="1"/>
    <x v="1"/>
    <m/>
    <m/>
    <m/>
    <m/>
    <x v="1"/>
    <m/>
    <m/>
    <m/>
    <m/>
    <m/>
    <m/>
    <m/>
  </r>
  <r>
    <m/>
    <x v="403"/>
    <x v="341"/>
    <x v="11"/>
    <m/>
    <m/>
    <m/>
    <m/>
    <m/>
    <x v="7"/>
    <x v="43"/>
    <m/>
    <m/>
    <m/>
    <n v="0"/>
    <x v="1"/>
    <x v="0"/>
    <x v="93"/>
    <x v="5"/>
    <x v="5"/>
    <x v="1"/>
    <x v="1"/>
    <x v="1"/>
    <m/>
    <m/>
    <m/>
    <m/>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8" firstHeaderRow="1" firstDataRow="1" firstDataCol="1" rowPageCount="1" colPageCount="1"/>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axis="axisPage" showAll="0">
      <items count="318">
        <item x="246"/>
        <item x="204"/>
        <item x="153"/>
        <item x="192"/>
        <item x="310"/>
        <item x="175"/>
        <item x="187"/>
        <item x="239"/>
        <item x="193"/>
        <item x="244"/>
        <item x="138"/>
        <item x="190"/>
        <item x="134"/>
        <item x="173"/>
        <item x="200"/>
        <item x="292"/>
        <item x="307"/>
        <item x="276"/>
        <item x="261"/>
        <item x="130"/>
        <item x="291"/>
        <item x="29"/>
        <item x="74"/>
        <item x="191"/>
        <item x="203"/>
        <item x="115"/>
        <item x="155"/>
        <item x="96"/>
        <item x="88"/>
        <item x="55"/>
        <item x="31"/>
        <item x="299"/>
        <item x="293"/>
        <item x="68"/>
        <item x="287"/>
        <item x="248"/>
        <item x="259"/>
        <item x="136"/>
        <item x="271"/>
        <item x="33"/>
        <item x="30"/>
        <item x="3"/>
        <item x="232"/>
        <item x="63"/>
        <item x="22"/>
        <item x="132"/>
        <item x="36"/>
        <item x="109"/>
        <item x="270"/>
        <item x="201"/>
        <item x="240"/>
        <item x="77"/>
        <item x="180"/>
        <item x="158"/>
        <item x="117"/>
        <item x="67"/>
        <item x="297"/>
        <item x="316"/>
        <item x="281"/>
        <item x="0"/>
        <item x="71"/>
        <item x="154"/>
        <item x="230"/>
        <item x="52"/>
        <item x="198"/>
        <item x="266"/>
        <item x="8"/>
        <item x="106"/>
        <item x="315"/>
        <item x="289"/>
        <item x="40"/>
        <item x="300"/>
        <item x="236"/>
        <item x="241"/>
        <item x="235"/>
        <item x="268"/>
        <item x="61"/>
        <item x="125"/>
        <item x="54"/>
        <item x="215"/>
        <item x="164"/>
        <item x="69"/>
        <item x="87"/>
        <item x="223"/>
        <item x="27"/>
        <item x="195"/>
        <item x="218"/>
        <item x="272"/>
        <item x="313"/>
        <item x="284"/>
        <item x="46"/>
        <item x="118"/>
        <item x="41"/>
        <item x="169"/>
        <item x="97"/>
        <item x="312"/>
        <item x="17"/>
        <item x="174"/>
        <item x="253"/>
        <item x="85"/>
        <item x="53"/>
        <item x="26"/>
        <item x="160"/>
        <item x="145"/>
        <item x="260"/>
        <item x="6"/>
        <item x="79"/>
        <item x="123"/>
        <item x="296"/>
        <item x="208"/>
        <item x="150"/>
        <item x="140"/>
        <item x="110"/>
        <item x="303"/>
        <item x="267"/>
        <item x="225"/>
        <item x="147"/>
        <item x="94"/>
        <item x="170"/>
        <item x="129"/>
        <item x="59"/>
        <item x="7"/>
        <item x="258"/>
        <item x="50"/>
        <item x="91"/>
        <item x="283"/>
        <item x="143"/>
        <item x="298"/>
        <item x="25"/>
        <item x="237"/>
        <item x="263"/>
        <item x="65"/>
        <item x="131"/>
        <item x="273"/>
        <item x="255"/>
        <item x="161"/>
        <item x="38"/>
        <item x="39"/>
        <item x="254"/>
        <item x="152"/>
        <item x="20"/>
        <item x="212"/>
        <item x="120"/>
        <item x="165"/>
        <item x="42"/>
        <item x="104"/>
        <item x="90"/>
        <item x="182"/>
        <item x="92"/>
        <item x="219"/>
        <item x="176"/>
        <item x="141"/>
        <item x="199"/>
        <item x="128"/>
        <item x="11"/>
        <item x="122"/>
        <item x="265"/>
        <item x="13"/>
        <item x="167"/>
        <item x="43"/>
        <item x="105"/>
        <item x="14"/>
        <item x="2"/>
        <item x="70"/>
        <item x="226"/>
        <item x="137"/>
        <item x="279"/>
        <item x="57"/>
        <item x="242"/>
        <item x="114"/>
        <item x="16"/>
        <item x="196"/>
        <item x="227"/>
        <item x="157"/>
        <item x="99"/>
        <item x="37"/>
        <item x="184"/>
        <item x="18"/>
        <item x="304"/>
        <item x="172"/>
        <item x="222"/>
        <item x="295"/>
        <item x="211"/>
        <item x="126"/>
        <item x="1"/>
        <item x="73"/>
        <item x="32"/>
        <item x="207"/>
        <item x="34"/>
        <item x="177"/>
        <item x="189"/>
        <item x="269"/>
        <item x="288"/>
        <item x="95"/>
        <item x="116"/>
        <item x="98"/>
        <item x="149"/>
        <item x="181"/>
        <item x="101"/>
        <item x="280"/>
        <item x="78"/>
        <item x="60"/>
        <item x="221"/>
        <item x="47"/>
        <item x="294"/>
        <item x="185"/>
        <item x="162"/>
        <item x="15"/>
        <item x="311"/>
        <item x="228"/>
        <item x="28"/>
        <item x="12"/>
        <item x="257"/>
        <item x="121"/>
        <item x="256"/>
        <item x="133"/>
        <item x="277"/>
        <item x="75"/>
        <item x="159"/>
        <item x="24"/>
        <item x="264"/>
        <item x="62"/>
        <item x="217"/>
        <item x="10"/>
        <item x="166"/>
        <item x="35"/>
        <item x="178"/>
        <item x="234"/>
        <item x="44"/>
        <item x="290"/>
        <item x="4"/>
        <item x="119"/>
        <item x="209"/>
        <item x="206"/>
        <item x="194"/>
        <item x="83"/>
        <item x="56"/>
        <item x="249"/>
        <item x="306"/>
        <item x="314"/>
        <item x="238"/>
        <item x="156"/>
        <item x="216"/>
        <item x="285"/>
        <item x="205"/>
        <item x="82"/>
        <item x="19"/>
        <item x="21"/>
        <item x="112"/>
        <item x="139"/>
        <item x="142"/>
        <item x="64"/>
        <item x="146"/>
        <item x="183"/>
        <item x="48"/>
        <item x="247"/>
        <item x="197"/>
        <item x="86"/>
        <item x="66"/>
        <item x="124"/>
        <item x="262"/>
        <item x="84"/>
        <item x="282"/>
        <item x="171"/>
        <item x="9"/>
        <item x="76"/>
        <item x="245"/>
        <item x="108"/>
        <item x="224"/>
        <item x="23"/>
        <item x="302"/>
        <item x="308"/>
        <item x="100"/>
        <item x="301"/>
        <item x="210"/>
        <item x="202"/>
        <item x="220"/>
        <item x="102"/>
        <item x="229"/>
        <item x="309"/>
        <item x="45"/>
        <item x="179"/>
        <item x="275"/>
        <item x="213"/>
        <item x="113"/>
        <item x="278"/>
        <item x="233"/>
        <item x="127"/>
        <item x="5"/>
        <item x="274"/>
        <item x="148"/>
        <item x="251"/>
        <item x="168"/>
        <item x="111"/>
        <item x="250"/>
        <item x="58"/>
        <item x="103"/>
        <item x="135"/>
        <item x="81"/>
        <item x="151"/>
        <item x="107"/>
        <item x="80"/>
        <item x="252"/>
        <item x="231"/>
        <item x="214"/>
        <item x="93"/>
        <item x="286"/>
        <item x="89"/>
        <item x="49"/>
        <item x="243"/>
        <item x="144"/>
        <item x="163"/>
        <item x="188"/>
        <item x="51"/>
        <item x="72"/>
        <item x="305"/>
        <item x="186"/>
        <item t="default"/>
      </items>
    </pivotField>
    <pivotField axis="axisRow" dataField="1" showAll="0" measureFilter="1">
      <items count="351">
        <item x="185"/>
        <item x="159"/>
        <item x="169"/>
        <item x="156"/>
        <item x="18"/>
        <item x="217"/>
        <item x="19"/>
        <item x="172"/>
        <item x="129"/>
        <item x="92"/>
        <item x="170"/>
        <item x="279"/>
        <item x="346"/>
        <item x="336"/>
        <item x="216"/>
        <item x="160"/>
        <item x="236"/>
        <item x="102"/>
        <item x="130"/>
        <item x="265"/>
        <item x="96"/>
        <item x="101"/>
        <item x="83"/>
        <item x="54"/>
        <item x="228"/>
        <item x="261"/>
        <item x="245"/>
        <item x="313"/>
        <item x="306"/>
        <item x="166"/>
        <item x="211"/>
        <item x="267"/>
        <item x="108"/>
        <item x="259"/>
        <item x="21"/>
        <item x="112"/>
        <item x="44"/>
        <item x="223"/>
        <item x="115"/>
        <item x="91"/>
        <item x="324"/>
        <item x="241"/>
        <item x="296"/>
        <item x="276"/>
        <item x="153"/>
        <item x="243"/>
        <item x="238"/>
        <item x="237"/>
        <item x="309"/>
        <item x="257"/>
        <item x="283"/>
        <item x="308"/>
        <item x="151"/>
        <item x="227"/>
        <item x="288"/>
        <item x="277"/>
        <item x="192"/>
        <item x="35"/>
        <item x="40"/>
        <item x="125"/>
        <item x="208"/>
        <item x="137"/>
        <item x="338"/>
        <item x="297"/>
        <item x="88"/>
        <item x="164"/>
        <item x="253"/>
        <item x="349"/>
        <item x="191"/>
        <item x="348"/>
        <item x="194"/>
        <item x="122"/>
        <item x="97"/>
        <item x="163"/>
        <item x="209"/>
        <item x="24"/>
        <item x="4"/>
        <item x="254"/>
        <item x="311"/>
        <item x="293"/>
        <item x="142"/>
        <item x="11"/>
        <item x="22"/>
        <item x="206"/>
        <item x="183"/>
        <item x="334"/>
        <item x="15"/>
        <item x="116"/>
        <item x="187"/>
        <item x="62"/>
        <item x="1"/>
        <item x="66"/>
        <item x="281"/>
        <item x="70"/>
        <item x="193"/>
        <item x="149"/>
        <item x="89"/>
        <item x="272"/>
        <item x="145"/>
        <item x="75"/>
        <item x="123"/>
        <item x="158"/>
        <item x="252"/>
        <item x="84"/>
        <item x="31"/>
        <item x="118"/>
        <item x="269"/>
        <item x="168"/>
        <item x="268"/>
        <item x="291"/>
        <item x="201"/>
        <item x="196"/>
        <item x="146"/>
        <item x="188"/>
        <item x="207"/>
        <item x="9"/>
        <item x="86"/>
        <item x="105"/>
        <item x="16"/>
        <item x="255"/>
        <item x="250"/>
        <item x="28"/>
        <item x="61"/>
        <item x="36"/>
        <item x="111"/>
        <item x="59"/>
        <item x="247"/>
        <item x="339"/>
        <item x="221"/>
        <item x="148"/>
        <item x="325"/>
        <item x="154"/>
        <item x="29"/>
        <item x="274"/>
        <item x="278"/>
        <item x="226"/>
        <item x="107"/>
        <item x="93"/>
        <item x="12"/>
        <item x="131"/>
        <item x="323"/>
        <item x="147"/>
        <item x="60"/>
        <item x="106"/>
        <item x="141"/>
        <item x="17"/>
        <item x="328"/>
        <item x="246"/>
        <item x="117"/>
        <item x="126"/>
        <item x="82"/>
        <item x="314"/>
        <item x="120"/>
        <item x="30"/>
        <item x="270"/>
        <item x="289"/>
        <item x="230"/>
        <item x="195"/>
        <item x="189"/>
        <item x="79"/>
        <item x="124"/>
        <item x="20"/>
        <item x="103"/>
        <item x="178"/>
        <item x="133"/>
        <item x="162"/>
        <item x="233"/>
        <item x="67"/>
        <item x="218"/>
        <item x="271"/>
        <item x="219"/>
        <item x="249"/>
        <item x="57"/>
        <item x="6"/>
        <item x="335"/>
        <item x="161"/>
        <item x="47"/>
        <item x="319"/>
        <item x="23"/>
        <item x="190"/>
        <item x="280"/>
        <item x="13"/>
        <item x="128"/>
        <item x="202"/>
        <item x="52"/>
        <item x="300"/>
        <item x="48"/>
        <item x="139"/>
        <item x="322"/>
        <item x="165"/>
        <item x="222"/>
        <item x="90"/>
        <item x="225"/>
        <item x="10"/>
        <item x="214"/>
        <item x="292"/>
        <item x="203"/>
        <item x="204"/>
        <item x="264"/>
        <item x="285"/>
        <item x="152"/>
        <item x="198"/>
        <item x="212"/>
        <item x="46"/>
        <item x="55"/>
        <item x="286"/>
        <item x="332"/>
        <item x="134"/>
        <item x="320"/>
        <item x="307"/>
        <item x="180"/>
        <item x="85"/>
        <item x="109"/>
        <item x="167"/>
        <item x="329"/>
        <item x="273"/>
        <item x="341"/>
        <item x="56"/>
        <item x="294"/>
        <item x="316"/>
        <item x="76"/>
        <item x="37"/>
        <item x="94"/>
        <item x="50"/>
        <item x="171"/>
        <item x="215"/>
        <item x="244"/>
        <item x="2"/>
        <item x="32"/>
        <item x="287"/>
        <item x="184"/>
        <item x="248"/>
        <item x="155"/>
        <item x="342"/>
        <item x="304"/>
        <item x="242"/>
        <item x="262"/>
        <item x="113"/>
        <item x="181"/>
        <item x="256"/>
        <item x="121"/>
        <item x="234"/>
        <item x="337"/>
        <item x="65"/>
        <item x="63"/>
        <item x="340"/>
        <item x="78"/>
        <item x="72"/>
        <item x="298"/>
        <item x="100"/>
        <item x="144"/>
        <item x="220"/>
        <item x="98"/>
        <item x="343"/>
        <item x="231"/>
        <item x="347"/>
        <item x="157"/>
        <item x="42"/>
        <item x="295"/>
        <item x="303"/>
        <item x="200"/>
        <item x="317"/>
        <item x="284"/>
        <item x="310"/>
        <item x="176"/>
        <item x="8"/>
        <item x="333"/>
        <item x="95"/>
        <item x="182"/>
        <item x="143"/>
        <item x="345"/>
        <item x="99"/>
        <item x="49"/>
        <item x="258"/>
        <item x="7"/>
        <item x="27"/>
        <item x="74"/>
        <item x="140"/>
        <item x="177"/>
        <item x="45"/>
        <item x="321"/>
        <item x="41"/>
        <item x="175"/>
        <item x="58"/>
        <item x="326"/>
        <item x="327"/>
        <item x="132"/>
        <item x="235"/>
        <item x="251"/>
        <item x="205"/>
        <item x="25"/>
        <item x="173"/>
        <item x="114"/>
        <item x="266"/>
        <item x="53"/>
        <item x="119"/>
        <item x="260"/>
        <item x="330"/>
        <item x="240"/>
        <item x="232"/>
        <item x="290"/>
        <item x="3"/>
        <item x="224"/>
        <item x="138"/>
        <item x="282"/>
        <item x="51"/>
        <item x="299"/>
        <item x="127"/>
        <item x="174"/>
        <item x="38"/>
        <item x="104"/>
        <item x="263"/>
        <item x="26"/>
        <item x="68"/>
        <item x="39"/>
        <item x="71"/>
        <item x="81"/>
        <item x="199"/>
        <item x="14"/>
        <item x="73"/>
        <item x="69"/>
        <item x="305"/>
        <item x="210"/>
        <item x="186"/>
        <item x="229"/>
        <item x="64"/>
        <item x="318"/>
        <item x="331"/>
        <item x="179"/>
        <item x="315"/>
        <item x="77"/>
        <item x="344"/>
        <item x="87"/>
        <item x="213"/>
        <item x="135"/>
        <item x="33"/>
        <item x="136"/>
        <item x="312"/>
        <item x="197"/>
        <item x="43"/>
        <item x="110"/>
        <item x="80"/>
        <item x="0"/>
        <item x="34"/>
        <item x="302"/>
        <item x="239"/>
        <item x="275"/>
        <item x="150"/>
        <item x="30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8"/>
  </rowFields>
  <rowItems count="5">
    <i>
      <x v="22"/>
    </i>
    <i>
      <x v="120"/>
    </i>
    <i>
      <x v="302"/>
    </i>
    <i>
      <x v="349"/>
    </i>
    <i t="grand">
      <x/>
    </i>
  </rowItems>
  <colItems count="1">
    <i/>
  </colItems>
  <pageFields count="1">
    <pageField fld="17" item="261" hier="-1"/>
  </pageFields>
  <dataFields count="1">
    <dataField name="Count of Starring 2" fld="18" subtotal="count" baseField="0" baseItem="0"/>
  </dataFields>
  <pivotTableStyleInfo name="PivotStyleLight16" showRowHeaders="1" showColHeaders="1" showRowStripes="0" showColStripes="0" showLastColumn="1"/>
  <filters count="1">
    <filter fld="18"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I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L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O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R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37">
    <pivotField showAll="0"/>
    <pivotField axis="axisRow" showAll="0" measureFilter="1" sortType="descending">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x="227"/>
        <item x="274"/>
        <item x="303"/>
        <item x="384"/>
        <item t="default"/>
      </items>
      <autoSortScope>
        <pivotArea dataOnly="0" outline="0" fieldPosition="0">
          <references count="1">
            <reference field="4294967294" count="1" selected="0">
              <x v="0"/>
            </reference>
          </references>
        </pivotArea>
      </autoSortScope>
    </pivotField>
    <pivotField showAll="0">
      <items count="343">
        <item x="229"/>
        <item x="31"/>
        <item x="289"/>
        <item x="215"/>
        <item x="335"/>
        <item x="236"/>
        <item x="283"/>
        <item x="17"/>
        <item x="167"/>
        <item x="272"/>
        <item x="256"/>
        <item x="78"/>
        <item x="3"/>
        <item x="103"/>
        <item x="331"/>
        <item x="115"/>
        <item x="84"/>
        <item x="37"/>
        <item x="255"/>
        <item x="165"/>
        <item x="162"/>
        <item x="245"/>
        <item x="274"/>
        <item x="149"/>
        <item x="179"/>
        <item x="287"/>
        <item x="199"/>
        <item x="293"/>
        <item x="173"/>
        <item x="200"/>
        <item x="33"/>
        <item x="237"/>
        <item x="49"/>
        <item x="187"/>
        <item x="166"/>
        <item x="264"/>
        <item x="302"/>
        <item x="76"/>
        <item x="233"/>
        <item x="156"/>
        <item x="12"/>
        <item x="113"/>
        <item x="311"/>
        <item x="239"/>
        <item x="54"/>
        <item x="129"/>
        <item x="310"/>
        <item x="119"/>
        <item x="62"/>
        <item x="337"/>
        <item x="221"/>
        <item x="238"/>
        <item x="94"/>
        <item x="228"/>
        <item x="286"/>
        <item x="74"/>
        <item x="270"/>
        <item x="169"/>
        <item x="250"/>
        <item x="325"/>
        <item x="235"/>
        <item x="161"/>
        <item x="73"/>
        <item x="88"/>
        <item x="75"/>
        <item x="298"/>
        <item x="140"/>
        <item x="242"/>
        <item x="79"/>
        <item x="105"/>
        <item x="127"/>
        <item x="97"/>
        <item x="230"/>
        <item x="291"/>
        <item x="214"/>
        <item x="262"/>
        <item x="279"/>
        <item x="11"/>
        <item x="307"/>
        <item x="295"/>
        <item x="273"/>
        <item x="27"/>
        <item x="81"/>
        <item x="314"/>
        <item x="318"/>
        <item x="220"/>
        <item x="98"/>
        <item x="186"/>
        <item x="14"/>
        <item x="240"/>
        <item x="47"/>
        <item x="170"/>
        <item x="268"/>
        <item x="72"/>
        <item x="34"/>
        <item x="284"/>
        <item x="5"/>
        <item x="204"/>
        <item x="217"/>
        <item x="143"/>
        <item x="89"/>
        <item x="9"/>
        <item x="260"/>
        <item x="185"/>
        <item x="7"/>
        <item x="43"/>
        <item x="216"/>
        <item x="174"/>
        <item x="327"/>
        <item x="106"/>
        <item x="99"/>
        <item x="315"/>
        <item x="123"/>
        <item x="13"/>
        <item x="53"/>
        <item x="322"/>
        <item x="181"/>
        <item x="278"/>
        <item x="128"/>
        <item x="136"/>
        <item x="223"/>
        <item x="176"/>
        <item x="48"/>
        <item x="45"/>
        <item x="118"/>
        <item x="18"/>
        <item x="122"/>
        <item x="253"/>
        <item x="308"/>
        <item x="66"/>
        <item x="4"/>
        <item x="134"/>
        <item x="303"/>
        <item x="340"/>
        <item x="299"/>
        <item x="63"/>
        <item x="208"/>
        <item x="254"/>
        <item x="183"/>
        <item x="92"/>
        <item x="266"/>
        <item x="155"/>
        <item x="41"/>
        <item x="121"/>
        <item x="164"/>
        <item x="267"/>
        <item x="201"/>
        <item x="225"/>
        <item x="175"/>
        <item x="326"/>
        <item x="1"/>
        <item x="336"/>
        <item x="276"/>
        <item x="8"/>
        <item x="146"/>
        <item x="145"/>
        <item x="313"/>
        <item x="57"/>
        <item x="205"/>
        <item x="224"/>
        <item x="211"/>
        <item x="296"/>
        <item x="180"/>
        <item x="23"/>
        <item x="300"/>
        <item x="207"/>
        <item x="258"/>
        <item x="40"/>
        <item x="249"/>
        <item x="19"/>
        <item x="252"/>
        <item x="153"/>
        <item x="68"/>
        <item x="332"/>
        <item x="202"/>
        <item x="189"/>
        <item x="152"/>
        <item x="21"/>
        <item x="64"/>
        <item x="138"/>
        <item x="22"/>
        <item x="55"/>
        <item x="182"/>
        <item x="154"/>
        <item x="171"/>
        <item x="251"/>
        <item x="142"/>
        <item x="101"/>
        <item x="188"/>
        <item x="292"/>
        <item x="150"/>
        <item x="210"/>
        <item x="28"/>
        <item x="328"/>
        <item x="198"/>
        <item x="20"/>
        <item x="30"/>
        <item x="125"/>
        <item x="172"/>
        <item x="244"/>
        <item x="243"/>
        <item x="124"/>
        <item x="257"/>
        <item x="56"/>
        <item x="329"/>
        <item x="0"/>
        <item x="280"/>
        <item x="184"/>
        <item x="196"/>
        <item x="177"/>
        <item x="158"/>
        <item x="83"/>
        <item x="285"/>
        <item x="42"/>
        <item x="246"/>
        <item x="297"/>
        <item x="52"/>
        <item x="277"/>
        <item x="86"/>
        <item x="61"/>
        <item x="294"/>
        <item x="91"/>
        <item x="226"/>
        <item x="231"/>
        <item x="35"/>
        <item x="46"/>
        <item x="137"/>
        <item x="102"/>
        <item x="104"/>
        <item x="193"/>
        <item x="58"/>
        <item x="306"/>
        <item x="304"/>
        <item x="36"/>
        <item x="259"/>
        <item x="192"/>
        <item x="139"/>
        <item x="141"/>
        <item x="65"/>
        <item x="319"/>
        <item x="135"/>
        <item x="16"/>
        <item x="232"/>
        <item x="144"/>
        <item x="191"/>
        <item x="67"/>
        <item x="77"/>
        <item x="107"/>
        <item x="241"/>
        <item x="133"/>
        <item x="194"/>
        <item x="281"/>
        <item x="32"/>
        <item x="148"/>
        <item x="2"/>
        <item x="320"/>
        <item x="219"/>
        <item x="263"/>
        <item x="51"/>
        <item x="227"/>
        <item x="120"/>
        <item x="222"/>
        <item x="15"/>
        <item x="157"/>
        <item x="29"/>
        <item x="10"/>
        <item x="339"/>
        <item x="206"/>
        <item x="96"/>
        <item x="26"/>
        <item x="290"/>
        <item x="85"/>
        <item x="131"/>
        <item x="44"/>
        <item x="160"/>
        <item x="168"/>
        <item x="247"/>
        <item x="163"/>
        <item x="178"/>
        <item x="39"/>
        <item x="130"/>
        <item x="60"/>
        <item x="116"/>
        <item x="90"/>
        <item x="271"/>
        <item x="333"/>
        <item x="132"/>
        <item x="112"/>
        <item x="305"/>
        <item x="248"/>
        <item x="197"/>
        <item x="265"/>
        <item x="316"/>
        <item x="213"/>
        <item x="111"/>
        <item x="301"/>
        <item x="117"/>
        <item x="70"/>
        <item x="190"/>
        <item x="309"/>
        <item x="334"/>
        <item x="195"/>
        <item x="25"/>
        <item x="323"/>
        <item x="261"/>
        <item x="282"/>
        <item x="147"/>
        <item x="212"/>
        <item x="38"/>
        <item x="218"/>
        <item x="288"/>
        <item x="109"/>
        <item x="312"/>
        <item x="126"/>
        <item x="330"/>
        <item x="69"/>
        <item x="80"/>
        <item x="151"/>
        <item x="24"/>
        <item x="87"/>
        <item x="209"/>
        <item x="203"/>
        <item x="275"/>
        <item x="59"/>
        <item x="95"/>
        <item x="269"/>
        <item x="93"/>
        <item x="71"/>
        <item x="6"/>
        <item x="100"/>
        <item x="324"/>
        <item x="321"/>
        <item x="110"/>
        <item x="50"/>
        <item x="82"/>
        <item x="159"/>
        <item x="114"/>
        <item x="317"/>
        <item x="234"/>
        <item x="338"/>
        <item x="108"/>
        <item x="341"/>
        <item t="default"/>
      </items>
    </pivotField>
    <pivotField showAll="0">
      <items count="377">
        <item x="242"/>
        <item x="181"/>
        <item x="41"/>
        <item x="375"/>
        <item x="291"/>
        <item x="168"/>
        <item x="89"/>
        <item x="202"/>
        <item x="96"/>
        <item x="92"/>
        <item x="205"/>
        <item x="221"/>
        <item x="297"/>
        <item x="79"/>
        <item x="34"/>
        <item x="180"/>
        <item x="295"/>
        <item x="185"/>
        <item x="283"/>
        <item x="309"/>
        <item x="104"/>
        <item x="311"/>
        <item x="284"/>
        <item x="38"/>
        <item x="258"/>
        <item x="107"/>
        <item x="329"/>
        <item x="52"/>
        <item x="10"/>
        <item x="276"/>
        <item x="36"/>
        <item x="263"/>
        <item x="58"/>
        <item x="77"/>
        <item x="201"/>
        <item x="40"/>
        <item x="165"/>
        <item x="127"/>
        <item x="368"/>
        <item x="245"/>
        <item x="286"/>
        <item x="210"/>
        <item x="288"/>
        <item x="252"/>
        <item x="278"/>
        <item x="308"/>
        <item x="238"/>
        <item x="140"/>
        <item x="305"/>
        <item x="269"/>
        <item x="88"/>
        <item x="240"/>
        <item x="71"/>
        <item x="44"/>
        <item x="110"/>
        <item x="323"/>
        <item x="338"/>
        <item x="249"/>
        <item x="273"/>
        <item x="336"/>
        <item x="131"/>
        <item x="270"/>
        <item x="91"/>
        <item x="237"/>
        <item x="159"/>
        <item x="274"/>
        <item x="247"/>
        <item x="324"/>
        <item x="133"/>
        <item x="25"/>
        <item x="50"/>
        <item x="224"/>
        <item x="31"/>
        <item x="24"/>
        <item x="113"/>
        <item x="142"/>
        <item x="93"/>
        <item x="256"/>
        <item x="244"/>
        <item x="361"/>
        <item x="216"/>
        <item x="327"/>
        <item x="106"/>
        <item x="312"/>
        <item x="316"/>
        <item x="163"/>
        <item x="68"/>
        <item x="145"/>
        <item x="119"/>
        <item x="42"/>
        <item x="370"/>
        <item x="78"/>
        <item x="22"/>
        <item x="182"/>
        <item x="264"/>
        <item x="235"/>
        <item x="217"/>
        <item x="325"/>
        <item x="0"/>
        <item x="1"/>
        <item x="3"/>
        <item x="315"/>
        <item x="349"/>
        <item x="320"/>
        <item x="279"/>
        <item x="166"/>
        <item x="37"/>
        <item x="5"/>
        <item x="302"/>
        <item x="350"/>
        <item x="153"/>
        <item x="16"/>
        <item x="230"/>
        <item x="365"/>
        <item x="306"/>
        <item x="179"/>
        <item x="342"/>
        <item x="151"/>
        <item x="26"/>
        <item x="246"/>
        <item x="363"/>
        <item x="227"/>
        <item x="171"/>
        <item x="170"/>
        <item x="310"/>
        <item x="318"/>
        <item x="326"/>
        <item x="186"/>
        <item x="21"/>
        <item x="67"/>
        <item x="124"/>
        <item x="362"/>
        <item x="331"/>
        <item x="223"/>
        <item x="138"/>
        <item x="313"/>
        <item x="156"/>
        <item x="275"/>
        <item x="277"/>
        <item x="118"/>
        <item x="236"/>
        <item x="292"/>
        <item x="130"/>
        <item x="232"/>
        <item x="322"/>
        <item x="294"/>
        <item x="373"/>
        <item x="76"/>
        <item x="208"/>
        <item x="371"/>
        <item x="259"/>
        <item x="358"/>
        <item x="13"/>
        <item x="346"/>
        <item x="233"/>
        <item x="330"/>
        <item x="344"/>
        <item x="184"/>
        <item x="241"/>
        <item x="296"/>
        <item x="353"/>
        <item x="355"/>
        <item x="222"/>
        <item x="317"/>
        <item x="32"/>
        <item x="218"/>
        <item x="337"/>
        <item x="226"/>
        <item x="83"/>
        <item x="351"/>
        <item x="69"/>
        <item x="114"/>
        <item x="360"/>
        <item x="204"/>
        <item x="63"/>
        <item x="155"/>
        <item x="48"/>
        <item x="99"/>
        <item x="196"/>
        <item x="54"/>
        <item x="356"/>
        <item x="4"/>
        <item x="157"/>
        <item x="301"/>
        <item x="102"/>
        <item x="206"/>
        <item x="198"/>
        <item x="219"/>
        <item x="187"/>
        <item x="300"/>
        <item x="225"/>
        <item x="321"/>
        <item x="149"/>
        <item x="359"/>
        <item x="9"/>
        <item x="143"/>
        <item x="354"/>
        <item x="290"/>
        <item x="59"/>
        <item x="80"/>
        <item x="95"/>
        <item x="87"/>
        <item x="280"/>
        <item x="117"/>
        <item x="334"/>
        <item x="319"/>
        <item x="61"/>
        <item x="6"/>
        <item x="176"/>
        <item x="207"/>
        <item x="299"/>
        <item x="261"/>
        <item x="162"/>
        <item x="173"/>
        <item x="148"/>
        <item x="84"/>
        <item x="105"/>
        <item x="158"/>
        <item x="282"/>
        <item x="265"/>
        <item x="116"/>
        <item x="62"/>
        <item x="169"/>
        <item x="49"/>
        <item x="197"/>
        <item x="248"/>
        <item x="82"/>
        <item x="367"/>
        <item x="199"/>
        <item x="141"/>
        <item x="345"/>
        <item x="139"/>
        <item x="287"/>
        <item x="285"/>
        <item x="14"/>
        <item x="85"/>
        <item x="136"/>
        <item x="347"/>
        <item x="194"/>
        <item x="272"/>
        <item x="352"/>
        <item x="120"/>
        <item x="178"/>
        <item x="150"/>
        <item x="343"/>
        <item x="214"/>
        <item x="340"/>
        <item x="260"/>
        <item x="128"/>
        <item x="134"/>
        <item x="333"/>
        <item x="147"/>
        <item x="135"/>
        <item x="234"/>
        <item x="27"/>
        <item x="7"/>
        <item x="374"/>
        <item x="328"/>
        <item x="348"/>
        <item x="281"/>
        <item x="15"/>
        <item x="74"/>
        <item x="28"/>
        <item x="167"/>
        <item x="267"/>
        <item x="192"/>
        <item x="183"/>
        <item x="251"/>
        <item x="86"/>
        <item x="174"/>
        <item x="253"/>
        <item x="101"/>
        <item x="372"/>
        <item x="126"/>
        <item x="122"/>
        <item x="98"/>
        <item x="335"/>
        <item x="298"/>
        <item x="152"/>
        <item x="203"/>
        <item x="209"/>
        <item x="164"/>
        <item x="46"/>
        <item x="255"/>
        <item x="314"/>
        <item x="307"/>
        <item x="51"/>
        <item x="357"/>
        <item x="65"/>
        <item x="339"/>
        <item x="268"/>
        <item x="190"/>
        <item x="215"/>
        <item x="172"/>
        <item x="188"/>
        <item x="97"/>
        <item x="293"/>
        <item x="366"/>
        <item x="8"/>
        <item x="121"/>
        <item x="177"/>
        <item x="257"/>
        <item x="364"/>
        <item x="262"/>
        <item x="23"/>
        <item x="73"/>
        <item x="12"/>
        <item x="70"/>
        <item x="332"/>
        <item x="304"/>
        <item x="229"/>
        <item x="154"/>
        <item x="115"/>
        <item x="228"/>
        <item x="200"/>
        <item x="303"/>
        <item x="189"/>
        <item x="175"/>
        <item x="94"/>
        <item x="220"/>
        <item x="72"/>
        <item x="341"/>
        <item x="100"/>
        <item x="193"/>
        <item x="55"/>
        <item x="211"/>
        <item x="289"/>
        <item x="17"/>
        <item x="43"/>
        <item x="64"/>
        <item x="45"/>
        <item x="212"/>
        <item x="132"/>
        <item x="123"/>
        <item x="103"/>
        <item x="75"/>
        <item x="33"/>
        <item x="109"/>
        <item x="35"/>
        <item x="144"/>
        <item x="39"/>
        <item x="161"/>
        <item x="18"/>
        <item x="146"/>
        <item x="29"/>
        <item x="254"/>
        <item x="112"/>
        <item x="90"/>
        <item x="108"/>
        <item x="195"/>
        <item x="2"/>
        <item x="53"/>
        <item x="30"/>
        <item x="213"/>
        <item x="266"/>
        <item x="231"/>
        <item x="57"/>
        <item x="271"/>
        <item x="243"/>
        <item x="125"/>
        <item x="47"/>
        <item x="66"/>
        <item x="250"/>
        <item x="191"/>
        <item x="19"/>
        <item x="20"/>
        <item x="60"/>
        <item x="239"/>
        <item x="160"/>
        <item x="111"/>
        <item x="369"/>
        <item x="129"/>
        <item x="81"/>
        <item x="137"/>
        <item x="56"/>
        <item x="11"/>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67">
        <item x="47"/>
        <item x="5"/>
        <item x="36"/>
        <item x="62"/>
        <item x="6"/>
        <item x="56"/>
        <item x="55"/>
        <item x="44"/>
        <item x="21"/>
        <item x="41"/>
        <item x="4"/>
        <item x="31"/>
        <item x="1"/>
        <item x="7"/>
        <item x="13"/>
        <item x="22"/>
        <item x="20"/>
        <item x="19"/>
        <item x="11"/>
        <item x="30"/>
        <item x="45"/>
        <item x="25"/>
        <item x="10"/>
        <item x="32"/>
        <item x="0"/>
        <item x="8"/>
        <item x="9"/>
        <item x="28"/>
        <item x="29"/>
        <item x="3"/>
        <item x="26"/>
        <item x="12"/>
        <item x="17"/>
        <item x="24"/>
        <item x="39"/>
        <item x="27"/>
        <item x="18"/>
        <item x="53"/>
        <item x="38"/>
        <item x="48"/>
        <item x="2"/>
        <item x="37"/>
        <item x="14"/>
        <item x="23"/>
        <item x="35"/>
        <item x="34"/>
        <item x="51"/>
        <item x="42"/>
        <item x="57"/>
        <item x="60"/>
        <item x="40"/>
        <item x="46"/>
        <item x="16"/>
        <item x="64"/>
        <item x="63"/>
        <item x="49"/>
        <item x="58"/>
        <item x="65"/>
        <item x="61"/>
        <item x="50"/>
        <item x="52"/>
        <item x="54"/>
        <item x="15"/>
        <item x="59"/>
        <item x="33"/>
        <item x="43"/>
        <item t="default"/>
      </items>
    </pivotField>
    <pivotField showAll="0"/>
    <pivotField showAll="0"/>
    <pivotField dataField="1" showAll="0" defaultSubtotal="0"/>
    <pivotField showAll="0"/>
    <pivotField showAll="0"/>
    <pivotField showAll="0">
      <items count="222">
        <item x="146"/>
        <item x="20"/>
        <item x="184"/>
        <item x="48"/>
        <item x="101"/>
        <item x="200"/>
        <item x="51"/>
        <item x="149"/>
        <item x="167"/>
        <item x="205"/>
        <item x="86"/>
        <item x="78"/>
        <item x="180"/>
        <item x="161"/>
        <item x="98"/>
        <item x="127"/>
        <item x="152"/>
        <item x="58"/>
        <item x="216"/>
        <item x="18"/>
        <item x="12"/>
        <item x="174"/>
        <item x="64"/>
        <item x="177"/>
        <item x="5"/>
        <item x="74"/>
        <item x="140"/>
        <item x="147"/>
        <item x="191"/>
        <item x="88"/>
        <item x="181"/>
        <item x="60"/>
        <item x="46"/>
        <item x="31"/>
        <item x="2"/>
        <item x="190"/>
        <item x="168"/>
        <item x="33"/>
        <item x="171"/>
        <item x="9"/>
        <item x="145"/>
        <item x="106"/>
        <item x="163"/>
        <item x="8"/>
        <item x="32"/>
        <item x="81"/>
        <item x="142"/>
        <item x="90"/>
        <item x="189"/>
        <item x="214"/>
        <item x="65"/>
        <item x="37"/>
        <item x="195"/>
        <item x="121"/>
        <item x="125"/>
        <item x="132"/>
        <item x="45"/>
        <item x="104"/>
        <item x="83"/>
        <item x="124"/>
        <item x="59"/>
        <item x="44"/>
        <item x="123"/>
        <item x="96"/>
        <item x="213"/>
        <item x="158"/>
        <item x="211"/>
        <item x="183"/>
        <item x="179"/>
        <item x="116"/>
        <item x="162"/>
        <item x="19"/>
        <item x="172"/>
        <item x="93"/>
        <item x="97"/>
        <item x="108"/>
        <item x="30"/>
        <item x="202"/>
        <item x="143"/>
        <item x="164"/>
        <item x="210"/>
        <item x="80"/>
        <item x="169"/>
        <item x="175"/>
        <item x="193"/>
        <item x="203"/>
        <item x="194"/>
        <item x="197"/>
        <item x="113"/>
        <item x="39"/>
        <item x="77"/>
        <item x="218"/>
        <item x="141"/>
        <item x="186"/>
        <item x="111"/>
        <item x="118"/>
        <item x="72"/>
        <item x="129"/>
        <item x="56"/>
        <item x="120"/>
        <item x="94"/>
        <item x="122"/>
        <item x="21"/>
        <item x="67"/>
        <item x="35"/>
        <item x="220"/>
        <item x="100"/>
        <item x="82"/>
        <item x="41"/>
        <item x="107"/>
        <item x="185"/>
        <item x="15"/>
        <item x="69"/>
        <item x="209"/>
        <item x="151"/>
        <item x="144"/>
        <item x="99"/>
        <item x="130"/>
        <item x="49"/>
        <item x="109"/>
        <item x="199"/>
        <item x="153"/>
        <item x="17"/>
        <item x="53"/>
        <item x="68"/>
        <item x="29"/>
        <item x="61"/>
        <item x="157"/>
        <item x="47"/>
        <item x="207"/>
        <item x="27"/>
        <item x="50"/>
        <item x="150"/>
        <item x="115"/>
        <item x="66"/>
        <item x="201"/>
        <item x="154"/>
        <item x="204"/>
        <item x="188"/>
        <item x="42"/>
        <item x="134"/>
        <item x="62"/>
        <item x="119"/>
        <item x="182"/>
        <item x="16"/>
        <item x="212"/>
        <item x="25"/>
        <item x="89"/>
        <item x="55"/>
        <item x="178"/>
        <item x="110"/>
        <item x="84"/>
        <item x="92"/>
        <item x="85"/>
        <item x="166"/>
        <item x="133"/>
        <item x="36"/>
        <item x="87"/>
        <item x="70"/>
        <item x="6"/>
        <item x="128"/>
        <item x="14"/>
        <item x="38"/>
        <item x="103"/>
        <item x="170"/>
        <item x="26"/>
        <item x="160"/>
        <item x="34"/>
        <item x="40"/>
        <item x="159"/>
        <item x="148"/>
        <item x="112"/>
        <item x="71"/>
        <item x="102"/>
        <item x="73"/>
        <item x="126"/>
        <item x="187"/>
        <item x="196"/>
        <item x="22"/>
        <item x="23"/>
        <item x="131"/>
        <item x="43"/>
        <item x="117"/>
        <item x="91"/>
        <item x="13"/>
        <item x="156"/>
        <item x="139"/>
        <item x="1"/>
        <item x="206"/>
        <item x="165"/>
        <item x="11"/>
        <item x="4"/>
        <item x="7"/>
        <item x="219"/>
        <item x="57"/>
        <item x="75"/>
        <item x="28"/>
        <item x="155"/>
        <item x="215"/>
        <item x="137"/>
        <item x="114"/>
        <item x="138"/>
        <item x="198"/>
        <item x="95"/>
        <item x="208"/>
        <item x="10"/>
        <item x="136"/>
        <item x="176"/>
        <item x="173"/>
        <item x="52"/>
        <item x="24"/>
        <item x="135"/>
        <item x="192"/>
        <item x="79"/>
        <item x="63"/>
        <item x="3"/>
        <item x="105"/>
        <item x="54"/>
        <item x="217"/>
        <item x="7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
  </rowFields>
  <rowItems count="11">
    <i>
      <x v="331"/>
    </i>
    <i>
      <x v="404"/>
    </i>
    <i>
      <x v="405"/>
    </i>
    <i>
      <x v="330"/>
    </i>
    <i>
      <x v="406"/>
    </i>
    <i>
      <x v="305"/>
    </i>
    <i>
      <x v="163"/>
    </i>
    <i>
      <x v="217"/>
    </i>
    <i>
      <x v="218"/>
    </i>
    <i>
      <x v="407"/>
    </i>
    <i t="grand">
      <x/>
    </i>
  </rowItems>
  <colItems count="1">
    <i/>
  </colItems>
  <dataFields count="1">
    <dataField name="Sum of Revenue" fld="13" baseField="1" baseItem="15"/>
  </dataFields>
  <formats count="1">
    <format dxfId="14">
      <pivotArea outline="0" collapsedLevelsAreSubtotals="1" fieldPosition="0"/>
    </format>
  </format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04"/>
          </reference>
        </references>
      </pivotArea>
    </chartFormat>
    <chartFormat chart="0" format="2">
      <pivotArea type="data" outline="0" fieldPosition="0">
        <references count="2">
          <reference field="4294967294" count="1" selected="0">
            <x v="0"/>
          </reference>
          <reference field="1" count="1" selected="0">
            <x v="405"/>
          </reference>
        </references>
      </pivotArea>
    </chartFormat>
    <chartFormat chart="0" format="3">
      <pivotArea type="data" outline="0" fieldPosition="0">
        <references count="2">
          <reference field="4294967294" count="1" selected="0">
            <x v="0"/>
          </reference>
          <reference field="1" count="1" selected="0">
            <x v="330"/>
          </reference>
        </references>
      </pivotArea>
    </chartFormat>
    <chartFormat chart="0" format="4">
      <pivotArea type="data" outline="0" fieldPosition="0">
        <references count="2">
          <reference field="4294967294" count="1" selected="0">
            <x v="0"/>
          </reference>
          <reference field="1" count="1" selected="0">
            <x v="406"/>
          </reference>
        </references>
      </pivotArea>
    </chartFormat>
    <chartFormat chart="0" format="5">
      <pivotArea type="data" outline="0" fieldPosition="0">
        <references count="2">
          <reference field="4294967294" count="1" selected="0">
            <x v="0"/>
          </reference>
          <reference field="1" count="1" selected="0">
            <x v="305"/>
          </reference>
        </references>
      </pivotArea>
    </chartFormat>
    <chartFormat chart="0" format="6">
      <pivotArea type="data" outline="0" fieldPosition="0">
        <references count="2">
          <reference field="4294967294" count="1" selected="0">
            <x v="0"/>
          </reference>
          <reference field="1" count="1" selected="0">
            <x v="163"/>
          </reference>
        </references>
      </pivotArea>
    </chartFormat>
    <chartFormat chart="0" format="7">
      <pivotArea type="data" outline="0" fieldPosition="0">
        <references count="2">
          <reference field="4294967294" count="1" selected="0">
            <x v="0"/>
          </reference>
          <reference field="1" count="1" selected="0">
            <x v="217"/>
          </reference>
        </references>
      </pivotArea>
    </chartFormat>
    <chartFormat chart="0" format="8">
      <pivotArea type="data" outline="0" fieldPosition="0">
        <references count="2">
          <reference field="4294967294" count="1" selected="0">
            <x v="0"/>
          </reference>
          <reference field="1" count="1" selected="0">
            <x v="218"/>
          </reference>
        </references>
      </pivotArea>
    </chartFormat>
    <chartFormat chart="0" format="9">
      <pivotArea type="data" outline="0" fieldPosition="0">
        <references count="2">
          <reference field="4294967294" count="1" selected="0">
            <x v="0"/>
          </reference>
          <reference field="1" count="1" selected="0">
            <x v="407"/>
          </reference>
        </references>
      </pivotArea>
    </chartFormat>
    <chartFormat chart="0" format="10">
      <pivotArea type="data" outline="0" fieldPosition="0">
        <references count="2">
          <reference field="4294967294" count="1" selected="0">
            <x v="0"/>
          </reference>
          <reference field="1" count="1" selected="0">
            <x v="331"/>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1" count="1" selected="0">
            <x v="331"/>
          </reference>
        </references>
      </pivotArea>
    </chartFormat>
    <chartFormat chart="2" format="23">
      <pivotArea type="data" outline="0" fieldPosition="0">
        <references count="2">
          <reference field="4294967294" count="1" selected="0">
            <x v="0"/>
          </reference>
          <reference field="1" count="1" selected="0">
            <x v="405"/>
          </reference>
        </references>
      </pivotArea>
    </chartFormat>
    <chartFormat chart="2" format="24">
      <pivotArea type="data" outline="0" fieldPosition="0">
        <references count="2">
          <reference field="4294967294" count="1" selected="0">
            <x v="0"/>
          </reference>
          <reference field="1" count="1" selected="0">
            <x v="330"/>
          </reference>
        </references>
      </pivotArea>
    </chartFormat>
    <chartFormat chart="2" format="25">
      <pivotArea type="data" outline="0" fieldPosition="0">
        <references count="2">
          <reference field="4294967294" count="1" selected="0">
            <x v="0"/>
          </reference>
          <reference field="1" count="1" selected="0">
            <x v="406"/>
          </reference>
        </references>
      </pivotArea>
    </chartFormat>
    <chartFormat chart="2" format="26">
      <pivotArea type="data" outline="0" fieldPosition="0">
        <references count="2">
          <reference field="4294967294" count="1" selected="0">
            <x v="0"/>
          </reference>
          <reference field="1" count="1" selected="0">
            <x v="305"/>
          </reference>
        </references>
      </pivotArea>
    </chartFormat>
    <chartFormat chart="2" format="27">
      <pivotArea type="data" outline="0" fieldPosition="0">
        <references count="2">
          <reference field="4294967294" count="1" selected="0">
            <x v="0"/>
          </reference>
          <reference field="1" count="1" selected="0">
            <x v="163"/>
          </reference>
        </references>
      </pivotArea>
    </chartFormat>
    <chartFormat chart="2" format="28">
      <pivotArea type="data" outline="0" fieldPosition="0">
        <references count="2">
          <reference field="4294967294" count="1" selected="0">
            <x v="0"/>
          </reference>
          <reference field="1" count="1" selected="0">
            <x v="217"/>
          </reference>
        </references>
      </pivotArea>
    </chartFormat>
    <chartFormat chart="2" format="29">
      <pivotArea type="data" outline="0" fieldPosition="0">
        <references count="2">
          <reference field="4294967294" count="1" selected="0">
            <x v="0"/>
          </reference>
          <reference field="1" count="1" selected="0">
            <x v="218"/>
          </reference>
        </references>
      </pivotArea>
    </chartFormat>
    <chartFormat chart="2" format="30">
      <pivotArea type="data" outline="0" fieldPosition="0">
        <references count="2">
          <reference field="4294967294" count="1" selected="0">
            <x v="0"/>
          </reference>
          <reference field="1" count="1" selected="0">
            <x v="407"/>
          </reference>
        </references>
      </pivotArea>
    </chartFormat>
  </chartFormats>
  <pivotTableStyleInfo name="PivotStyleLight16" showRowHeaders="1" showColHeaders="1" showRowStripes="0" showColStripes="0" showLastColumn="1"/>
  <filters count="1">
    <filter fld="1"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O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L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I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U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T39" firstHeaderRow="1" firstDataRow="1" firstDataCol="1"/>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6">
        <item x="26"/>
        <item x="34"/>
        <item x="15"/>
        <item x="32"/>
        <item x="3"/>
        <item x="7"/>
        <item x="6"/>
        <item x="16"/>
        <item x="5"/>
        <item x="0"/>
        <item x="27"/>
        <item x="21"/>
        <item x="31"/>
        <item x="8"/>
        <item x="12"/>
        <item x="13"/>
        <item x="22"/>
        <item x="33"/>
        <item x="11"/>
        <item x="29"/>
        <item x="18"/>
        <item x="23"/>
        <item x="19"/>
        <item x="25"/>
        <item x="4"/>
        <item x="2"/>
        <item x="9"/>
        <item x="17"/>
        <item x="20"/>
        <item x="10"/>
        <item x="24"/>
        <item x="28"/>
        <item x="30"/>
        <item x="14"/>
        <item x="1"/>
        <item t="default"/>
      </items>
    </pivotField>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27"/>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Starring 11"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R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37">
    <pivotField showAll="0"/>
    <pivotField axis="axisRow" showAll="0" measureFilter="1" sortType="descending">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x="227"/>
        <item x="274"/>
        <item x="303"/>
        <item x="38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dataField="1"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
  </rowFields>
  <rowItems count="10">
    <i>
      <x v="406"/>
    </i>
    <i>
      <x v="119"/>
    </i>
    <i>
      <x v="404"/>
    </i>
    <i>
      <x v="331"/>
    </i>
    <i>
      <x v="305"/>
    </i>
    <i>
      <x v="405"/>
    </i>
    <i>
      <x v="100"/>
    </i>
    <i>
      <x v="309"/>
    </i>
    <i>
      <x v="310"/>
    </i>
    <i t="grand">
      <x/>
    </i>
  </rowItems>
  <colItems count="1">
    <i/>
  </colItems>
  <dataFields count="1">
    <dataField name="Sum of Budget" fld="12" baseField="1" baseItem="0" numFmtId="167"/>
  </dataFields>
  <formats count="1">
    <format dxfId="13">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04"/>
          </reference>
        </references>
      </pivotArea>
    </chartFormat>
    <chartFormat chart="0" format="2">
      <pivotArea type="data" outline="0" fieldPosition="0">
        <references count="2">
          <reference field="4294967294" count="1" selected="0">
            <x v="0"/>
          </reference>
          <reference field="1" count="1" selected="0">
            <x v="331"/>
          </reference>
        </references>
      </pivotArea>
    </chartFormat>
    <chartFormat chart="0" format="3">
      <pivotArea type="data" outline="0" fieldPosition="0">
        <references count="2">
          <reference field="4294967294" count="1" selected="0">
            <x v="0"/>
          </reference>
          <reference field="1" count="1" selected="0">
            <x v="305"/>
          </reference>
        </references>
      </pivotArea>
    </chartFormat>
    <chartFormat chart="0" format="4">
      <pivotArea type="data" outline="0" fieldPosition="0">
        <references count="2">
          <reference field="4294967294" count="1" selected="0">
            <x v="0"/>
          </reference>
          <reference field="1" count="1" selected="0">
            <x v="405"/>
          </reference>
        </references>
      </pivotArea>
    </chartFormat>
    <chartFormat chart="0" format="5">
      <pivotArea type="data" outline="0" fieldPosition="0">
        <references count="2">
          <reference field="4294967294" count="1" selected="0">
            <x v="0"/>
          </reference>
          <reference field="1" count="1" selected="0">
            <x v="310"/>
          </reference>
        </references>
      </pivotArea>
    </chartFormat>
    <chartFormat chart="0" format="6">
      <pivotArea type="data" outline="0" fieldPosition="0">
        <references count="2">
          <reference field="4294967294" count="1" selected="0">
            <x v="0"/>
          </reference>
          <reference field="1" count="1" selected="0">
            <x v="100"/>
          </reference>
        </references>
      </pivotArea>
    </chartFormat>
    <chartFormat chart="0" format="7">
      <pivotArea type="data" outline="0" fieldPosition="0">
        <references count="2">
          <reference field="4294967294" count="1" selected="0">
            <x v="0"/>
          </reference>
          <reference field="1" count="1" selected="0">
            <x v="309"/>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404"/>
          </reference>
        </references>
      </pivotArea>
    </chartFormat>
    <chartFormat chart="2" format="18">
      <pivotArea type="data" outline="0" fieldPosition="0">
        <references count="2">
          <reference field="4294967294" count="1" selected="0">
            <x v="0"/>
          </reference>
          <reference field="1" count="1" selected="0">
            <x v="331"/>
          </reference>
        </references>
      </pivotArea>
    </chartFormat>
    <chartFormat chart="2" format="19">
      <pivotArea type="data" outline="0" fieldPosition="0">
        <references count="2">
          <reference field="4294967294" count="1" selected="0">
            <x v="0"/>
          </reference>
          <reference field="1" count="1" selected="0">
            <x v="305"/>
          </reference>
        </references>
      </pivotArea>
    </chartFormat>
    <chartFormat chart="2" format="20">
      <pivotArea type="data" outline="0" fieldPosition="0">
        <references count="2">
          <reference field="4294967294" count="1" selected="0">
            <x v="0"/>
          </reference>
          <reference field="1" count="1" selected="0">
            <x v="405"/>
          </reference>
        </references>
      </pivotArea>
    </chartFormat>
    <chartFormat chart="2" format="21">
      <pivotArea type="data" outline="0" fieldPosition="0">
        <references count="2">
          <reference field="4294967294" count="1" selected="0">
            <x v="0"/>
          </reference>
          <reference field="1" count="1" selected="0">
            <x v="100"/>
          </reference>
        </references>
      </pivotArea>
    </chartFormat>
    <chartFormat chart="2" format="22">
      <pivotArea type="data" outline="0" fieldPosition="0">
        <references count="2">
          <reference field="4294967294" count="1" selected="0">
            <x v="0"/>
          </reference>
          <reference field="1" count="1" selected="0">
            <x v="309"/>
          </reference>
        </references>
      </pivotArea>
    </chartFormat>
    <chartFormat chart="2" format="23">
      <pivotArea type="data" outline="0" fieldPosition="0">
        <references count="2">
          <reference field="4294967294" count="1" selected="0">
            <x v="0"/>
          </reference>
          <reference field="1" count="1" selected="0">
            <x v="310"/>
          </reference>
        </references>
      </pivotArea>
    </chartFormat>
  </chartFormats>
  <pivotTableStyleInfo name="PivotStyleLight16" showRowHeaders="1" showColHeaders="1" showRowStripes="0" showColStripes="0" showLastColumn="1"/>
  <filters count="1">
    <filter fld="1" type="count" evalOrder="-1" id="11"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O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R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37">
    <pivotField showAll="0"/>
    <pivotField axis="axisRow" showAll="0" measureFilter="1" sortType="descending">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x="227"/>
        <item x="274"/>
        <item x="303"/>
        <item x="38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
  </rowFields>
  <rowItems count="11">
    <i>
      <x v="331"/>
    </i>
    <i>
      <x v="404"/>
    </i>
    <i>
      <x v="405"/>
    </i>
    <i>
      <x v="330"/>
    </i>
    <i>
      <x v="406"/>
    </i>
    <i>
      <x v="305"/>
    </i>
    <i>
      <x v="163"/>
    </i>
    <i>
      <x v="400"/>
    </i>
    <i>
      <x v="217"/>
    </i>
    <i>
      <x v="162"/>
    </i>
    <i t="grand">
      <x/>
    </i>
  </rowItems>
  <colItems count="1">
    <i/>
  </colItems>
  <dataFields count="1">
    <dataField name="Sum of Profit" fld="14" baseField="0" baseItem="0" numFmtId="167"/>
  </dataFields>
  <formats count="1">
    <format dxfId="12">
      <pivotArea outline="0" collapsedLevelsAreSubtotals="1"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05"/>
          </reference>
        </references>
      </pivotArea>
    </chartFormat>
    <chartFormat chart="0" format="2">
      <pivotArea type="data" outline="0" fieldPosition="0">
        <references count="2">
          <reference field="4294967294" count="1" selected="0">
            <x v="0"/>
          </reference>
          <reference field="1" count="1" selected="0">
            <x v="330"/>
          </reference>
        </references>
      </pivotArea>
    </chartFormat>
    <chartFormat chart="0" format="3">
      <pivotArea type="data" outline="0" fieldPosition="0">
        <references count="2">
          <reference field="4294967294" count="1" selected="0">
            <x v="0"/>
          </reference>
          <reference field="1" count="1" selected="0">
            <x v="406"/>
          </reference>
        </references>
      </pivotArea>
    </chartFormat>
    <chartFormat chart="0" format="4">
      <pivotArea type="data" outline="0" fieldPosition="0">
        <references count="2">
          <reference field="4294967294" count="1" selected="0">
            <x v="0"/>
          </reference>
          <reference field="1" count="1" selected="0">
            <x v="305"/>
          </reference>
        </references>
      </pivotArea>
    </chartFormat>
    <chartFormat chart="0" format="5">
      <pivotArea type="data" outline="0" fieldPosition="0">
        <references count="2">
          <reference field="4294967294" count="1" selected="0">
            <x v="0"/>
          </reference>
          <reference field="1" count="1" selected="0">
            <x v="163"/>
          </reference>
        </references>
      </pivotArea>
    </chartFormat>
    <chartFormat chart="0" format="6">
      <pivotArea type="data" outline="0" fieldPosition="0">
        <references count="2">
          <reference field="4294967294" count="1" selected="0">
            <x v="0"/>
          </reference>
          <reference field="1" count="1" selected="0">
            <x v="400"/>
          </reference>
        </references>
      </pivotArea>
    </chartFormat>
    <chartFormat chart="0" format="7">
      <pivotArea type="data" outline="0" fieldPosition="0">
        <references count="2">
          <reference field="4294967294" count="1" selected="0">
            <x v="0"/>
          </reference>
          <reference field="1" count="1" selected="0">
            <x v="217"/>
          </reference>
        </references>
      </pivotArea>
    </chartFormat>
    <chartFormat chart="0" format="8">
      <pivotArea type="data" outline="0" fieldPosition="0">
        <references count="2">
          <reference field="4294967294" count="1" selected="0">
            <x v="0"/>
          </reference>
          <reference field="1" count="1" selected="0">
            <x v="162"/>
          </reference>
        </references>
      </pivotArea>
    </chartFormat>
    <chartFormat chart="0" format="9">
      <pivotArea type="data" outline="0" fieldPosition="0">
        <references count="2">
          <reference field="4294967294" count="1" selected="0">
            <x v="0"/>
          </reference>
          <reference field="1" count="1" selected="0">
            <x v="331"/>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1" count="1" selected="0">
            <x v="331"/>
          </reference>
        </references>
      </pivotArea>
    </chartFormat>
    <chartFormat chart="2" format="22">
      <pivotArea type="data" outline="0" fieldPosition="0">
        <references count="2">
          <reference field="4294967294" count="1" selected="0">
            <x v="0"/>
          </reference>
          <reference field="1" count="1" selected="0">
            <x v="405"/>
          </reference>
        </references>
      </pivotArea>
    </chartFormat>
    <chartFormat chart="2" format="23">
      <pivotArea type="data" outline="0" fieldPosition="0">
        <references count="2">
          <reference field="4294967294" count="1" selected="0">
            <x v="0"/>
          </reference>
          <reference field="1" count="1" selected="0">
            <x v="330"/>
          </reference>
        </references>
      </pivotArea>
    </chartFormat>
    <chartFormat chart="2" format="24">
      <pivotArea type="data" outline="0" fieldPosition="0">
        <references count="2">
          <reference field="4294967294" count="1" selected="0">
            <x v="0"/>
          </reference>
          <reference field="1" count="1" selected="0">
            <x v="406"/>
          </reference>
        </references>
      </pivotArea>
    </chartFormat>
    <chartFormat chart="2" format="25">
      <pivotArea type="data" outline="0" fieldPosition="0">
        <references count="2">
          <reference field="4294967294" count="1" selected="0">
            <x v="0"/>
          </reference>
          <reference field="1" count="1" selected="0">
            <x v="305"/>
          </reference>
        </references>
      </pivotArea>
    </chartFormat>
    <chartFormat chart="2" format="26">
      <pivotArea type="data" outline="0" fieldPosition="0">
        <references count="2">
          <reference field="4294967294" count="1" selected="0">
            <x v="0"/>
          </reference>
          <reference field="1" count="1" selected="0">
            <x v="163"/>
          </reference>
        </references>
      </pivotArea>
    </chartFormat>
    <chartFormat chart="2" format="27">
      <pivotArea type="data" outline="0" fieldPosition="0">
        <references count="2">
          <reference field="4294967294" count="1" selected="0">
            <x v="0"/>
          </reference>
          <reference field="1" count="1" selected="0">
            <x v="400"/>
          </reference>
        </references>
      </pivotArea>
    </chartFormat>
    <chartFormat chart="2" format="28">
      <pivotArea type="data" outline="0" fieldPosition="0">
        <references count="2">
          <reference field="4294967294" count="1" selected="0">
            <x v="0"/>
          </reference>
          <reference field="1" count="1" selected="0">
            <x v="217"/>
          </reference>
        </references>
      </pivotArea>
    </chartFormat>
    <chartFormat chart="2" format="29">
      <pivotArea type="data" outline="0" fieldPosition="0">
        <references count="2">
          <reference field="4294967294" count="1" selected="0">
            <x v="0"/>
          </reference>
          <reference field="1" count="1" selected="0">
            <x v="162"/>
          </reference>
        </references>
      </pivotArea>
    </chartFormat>
  </chartFormats>
  <pivotTableStyleInfo name="PivotStyleLight16" showRowHeaders="1" showColHeaders="1" showRowStripes="0" showColStripes="0" showLastColumn="1"/>
  <filters count="1">
    <filter fld="1"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U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I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L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R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Q12" firstHeaderRow="1" firstDataRow="1" firstDataCol="1"/>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axis="axisRow" dataField="1" showAll="0" measureFilter="1">
      <items count="223">
        <item x="113"/>
        <item x="161"/>
        <item x="19"/>
        <item x="121"/>
        <item x="52"/>
        <item x="136"/>
        <item x="198"/>
        <item x="5"/>
        <item x="86"/>
        <item x="181"/>
        <item x="13"/>
        <item x="179"/>
        <item x="15"/>
        <item x="167"/>
        <item x="26"/>
        <item x="45"/>
        <item x="212"/>
        <item x="135"/>
        <item x="116"/>
        <item x="33"/>
        <item x="20"/>
        <item x="144"/>
        <item x="77"/>
        <item x="189"/>
        <item x="94"/>
        <item x="210"/>
        <item x="209"/>
        <item x="128"/>
        <item x="38"/>
        <item x="3"/>
        <item x="96"/>
        <item x="27"/>
        <item x="122"/>
        <item x="200"/>
        <item x="134"/>
        <item x="153"/>
        <item x="87"/>
        <item x="123"/>
        <item x="217"/>
        <item x="126"/>
        <item x="219"/>
        <item x="157"/>
        <item x="66"/>
        <item x="23"/>
        <item x="78"/>
        <item x="132"/>
        <item x="85"/>
        <item x="152"/>
        <item x="190"/>
        <item x="84"/>
        <item x="150"/>
        <item x="111"/>
        <item x="169"/>
        <item x="196"/>
        <item x="145"/>
        <item x="175"/>
        <item x="220"/>
        <item x="90"/>
        <item x="207"/>
        <item x="120"/>
        <item x="11"/>
        <item x="191"/>
        <item x="124"/>
        <item x="142"/>
        <item x="215"/>
        <item x="180"/>
        <item x="194"/>
        <item x="44"/>
        <item x="137"/>
        <item x="30"/>
        <item x="218"/>
        <item x="133"/>
        <item x="168"/>
        <item x="35"/>
        <item x="216"/>
        <item x="54"/>
        <item x="166"/>
        <item x="89"/>
        <item x="187"/>
        <item x="214"/>
        <item x="56"/>
        <item x="28"/>
        <item x="53"/>
        <item x="22"/>
        <item x="184"/>
        <item x="138"/>
        <item x="105"/>
        <item x="203"/>
        <item x="21"/>
        <item x="149"/>
        <item x="31"/>
        <item x="139"/>
        <item x="159"/>
        <item x="118"/>
        <item x="18"/>
        <item x="162"/>
        <item x="192"/>
        <item x="69"/>
        <item x="163"/>
        <item x="146"/>
        <item x="32"/>
        <item x="109"/>
        <item x="34"/>
        <item x="9"/>
        <item x="4"/>
        <item x="37"/>
        <item x="206"/>
        <item x="151"/>
        <item x="76"/>
        <item x="102"/>
        <item x="42"/>
        <item x="178"/>
        <item x="59"/>
        <item x="73"/>
        <item x="176"/>
        <item x="2"/>
        <item x="100"/>
        <item x="61"/>
        <item x="70"/>
        <item x="185"/>
        <item x="103"/>
        <item x="92"/>
        <item x="12"/>
        <item x="104"/>
        <item x="195"/>
        <item x="99"/>
        <item x="204"/>
        <item x="50"/>
        <item x="48"/>
        <item x="174"/>
        <item x="24"/>
        <item x="199"/>
        <item x="205"/>
        <item x="10"/>
        <item x="57"/>
        <item x="186"/>
        <item x="39"/>
        <item x="221"/>
        <item x="193"/>
        <item x="93"/>
        <item x="55"/>
        <item x="88"/>
        <item x="160"/>
        <item x="0"/>
        <item x="47"/>
        <item x="7"/>
        <item x="80"/>
        <item x="131"/>
        <item x="71"/>
        <item x="67"/>
        <item x="101"/>
        <item x="172"/>
        <item x="211"/>
        <item x="46"/>
        <item x="25"/>
        <item x="51"/>
        <item x="127"/>
        <item x="119"/>
        <item x="201"/>
        <item x="114"/>
        <item x="164"/>
        <item x="83"/>
        <item x="154"/>
        <item x="125"/>
        <item x="29"/>
        <item x="41"/>
        <item x="112"/>
        <item x="213"/>
        <item x="183"/>
        <item x="14"/>
        <item x="97"/>
        <item x="130"/>
        <item x="68"/>
        <item x="115"/>
        <item x="74"/>
        <item x="156"/>
        <item x="171"/>
        <item x="62"/>
        <item x="165"/>
        <item x="64"/>
        <item x="79"/>
        <item x="188"/>
        <item x="91"/>
        <item x="158"/>
        <item x="106"/>
        <item x="107"/>
        <item x="81"/>
        <item x="82"/>
        <item x="155"/>
        <item x="65"/>
        <item x="197"/>
        <item x="43"/>
        <item x="143"/>
        <item x="129"/>
        <item x="95"/>
        <item x="98"/>
        <item x="75"/>
        <item x="208"/>
        <item x="60"/>
        <item x="147"/>
        <item x="202"/>
        <item x="110"/>
        <item x="36"/>
        <item x="117"/>
        <item x="173"/>
        <item x="170"/>
        <item x="49"/>
        <item x="8"/>
        <item x="182"/>
        <item x="16"/>
        <item x="6"/>
        <item x="72"/>
        <item x="140"/>
        <item x="58"/>
        <item x="177"/>
        <item x="63"/>
        <item x="17"/>
        <item x="40"/>
        <item x="148"/>
        <item x="108"/>
        <item x="141"/>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22"/>
  </rowFields>
  <rowItems count="9">
    <i>
      <x v="107"/>
    </i>
    <i>
      <x v="119"/>
    </i>
    <i>
      <x v="120"/>
    </i>
    <i>
      <x v="121"/>
    </i>
    <i>
      <x v="130"/>
    </i>
    <i>
      <x v="207"/>
    </i>
    <i>
      <x v="209"/>
    </i>
    <i>
      <x v="220"/>
    </i>
    <i t="grand">
      <x/>
    </i>
  </rowItems>
  <colItems count="1">
    <i/>
  </colItems>
  <dataFields count="1">
    <dataField name="Count of Starring 6" fld="22" subtotal="count" baseField="0" baseItem="0"/>
  </dataFields>
  <pivotTableStyleInfo name="PivotStyleLight16" showRowHeaders="1" showColHeaders="1" showRowStripes="0" showColStripes="0" showLastColumn="1"/>
  <filters count="1">
    <filter fld="22" type="count" evalOrder="-1" id="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dataField="1" showAll="0" defaultSubtotal="0"/>
    <pivotField showAll="0"/>
    <pivotField axis="axisRow" showAll="0" sortType="descending">
      <items count="14">
        <item h="1" x="6"/>
        <item x="4"/>
        <item h="1" x="12"/>
        <item x="2"/>
        <item h="1" x="10"/>
        <item h="1" x="11"/>
        <item h="1" x="7"/>
        <item h="1" x="5"/>
        <item h="1" x="3"/>
        <item x="8"/>
        <item x="0"/>
        <item h="1" x="9"/>
        <item h="1"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5"/>
  </rowFields>
  <rowItems count="5">
    <i>
      <x v="10"/>
    </i>
    <i>
      <x v="3"/>
    </i>
    <i>
      <x v="9"/>
    </i>
    <i>
      <x v="1"/>
    </i>
    <i t="grand">
      <x/>
    </i>
  </rowItems>
  <colItems count="1">
    <i/>
  </colItems>
  <dataFields count="1">
    <dataField name="Average of Revenue" fld="13" subtotal="average" baseField="15" baseItem="9"/>
  </dataFields>
  <formats count="1">
    <format dxfId="11">
      <pivotArea collapsedLevelsAreSubtotals="1" fieldPosition="0">
        <references count="1">
          <reference field="15" count="0"/>
        </references>
      </pivotArea>
    </format>
  </formats>
  <chartFormats count="11">
    <chartFormat chart="0" format="1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15" count="1" selected="0">
            <x v="3"/>
          </reference>
        </references>
      </pivotArea>
    </chartFormat>
    <chartFormat chart="0" format="12">
      <pivotArea type="data" outline="0" fieldPosition="0">
        <references count="2">
          <reference field="4294967294" count="1" selected="0">
            <x v="0"/>
          </reference>
          <reference field="15" count="1" selected="0">
            <x v="9"/>
          </reference>
        </references>
      </pivotArea>
    </chartFormat>
    <chartFormat chart="0" format="13">
      <pivotArea type="data" outline="0" fieldPosition="0">
        <references count="2">
          <reference field="4294967294" count="1" selected="0">
            <x v="0"/>
          </reference>
          <reference field="15" count="1" selected="0">
            <x v="10"/>
          </reference>
        </references>
      </pivotArea>
    </chartFormat>
    <chartFormat chart="0" format="14">
      <pivotArea type="data" outline="0" fieldPosition="0">
        <references count="2">
          <reference field="4294967294" count="1" selected="0">
            <x v="0"/>
          </reference>
          <reference field="15" count="1" selected="0">
            <x v="1"/>
          </reference>
        </references>
      </pivotArea>
    </chartFormat>
    <chartFormat chart="0" format="15">
      <pivotArea type="data" outline="0" fieldPosition="0">
        <references count="2">
          <reference field="4294967294" count="1" selected="0">
            <x v="0"/>
          </reference>
          <reference field="15" count="1" selected="0">
            <x v="7"/>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15" count="1" selected="0">
            <x v="10"/>
          </reference>
        </references>
      </pivotArea>
    </chartFormat>
    <chartFormat chart="4" format="23">
      <pivotArea type="data" outline="0" fieldPosition="0">
        <references count="2">
          <reference field="4294967294" count="1" selected="0">
            <x v="0"/>
          </reference>
          <reference field="15" count="1" selected="0">
            <x v="3"/>
          </reference>
        </references>
      </pivotArea>
    </chartFormat>
    <chartFormat chart="4" format="24">
      <pivotArea type="data" outline="0" fieldPosition="0">
        <references count="2">
          <reference field="4294967294" count="1" selected="0">
            <x v="0"/>
          </reference>
          <reference field="15" count="1" selected="0">
            <x v="9"/>
          </reference>
        </references>
      </pivotArea>
    </chartFormat>
    <chartFormat chart="4" format="25">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L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I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U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O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axis="axisRow" showAll="0" measureFilter="1" sortType="descending">
      <items count="67">
        <item x="47"/>
        <item x="5"/>
        <item x="36"/>
        <item x="62"/>
        <item x="6"/>
        <item x="56"/>
        <item x="55"/>
        <item x="44"/>
        <item x="21"/>
        <item x="41"/>
        <item x="4"/>
        <item x="31"/>
        <item x="1"/>
        <item x="7"/>
        <item x="13"/>
        <item x="22"/>
        <item x="20"/>
        <item x="19"/>
        <item x="11"/>
        <item x="30"/>
        <item x="45"/>
        <item x="25"/>
        <item x="10"/>
        <item x="32"/>
        <item x="0"/>
        <item x="8"/>
        <item x="9"/>
        <item x="28"/>
        <item x="29"/>
        <item x="3"/>
        <item x="26"/>
        <item x="12"/>
        <item x="17"/>
        <item x="24"/>
        <item x="39"/>
        <item x="27"/>
        <item x="18"/>
        <item x="53"/>
        <item x="38"/>
        <item x="48"/>
        <item x="2"/>
        <item x="37"/>
        <item x="14"/>
        <item x="23"/>
        <item x="35"/>
        <item x="34"/>
        <item x="51"/>
        <item x="42"/>
        <item x="57"/>
        <item x="60"/>
        <item x="40"/>
        <item x="46"/>
        <item x="16"/>
        <item x="64"/>
        <item x="63"/>
        <item x="49"/>
        <item x="58"/>
        <item x="65"/>
        <item x="61"/>
        <item x="50"/>
        <item x="52"/>
        <item x="54"/>
        <item x="15"/>
        <item x="59"/>
        <item x="33"/>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0"/>
  </rowFields>
  <rowItems count="11">
    <i>
      <x v="45"/>
    </i>
    <i>
      <x v="37"/>
    </i>
    <i>
      <x v="25"/>
    </i>
    <i>
      <x v="61"/>
    </i>
    <i>
      <x v="60"/>
    </i>
    <i>
      <x v="43"/>
    </i>
    <i>
      <x v="56"/>
    </i>
    <i>
      <x v="14"/>
    </i>
    <i>
      <x v="44"/>
    </i>
    <i>
      <x v="35"/>
    </i>
    <i t="grand">
      <x/>
    </i>
  </rowItems>
  <colItems count="1">
    <i/>
  </colItems>
  <dataFields count="1">
    <dataField name="Sum of Revenue" fld="13" baseField="10" baseItem="14"/>
  </dataFields>
  <formats count="1">
    <format dxfId="10">
      <pivotArea outline="0" collapsedLevelsAreSubtotals="1" fieldPosition="0"/>
    </format>
  </formats>
  <chartFormats count="11">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10" count="1" selected="0">
            <x v="60"/>
          </reference>
        </references>
      </pivotArea>
    </chartFormat>
    <chartFormat chart="0" format="13">
      <pivotArea type="data" outline="0" fieldPosition="0">
        <references count="2">
          <reference field="4294967294" count="1" selected="0">
            <x v="0"/>
          </reference>
          <reference field="10" count="1" selected="0">
            <x v="45"/>
          </reference>
        </references>
      </pivotArea>
    </chartFormat>
    <chartFormat chart="0" format="14">
      <pivotArea type="data" outline="0" fieldPosition="0">
        <references count="2">
          <reference field="4294967294" count="1" selected="0">
            <x v="0"/>
          </reference>
          <reference field="10" count="1" selected="0">
            <x v="37"/>
          </reference>
        </references>
      </pivotArea>
    </chartFormat>
    <chartFormat chart="0" format="15">
      <pivotArea type="data" outline="0" fieldPosition="0">
        <references count="2">
          <reference field="4294967294" count="1" selected="0">
            <x v="0"/>
          </reference>
          <reference field="10" count="1" selected="0">
            <x v="25"/>
          </reference>
        </references>
      </pivotArea>
    </chartFormat>
    <chartFormat chart="0" format="16">
      <pivotArea type="data" outline="0" fieldPosition="0">
        <references count="2">
          <reference field="4294967294" count="1" selected="0">
            <x v="0"/>
          </reference>
          <reference field="10" count="1" selected="0">
            <x v="61"/>
          </reference>
        </references>
      </pivotArea>
    </chartFormat>
    <chartFormat chart="0" format="17">
      <pivotArea type="data" outline="0" fieldPosition="0">
        <references count="2">
          <reference field="4294967294" count="1" selected="0">
            <x v="0"/>
          </reference>
          <reference field="10" count="1" selected="0">
            <x v="43"/>
          </reference>
        </references>
      </pivotArea>
    </chartFormat>
    <chartFormat chart="0" format="18">
      <pivotArea type="data" outline="0" fieldPosition="0">
        <references count="2">
          <reference field="4294967294" count="1" selected="0">
            <x v="0"/>
          </reference>
          <reference field="10" count="1" selected="0">
            <x v="56"/>
          </reference>
        </references>
      </pivotArea>
    </chartFormat>
    <chartFormat chart="0" format="19">
      <pivotArea type="data" outline="0" fieldPosition="0">
        <references count="2">
          <reference field="4294967294" count="1" selected="0">
            <x v="0"/>
          </reference>
          <reference field="10" count="1" selected="0">
            <x v="14"/>
          </reference>
        </references>
      </pivotArea>
    </chartFormat>
    <chartFormat chart="0" format="20">
      <pivotArea type="data" outline="0" fieldPosition="0">
        <references count="2">
          <reference field="4294967294" count="1" selected="0">
            <x v="0"/>
          </reference>
          <reference field="10" count="1" selected="0">
            <x v="44"/>
          </reference>
        </references>
      </pivotArea>
    </chartFormat>
    <chartFormat chart="0" format="21">
      <pivotArea type="data" outline="0" fieldPosition="0">
        <references count="2">
          <reference field="4294967294" count="1" selected="0">
            <x v="0"/>
          </reference>
          <reference field="10" count="1" selected="0">
            <x v="35"/>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R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I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U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3" firstHeaderRow="1" firstDataRow="1" firstDataCol="1"/>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axis="axisRow" dataField="1" showAll="0" measureFilter="1" sortType="descending">
      <items count="318">
        <item x="246"/>
        <item x="204"/>
        <item x="153"/>
        <item x="192"/>
        <item x="310"/>
        <item x="175"/>
        <item x="187"/>
        <item x="239"/>
        <item x="193"/>
        <item x="244"/>
        <item x="138"/>
        <item x="190"/>
        <item x="134"/>
        <item x="173"/>
        <item x="200"/>
        <item x="292"/>
        <item x="307"/>
        <item x="276"/>
        <item x="261"/>
        <item x="130"/>
        <item x="291"/>
        <item x="29"/>
        <item x="74"/>
        <item x="191"/>
        <item x="203"/>
        <item x="115"/>
        <item x="155"/>
        <item x="96"/>
        <item x="88"/>
        <item x="55"/>
        <item x="31"/>
        <item x="299"/>
        <item x="293"/>
        <item x="68"/>
        <item x="287"/>
        <item x="248"/>
        <item x="259"/>
        <item x="136"/>
        <item x="271"/>
        <item x="33"/>
        <item x="30"/>
        <item x="3"/>
        <item x="232"/>
        <item x="63"/>
        <item x="22"/>
        <item x="132"/>
        <item x="36"/>
        <item x="109"/>
        <item x="270"/>
        <item x="201"/>
        <item x="240"/>
        <item x="77"/>
        <item x="180"/>
        <item x="158"/>
        <item x="117"/>
        <item x="67"/>
        <item x="297"/>
        <item x="316"/>
        <item x="281"/>
        <item x="0"/>
        <item x="71"/>
        <item x="154"/>
        <item x="230"/>
        <item x="52"/>
        <item x="198"/>
        <item x="266"/>
        <item x="8"/>
        <item x="106"/>
        <item x="315"/>
        <item x="289"/>
        <item x="40"/>
        <item x="300"/>
        <item x="236"/>
        <item x="241"/>
        <item x="235"/>
        <item x="268"/>
        <item x="61"/>
        <item x="125"/>
        <item x="54"/>
        <item x="215"/>
        <item x="164"/>
        <item x="69"/>
        <item x="87"/>
        <item x="223"/>
        <item x="27"/>
        <item x="195"/>
        <item x="218"/>
        <item x="272"/>
        <item x="313"/>
        <item x="284"/>
        <item x="46"/>
        <item x="118"/>
        <item x="41"/>
        <item x="169"/>
        <item x="97"/>
        <item x="312"/>
        <item x="17"/>
        <item x="174"/>
        <item x="253"/>
        <item x="85"/>
        <item x="53"/>
        <item x="26"/>
        <item x="160"/>
        <item x="145"/>
        <item x="260"/>
        <item x="6"/>
        <item x="79"/>
        <item x="123"/>
        <item x="296"/>
        <item x="208"/>
        <item x="150"/>
        <item x="140"/>
        <item x="110"/>
        <item x="303"/>
        <item x="267"/>
        <item x="225"/>
        <item x="147"/>
        <item x="94"/>
        <item x="170"/>
        <item x="129"/>
        <item x="59"/>
        <item x="7"/>
        <item x="258"/>
        <item x="50"/>
        <item x="91"/>
        <item x="283"/>
        <item x="143"/>
        <item x="298"/>
        <item x="25"/>
        <item x="237"/>
        <item x="263"/>
        <item x="65"/>
        <item x="131"/>
        <item x="273"/>
        <item x="255"/>
        <item x="161"/>
        <item x="38"/>
        <item x="39"/>
        <item x="254"/>
        <item x="152"/>
        <item x="20"/>
        <item x="212"/>
        <item x="120"/>
        <item x="165"/>
        <item x="42"/>
        <item x="104"/>
        <item x="90"/>
        <item x="182"/>
        <item x="92"/>
        <item x="219"/>
        <item x="176"/>
        <item x="141"/>
        <item x="199"/>
        <item x="128"/>
        <item x="11"/>
        <item x="122"/>
        <item x="265"/>
        <item x="13"/>
        <item x="167"/>
        <item x="43"/>
        <item x="105"/>
        <item x="14"/>
        <item x="2"/>
        <item x="70"/>
        <item x="226"/>
        <item x="137"/>
        <item x="279"/>
        <item x="57"/>
        <item x="242"/>
        <item x="114"/>
        <item x="16"/>
        <item x="196"/>
        <item x="227"/>
        <item x="157"/>
        <item x="99"/>
        <item x="37"/>
        <item x="184"/>
        <item x="18"/>
        <item x="304"/>
        <item x="172"/>
        <item x="222"/>
        <item x="295"/>
        <item x="211"/>
        <item x="126"/>
        <item x="1"/>
        <item x="73"/>
        <item x="32"/>
        <item x="207"/>
        <item x="34"/>
        <item x="177"/>
        <item x="189"/>
        <item x="269"/>
        <item x="288"/>
        <item x="95"/>
        <item x="116"/>
        <item x="98"/>
        <item x="149"/>
        <item x="181"/>
        <item x="101"/>
        <item x="280"/>
        <item x="78"/>
        <item x="60"/>
        <item x="221"/>
        <item x="47"/>
        <item x="294"/>
        <item x="185"/>
        <item x="162"/>
        <item x="15"/>
        <item x="311"/>
        <item x="228"/>
        <item x="28"/>
        <item x="12"/>
        <item x="257"/>
        <item x="121"/>
        <item x="256"/>
        <item x="133"/>
        <item x="277"/>
        <item x="75"/>
        <item x="159"/>
        <item x="24"/>
        <item x="264"/>
        <item x="62"/>
        <item x="217"/>
        <item x="10"/>
        <item x="166"/>
        <item x="35"/>
        <item x="178"/>
        <item x="234"/>
        <item x="44"/>
        <item x="290"/>
        <item x="4"/>
        <item x="119"/>
        <item x="209"/>
        <item x="206"/>
        <item x="194"/>
        <item x="83"/>
        <item x="56"/>
        <item x="249"/>
        <item x="306"/>
        <item x="314"/>
        <item x="238"/>
        <item x="156"/>
        <item x="216"/>
        <item x="285"/>
        <item x="205"/>
        <item x="82"/>
        <item x="19"/>
        <item x="21"/>
        <item x="112"/>
        <item x="139"/>
        <item x="142"/>
        <item x="64"/>
        <item x="146"/>
        <item x="183"/>
        <item x="48"/>
        <item x="247"/>
        <item x="197"/>
        <item x="86"/>
        <item x="66"/>
        <item x="124"/>
        <item x="262"/>
        <item x="84"/>
        <item x="282"/>
        <item x="171"/>
        <item x="9"/>
        <item x="76"/>
        <item x="245"/>
        <item x="108"/>
        <item x="224"/>
        <item x="23"/>
        <item x="302"/>
        <item x="308"/>
        <item x="100"/>
        <item x="301"/>
        <item x="210"/>
        <item x="202"/>
        <item x="220"/>
        <item x="102"/>
        <item x="229"/>
        <item x="309"/>
        <item x="45"/>
        <item x="179"/>
        <item x="275"/>
        <item x="213"/>
        <item x="113"/>
        <item x="278"/>
        <item x="233"/>
        <item x="127"/>
        <item x="5"/>
        <item x="274"/>
        <item x="148"/>
        <item x="251"/>
        <item x="168"/>
        <item x="111"/>
        <item x="250"/>
        <item x="58"/>
        <item x="103"/>
        <item x="135"/>
        <item x="81"/>
        <item x="151"/>
        <item x="107"/>
        <item x="80"/>
        <item x="252"/>
        <item x="231"/>
        <item x="214"/>
        <item x="93"/>
        <item x="286"/>
        <item x="89"/>
        <item x="49"/>
        <item x="243"/>
        <item x="144"/>
        <item x="163"/>
        <item x="188"/>
        <item x="51"/>
        <item x="72"/>
        <item x="305"/>
        <item x="186"/>
        <item t="default"/>
      </items>
      <autoSortScope>
        <pivotArea dataOnly="0" outline="0" fieldPosition="0">
          <references count="1">
            <reference field="4294967294" count="1" selected="0">
              <x v="0"/>
            </reference>
          </references>
        </pivotArea>
      </autoSortScope>
    </pivotField>
    <pivotField showAll="0" measureFilter="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7"/>
  </rowFields>
  <rowItems count="10">
    <i>
      <x v="145"/>
    </i>
    <i>
      <x v="305"/>
    </i>
    <i>
      <x v="287"/>
    </i>
    <i>
      <x v="300"/>
    </i>
    <i>
      <x v="101"/>
    </i>
    <i>
      <x v="116"/>
    </i>
    <i>
      <x v="261"/>
    </i>
    <i>
      <x v="150"/>
    </i>
    <i>
      <x v="235"/>
    </i>
    <i t="grand">
      <x/>
    </i>
  </rowItems>
  <colItems count="1">
    <i/>
  </colItems>
  <dataFields count="1">
    <dataField name="Count of Starring" fld="17"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287"/>
          </reference>
        </references>
      </pivotArea>
    </chartFormat>
    <chartFormat chart="0" format="2">
      <pivotArea type="data" outline="0" fieldPosition="0">
        <references count="2">
          <reference field="4294967294" count="1" selected="0">
            <x v="0"/>
          </reference>
          <reference field="17" count="1" selected="0">
            <x v="300"/>
          </reference>
        </references>
      </pivotArea>
    </chartFormat>
    <chartFormat chart="0" format="3">
      <pivotArea type="data" outline="0" fieldPosition="0">
        <references count="2">
          <reference field="4294967294" count="1" selected="0">
            <x v="0"/>
          </reference>
          <reference field="17" count="1" selected="0">
            <x v="101"/>
          </reference>
        </references>
      </pivotArea>
    </chartFormat>
    <chartFormat chart="0" format="4">
      <pivotArea type="data" outline="0" fieldPosition="0">
        <references count="2">
          <reference field="4294967294" count="1" selected="0">
            <x v="0"/>
          </reference>
          <reference field="17" count="1" selected="0">
            <x v="116"/>
          </reference>
        </references>
      </pivotArea>
    </chartFormat>
    <chartFormat chart="0" format="5">
      <pivotArea type="data" outline="0" fieldPosition="0">
        <references count="2">
          <reference field="4294967294" count="1" selected="0">
            <x v="0"/>
          </reference>
          <reference field="17" count="1" selected="0">
            <x v="261"/>
          </reference>
        </references>
      </pivotArea>
    </chartFormat>
    <chartFormat chart="0" format="6">
      <pivotArea type="data" outline="0" fieldPosition="0">
        <references count="2">
          <reference field="4294967294" count="1" selected="0">
            <x v="0"/>
          </reference>
          <reference field="17" count="1" selected="0">
            <x v="150"/>
          </reference>
        </references>
      </pivotArea>
    </chartFormat>
    <chartFormat chart="0" format="7">
      <pivotArea type="data" outline="0" fieldPosition="0">
        <references count="2">
          <reference field="4294967294" count="1" selected="0">
            <x v="0"/>
          </reference>
          <reference field="17" count="1" selected="0">
            <x v="235"/>
          </reference>
        </references>
      </pivotArea>
    </chartFormat>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17" count="1" selected="0">
            <x v="287"/>
          </reference>
        </references>
      </pivotArea>
    </chartFormat>
    <chartFormat chart="1" format="10">
      <pivotArea type="data" outline="0" fieldPosition="0">
        <references count="2">
          <reference field="4294967294" count="1" selected="0">
            <x v="0"/>
          </reference>
          <reference field="17" count="1" selected="0">
            <x v="300"/>
          </reference>
        </references>
      </pivotArea>
    </chartFormat>
    <chartFormat chart="1" format="11">
      <pivotArea type="data" outline="0" fieldPosition="0">
        <references count="2">
          <reference field="4294967294" count="1" selected="0">
            <x v="0"/>
          </reference>
          <reference field="17" count="1" selected="0">
            <x v="101"/>
          </reference>
        </references>
      </pivotArea>
    </chartFormat>
    <chartFormat chart="1" format="12">
      <pivotArea type="data" outline="0" fieldPosition="0">
        <references count="2">
          <reference field="4294967294" count="1" selected="0">
            <x v="0"/>
          </reference>
          <reference field="17" count="1" selected="0">
            <x v="116"/>
          </reference>
        </references>
      </pivotArea>
    </chartFormat>
    <chartFormat chart="1" format="13">
      <pivotArea type="data" outline="0" fieldPosition="0">
        <references count="2">
          <reference field="4294967294" count="1" selected="0">
            <x v="0"/>
          </reference>
          <reference field="17" count="1" selected="0">
            <x v="261"/>
          </reference>
        </references>
      </pivotArea>
    </chartFormat>
    <chartFormat chart="1" format="14">
      <pivotArea type="data" outline="0" fieldPosition="0">
        <references count="2">
          <reference field="4294967294" count="1" selected="0">
            <x v="0"/>
          </reference>
          <reference field="17" count="1" selected="0">
            <x v="150"/>
          </reference>
        </references>
      </pivotArea>
    </chartFormat>
    <chartFormat chart="1" format="15">
      <pivotArea type="data" outline="0" fieldPosition="0">
        <references count="2">
          <reference field="4294967294" count="1" selected="0">
            <x v="0"/>
          </reference>
          <reference field="17" count="1" selected="0">
            <x v="235"/>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7" count="1" selected="0">
            <x v="287"/>
          </reference>
        </references>
      </pivotArea>
    </chartFormat>
    <chartFormat chart="4" format="18">
      <pivotArea type="data" outline="0" fieldPosition="0">
        <references count="2">
          <reference field="4294967294" count="1" selected="0">
            <x v="0"/>
          </reference>
          <reference field="17" count="1" selected="0">
            <x v="300"/>
          </reference>
        </references>
      </pivotArea>
    </chartFormat>
    <chartFormat chart="4" format="19">
      <pivotArea type="data" outline="0" fieldPosition="0">
        <references count="2">
          <reference field="4294967294" count="1" selected="0">
            <x v="0"/>
          </reference>
          <reference field="17" count="1" selected="0">
            <x v="101"/>
          </reference>
        </references>
      </pivotArea>
    </chartFormat>
    <chartFormat chart="4" format="20">
      <pivotArea type="data" outline="0" fieldPosition="0">
        <references count="2">
          <reference field="4294967294" count="1" selected="0">
            <x v="0"/>
          </reference>
          <reference field="17" count="1" selected="0">
            <x v="116"/>
          </reference>
        </references>
      </pivotArea>
    </chartFormat>
    <chartFormat chart="4" format="21">
      <pivotArea type="data" outline="0" fieldPosition="0">
        <references count="2">
          <reference field="4294967294" count="1" selected="0">
            <x v="0"/>
          </reference>
          <reference field="17" count="1" selected="0">
            <x v="261"/>
          </reference>
        </references>
      </pivotArea>
    </chartFormat>
    <chartFormat chart="4" format="22">
      <pivotArea type="data" outline="0" fieldPosition="0">
        <references count="2">
          <reference field="4294967294" count="1" selected="0">
            <x v="0"/>
          </reference>
          <reference field="17" count="1" selected="0">
            <x v="150"/>
          </reference>
        </references>
      </pivotArea>
    </chartFormat>
    <chartFormat chart="4" format="23">
      <pivotArea type="data" outline="0" fieldPosition="0">
        <references count="2">
          <reference field="4294967294" count="1" selected="0">
            <x v="0"/>
          </reference>
          <reference field="17" count="1" selected="0">
            <x v="235"/>
          </reference>
        </references>
      </pivotArea>
    </chartFormat>
  </chartFormats>
  <pivotTableStyleInfo name="PivotStyleLight16" showRowHeaders="1" showColHeaders="1" showRowStripes="0" showColStripes="0" showLastColumn="1"/>
  <filters count="2">
    <filter fld="17" type="count" evalOrder="-1" id="7" iMeasureFld="0">
      <autoFilter ref="A1">
        <filterColumn colId="0">
          <top10 val="6" filterVal="6"/>
        </filterColumn>
      </autoFilter>
    </filter>
    <filter fld="1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L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O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U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O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L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R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I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4" firstHeaderRow="1" firstDataRow="1" firstDataCol="1"/>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dataField="1"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axis="axisRow" showAll="0" measureFilter="1" defaultSubtota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s>
    </pivotField>
  </pivotFields>
  <rowFields count="1">
    <field x="36"/>
  </rowFields>
  <rowItems count="11">
    <i>
      <x v="6"/>
    </i>
    <i>
      <x v="10"/>
    </i>
    <i>
      <x v="12"/>
    </i>
    <i>
      <x v="14"/>
    </i>
    <i>
      <x v="15"/>
    </i>
    <i>
      <x v="16"/>
    </i>
    <i>
      <x v="17"/>
    </i>
    <i>
      <x v="18"/>
    </i>
    <i>
      <x v="19"/>
    </i>
    <i>
      <x v="21"/>
    </i>
    <i t="grand">
      <x/>
    </i>
  </rowItems>
  <colItems count="1">
    <i/>
  </colItems>
  <dataFields count="1">
    <dataField name="Sum of Revenue" fld="13" baseField="36" baseItem="11"/>
  </dataFields>
  <formats count="1">
    <format dxfId="9">
      <pivotArea outline="0" collapsedLevelsAreSubtotals="1" fieldPosition="0"/>
    </format>
  </format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6" type="count" evalOrder="-1" id="1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N14" firstHeaderRow="1" firstDataRow="1" firstDataCol="1"/>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axis="axisRow" dataField="1" showAll="0" measureFilter="1">
      <items count="282">
        <item x="223"/>
        <item x="240"/>
        <item x="198"/>
        <item x="260"/>
        <item x="127"/>
        <item x="95"/>
        <item x="10"/>
        <item x="233"/>
        <item x="30"/>
        <item x="188"/>
        <item x="9"/>
        <item x="18"/>
        <item x="123"/>
        <item x="192"/>
        <item x="214"/>
        <item x="199"/>
        <item x="125"/>
        <item x="267"/>
        <item x="195"/>
        <item x="107"/>
        <item x="2"/>
        <item x="84"/>
        <item x="217"/>
        <item x="7"/>
        <item x="101"/>
        <item x="272"/>
        <item x="187"/>
        <item x="64"/>
        <item x="145"/>
        <item x="20"/>
        <item x="190"/>
        <item x="54"/>
        <item x="122"/>
        <item x="243"/>
        <item x="79"/>
        <item x="5"/>
        <item x="72"/>
        <item x="263"/>
        <item x="121"/>
        <item x="147"/>
        <item x="157"/>
        <item x="37"/>
        <item x="105"/>
        <item x="276"/>
        <item x="151"/>
        <item x="165"/>
        <item x="116"/>
        <item x="94"/>
        <item x="259"/>
        <item x="280"/>
        <item x="212"/>
        <item x="93"/>
        <item x="238"/>
        <item x="265"/>
        <item x="218"/>
        <item x="108"/>
        <item x="128"/>
        <item x="205"/>
        <item x="246"/>
        <item x="130"/>
        <item x="250"/>
        <item x="274"/>
        <item x="12"/>
        <item x="3"/>
        <item x="255"/>
        <item x="244"/>
        <item x="58"/>
        <item x="261"/>
        <item x="31"/>
        <item x="99"/>
        <item x="68"/>
        <item x="34"/>
        <item x="138"/>
        <item x="11"/>
        <item x="106"/>
        <item x="143"/>
        <item x="197"/>
        <item x="185"/>
        <item x="89"/>
        <item x="36"/>
        <item x="254"/>
        <item x="55"/>
        <item x="229"/>
        <item x="102"/>
        <item x="216"/>
        <item x="256"/>
        <item x="111"/>
        <item x="88"/>
        <item x="278"/>
        <item x="219"/>
        <item x="168"/>
        <item x="109"/>
        <item x="200"/>
        <item x="76"/>
        <item x="237"/>
        <item x="166"/>
        <item x="78"/>
        <item x="63"/>
        <item x="225"/>
        <item x="176"/>
        <item x="228"/>
        <item x="224"/>
        <item x="164"/>
        <item x="83"/>
        <item x="184"/>
        <item x="156"/>
        <item x="27"/>
        <item x="206"/>
        <item x="258"/>
        <item x="139"/>
        <item x="15"/>
        <item x="249"/>
        <item x="191"/>
        <item x="90"/>
        <item x="14"/>
        <item x="25"/>
        <item x="144"/>
        <item x="182"/>
        <item x="171"/>
        <item x="215"/>
        <item x="24"/>
        <item x="162"/>
        <item x="167"/>
        <item x="33"/>
        <item x="56"/>
        <item x="126"/>
        <item x="38"/>
        <item x="189"/>
        <item x="245"/>
        <item x="104"/>
        <item x="210"/>
        <item x="65"/>
        <item x="207"/>
        <item x="266"/>
        <item x="136"/>
        <item x="29"/>
        <item x="150"/>
        <item x="16"/>
        <item x="148"/>
        <item x="46"/>
        <item x="232"/>
        <item x="26"/>
        <item x="85"/>
        <item x="59"/>
        <item x="273"/>
        <item x="149"/>
        <item x="52"/>
        <item x="42"/>
        <item x="226"/>
        <item x="91"/>
        <item x="158"/>
        <item x="17"/>
        <item x="209"/>
        <item x="236"/>
        <item x="82"/>
        <item x="87"/>
        <item x="251"/>
        <item x="118"/>
        <item x="152"/>
        <item x="73"/>
        <item x="252"/>
        <item x="112"/>
        <item x="134"/>
        <item x="75"/>
        <item x="183"/>
        <item x="97"/>
        <item x="61"/>
        <item x="47"/>
        <item x="6"/>
        <item x="8"/>
        <item x="53"/>
        <item x="180"/>
        <item x="81"/>
        <item x="141"/>
        <item x="44"/>
        <item x="19"/>
        <item x="35"/>
        <item x="159"/>
        <item x="247"/>
        <item x="62"/>
        <item x="179"/>
        <item x="204"/>
        <item x="74"/>
        <item x="279"/>
        <item x="235"/>
        <item x="230"/>
        <item x="220"/>
        <item x="4"/>
        <item x="41"/>
        <item x="22"/>
        <item x="269"/>
        <item x="67"/>
        <item x="239"/>
        <item x="270"/>
        <item x="80"/>
        <item x="28"/>
        <item x="277"/>
        <item x="133"/>
        <item x="119"/>
        <item x="66"/>
        <item x="177"/>
        <item x="23"/>
        <item x="196"/>
        <item x="98"/>
        <item x="70"/>
        <item x="137"/>
        <item x="100"/>
        <item x="142"/>
        <item x="135"/>
        <item x="154"/>
        <item x="114"/>
        <item x="268"/>
        <item x="21"/>
        <item x="174"/>
        <item x="208"/>
        <item x="253"/>
        <item x="77"/>
        <item x="86"/>
        <item x="60"/>
        <item x="160"/>
        <item x="213"/>
        <item x="39"/>
        <item x="50"/>
        <item x="132"/>
        <item x="146"/>
        <item x="178"/>
        <item x="103"/>
        <item x="234"/>
        <item x="49"/>
        <item x="231"/>
        <item x="227"/>
        <item x="264"/>
        <item x="120"/>
        <item x="131"/>
        <item x="175"/>
        <item x="221"/>
        <item x="117"/>
        <item x="241"/>
        <item x="0"/>
        <item x="172"/>
        <item x="96"/>
        <item x="71"/>
        <item x="43"/>
        <item x="202"/>
        <item x="115"/>
        <item x="57"/>
        <item x="193"/>
        <item x="170"/>
        <item x="40"/>
        <item x="45"/>
        <item x="153"/>
        <item x="186"/>
        <item x="129"/>
        <item x="242"/>
        <item x="194"/>
        <item x="92"/>
        <item x="110"/>
        <item x="155"/>
        <item x="32"/>
        <item x="169"/>
        <item x="69"/>
        <item x="271"/>
        <item x="248"/>
        <item x="257"/>
        <item x="211"/>
        <item x="161"/>
        <item x="203"/>
        <item x="124"/>
        <item x="163"/>
        <item x="48"/>
        <item x="222"/>
        <item x="13"/>
        <item x="262"/>
        <item x="201"/>
        <item x="140"/>
        <item x="181"/>
        <item x="51"/>
        <item x="173"/>
        <item x="113"/>
        <item x="27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21"/>
  </rowFields>
  <rowItems count="11">
    <i>
      <x v="40"/>
    </i>
    <i>
      <x v="66"/>
    </i>
    <i>
      <x v="74"/>
    </i>
    <i>
      <x v="75"/>
    </i>
    <i>
      <x v="78"/>
    </i>
    <i>
      <x v="208"/>
    </i>
    <i>
      <x v="213"/>
    </i>
    <i>
      <x v="217"/>
    </i>
    <i>
      <x v="236"/>
    </i>
    <i>
      <x v="244"/>
    </i>
    <i t="grand">
      <x/>
    </i>
  </rowItems>
  <colItems count="1">
    <i/>
  </colItems>
  <dataFields count="1">
    <dataField name="Count of Starring 5" fld="21" subtotal="count" baseField="0" baseItem="0"/>
  </dataFields>
  <pivotTableStyleInfo name="PivotStyleLight16" showRowHeaders="1" showColHeaders="1" showRowStripes="0" showColStripes="0" showLastColumn="1"/>
  <filters count="1">
    <filter fld="21" type="count" evalOrder="-1" id="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R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U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L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O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dataField="1" showAll="0" defaultSubtotal="0"/>
    <pivotField showAll="0"/>
    <pivotField showAll="0"/>
    <pivotField showAll="0"/>
    <pivotField axis="axisRow" showAll="0" measureFilter="1" sortType="descending">
      <items count="318">
        <item x="246"/>
        <item x="204"/>
        <item x="153"/>
        <item x="192"/>
        <item x="310"/>
        <item x="175"/>
        <item x="187"/>
        <item x="239"/>
        <item x="193"/>
        <item x="244"/>
        <item x="138"/>
        <item x="190"/>
        <item x="134"/>
        <item x="173"/>
        <item x="200"/>
        <item x="292"/>
        <item x="307"/>
        <item x="276"/>
        <item x="261"/>
        <item x="130"/>
        <item x="291"/>
        <item x="29"/>
        <item x="74"/>
        <item x="191"/>
        <item x="203"/>
        <item x="115"/>
        <item x="155"/>
        <item x="96"/>
        <item x="88"/>
        <item x="55"/>
        <item x="31"/>
        <item x="299"/>
        <item x="293"/>
        <item x="68"/>
        <item x="287"/>
        <item x="248"/>
        <item x="259"/>
        <item x="136"/>
        <item x="271"/>
        <item x="33"/>
        <item x="30"/>
        <item x="3"/>
        <item x="232"/>
        <item x="63"/>
        <item x="22"/>
        <item x="132"/>
        <item x="36"/>
        <item x="109"/>
        <item x="270"/>
        <item x="201"/>
        <item x="240"/>
        <item x="77"/>
        <item x="180"/>
        <item x="158"/>
        <item x="117"/>
        <item x="67"/>
        <item x="297"/>
        <item x="316"/>
        <item x="281"/>
        <item x="0"/>
        <item x="71"/>
        <item x="154"/>
        <item x="230"/>
        <item x="52"/>
        <item x="198"/>
        <item x="266"/>
        <item x="8"/>
        <item x="106"/>
        <item x="315"/>
        <item x="289"/>
        <item x="40"/>
        <item x="300"/>
        <item x="236"/>
        <item x="241"/>
        <item x="235"/>
        <item x="268"/>
        <item x="61"/>
        <item x="125"/>
        <item x="54"/>
        <item x="215"/>
        <item x="164"/>
        <item x="69"/>
        <item x="87"/>
        <item x="223"/>
        <item x="27"/>
        <item x="195"/>
        <item x="218"/>
        <item x="272"/>
        <item x="313"/>
        <item x="284"/>
        <item x="46"/>
        <item x="118"/>
        <item x="41"/>
        <item x="169"/>
        <item x="97"/>
        <item x="312"/>
        <item x="17"/>
        <item x="174"/>
        <item x="253"/>
        <item x="85"/>
        <item x="53"/>
        <item x="26"/>
        <item x="160"/>
        <item x="145"/>
        <item x="260"/>
        <item x="6"/>
        <item x="79"/>
        <item x="123"/>
        <item x="296"/>
        <item x="208"/>
        <item x="150"/>
        <item x="140"/>
        <item x="110"/>
        <item x="303"/>
        <item x="267"/>
        <item x="225"/>
        <item x="147"/>
        <item x="94"/>
        <item x="170"/>
        <item x="129"/>
        <item x="59"/>
        <item x="7"/>
        <item x="258"/>
        <item x="50"/>
        <item x="91"/>
        <item x="283"/>
        <item x="143"/>
        <item x="298"/>
        <item x="25"/>
        <item x="237"/>
        <item x="263"/>
        <item x="65"/>
        <item x="131"/>
        <item x="273"/>
        <item x="255"/>
        <item x="161"/>
        <item x="38"/>
        <item x="39"/>
        <item x="254"/>
        <item x="152"/>
        <item x="20"/>
        <item x="212"/>
        <item x="120"/>
        <item x="165"/>
        <item x="42"/>
        <item x="104"/>
        <item x="90"/>
        <item x="182"/>
        <item x="92"/>
        <item x="219"/>
        <item x="176"/>
        <item x="141"/>
        <item x="199"/>
        <item x="128"/>
        <item x="11"/>
        <item x="122"/>
        <item x="265"/>
        <item x="13"/>
        <item x="167"/>
        <item x="43"/>
        <item x="105"/>
        <item x="14"/>
        <item x="2"/>
        <item x="70"/>
        <item x="226"/>
        <item x="137"/>
        <item x="279"/>
        <item x="57"/>
        <item x="242"/>
        <item x="114"/>
        <item x="16"/>
        <item x="196"/>
        <item x="227"/>
        <item x="157"/>
        <item x="99"/>
        <item x="37"/>
        <item x="184"/>
        <item x="18"/>
        <item x="304"/>
        <item x="172"/>
        <item x="222"/>
        <item x="295"/>
        <item x="211"/>
        <item x="126"/>
        <item x="1"/>
        <item x="73"/>
        <item x="32"/>
        <item x="207"/>
        <item x="34"/>
        <item x="177"/>
        <item x="189"/>
        <item x="269"/>
        <item x="288"/>
        <item x="95"/>
        <item x="116"/>
        <item x="98"/>
        <item x="149"/>
        <item x="181"/>
        <item x="101"/>
        <item x="280"/>
        <item x="78"/>
        <item x="60"/>
        <item x="221"/>
        <item x="47"/>
        <item x="294"/>
        <item x="185"/>
        <item x="162"/>
        <item x="15"/>
        <item x="311"/>
        <item x="228"/>
        <item x="28"/>
        <item x="12"/>
        <item x="257"/>
        <item x="121"/>
        <item x="256"/>
        <item x="133"/>
        <item x="277"/>
        <item x="75"/>
        <item x="159"/>
        <item x="24"/>
        <item x="264"/>
        <item x="62"/>
        <item x="217"/>
        <item x="10"/>
        <item x="166"/>
        <item x="35"/>
        <item x="178"/>
        <item x="234"/>
        <item x="44"/>
        <item x="290"/>
        <item x="4"/>
        <item x="119"/>
        <item x="209"/>
        <item x="206"/>
        <item x="194"/>
        <item x="83"/>
        <item x="56"/>
        <item x="249"/>
        <item x="306"/>
        <item x="314"/>
        <item x="238"/>
        <item x="156"/>
        <item x="216"/>
        <item x="285"/>
        <item x="205"/>
        <item x="82"/>
        <item x="19"/>
        <item x="21"/>
        <item x="112"/>
        <item x="139"/>
        <item x="142"/>
        <item x="64"/>
        <item x="146"/>
        <item x="183"/>
        <item x="48"/>
        <item x="247"/>
        <item x="197"/>
        <item x="86"/>
        <item x="66"/>
        <item x="124"/>
        <item x="262"/>
        <item x="84"/>
        <item x="282"/>
        <item x="171"/>
        <item x="9"/>
        <item x="76"/>
        <item x="245"/>
        <item x="108"/>
        <item x="224"/>
        <item x="23"/>
        <item x="302"/>
        <item x="308"/>
        <item x="100"/>
        <item x="301"/>
        <item x="210"/>
        <item x="202"/>
        <item x="220"/>
        <item x="102"/>
        <item x="229"/>
        <item x="309"/>
        <item x="45"/>
        <item x="179"/>
        <item x="275"/>
        <item x="213"/>
        <item x="113"/>
        <item x="278"/>
        <item x="233"/>
        <item x="127"/>
        <item x="5"/>
        <item x="274"/>
        <item x="148"/>
        <item x="251"/>
        <item x="168"/>
        <item x="111"/>
        <item x="250"/>
        <item x="58"/>
        <item x="103"/>
        <item x="135"/>
        <item x="81"/>
        <item x="151"/>
        <item x="107"/>
        <item x="80"/>
        <item x="252"/>
        <item x="231"/>
        <item x="214"/>
        <item x="93"/>
        <item x="286"/>
        <item x="89"/>
        <item x="49"/>
        <item x="243"/>
        <item x="144"/>
        <item x="163"/>
        <item x="188"/>
        <item x="51"/>
        <item x="72"/>
        <item x="305"/>
        <item x="18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s>
    </pivotField>
  </pivotFields>
  <rowFields count="1">
    <field x="17"/>
  </rowFields>
  <rowItems count="6">
    <i>
      <x v="150"/>
    </i>
    <i>
      <x v="287"/>
    </i>
    <i>
      <x v="190"/>
    </i>
    <i>
      <x v="274"/>
    </i>
    <i>
      <x v="152"/>
    </i>
    <i t="grand">
      <x/>
    </i>
  </rowItems>
  <colItems count="1">
    <i/>
  </colItems>
  <dataFields count="1">
    <dataField name="Sum of Revenue" fld="13" baseField="36" baseItem="11"/>
  </dataFields>
  <formats count="1">
    <format dxfId="8">
      <pivotArea outline="0" collapsedLevelsAreSubtotals="1" fieldPosition="0"/>
    </format>
  </formats>
  <chartFormats count="37">
    <chartFormat chart="0" format="2"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7" count="1" selected="0">
            <x v="190"/>
          </reference>
        </references>
      </pivotArea>
    </chartFormat>
    <chartFormat chart="1" format="7">
      <pivotArea type="data" outline="0" fieldPosition="0">
        <references count="2">
          <reference field="4294967294" count="1" selected="0">
            <x v="0"/>
          </reference>
          <reference field="17" count="1" selected="0">
            <x v="274"/>
          </reference>
        </references>
      </pivotArea>
    </chartFormat>
    <chartFormat chart="1" format="8">
      <pivotArea type="data" outline="0" fieldPosition="0">
        <references count="2">
          <reference field="4294967294" count="1" selected="0">
            <x v="0"/>
          </reference>
          <reference field="17" count="1" selected="0">
            <x v="152"/>
          </reference>
        </references>
      </pivotArea>
    </chartFormat>
    <chartFormat chart="1" format="9">
      <pivotArea type="data" outline="0" fieldPosition="0">
        <references count="2">
          <reference field="4294967294" count="1" selected="0">
            <x v="0"/>
          </reference>
          <reference field="17" count="1" selected="0">
            <x v="300"/>
          </reference>
        </references>
      </pivotArea>
    </chartFormat>
    <chartFormat chart="1" format="10">
      <pivotArea type="data" outline="0" fieldPosition="0">
        <references count="2">
          <reference field="4294967294" count="1" selected="0">
            <x v="0"/>
          </reference>
          <reference field="17" count="1" selected="0">
            <x v="180"/>
          </reference>
        </references>
      </pivotArea>
    </chartFormat>
    <chartFormat chart="1" format="11">
      <pivotArea type="data" outline="0" fieldPosition="0">
        <references count="2">
          <reference field="4294967294" count="1" selected="0">
            <x v="0"/>
          </reference>
          <reference field="17" count="1" selected="0">
            <x v="76"/>
          </reference>
        </references>
      </pivotArea>
    </chartFormat>
    <chartFormat chart="1" format="12">
      <pivotArea type="data" outline="0" fieldPosition="0">
        <references count="2">
          <reference field="4294967294" count="1" selected="0">
            <x v="0"/>
          </reference>
          <reference field="17" count="1" selected="0">
            <x v="145"/>
          </reference>
        </references>
      </pivotArea>
    </chartFormat>
    <chartFormat chart="1" format="13">
      <pivotArea type="data" outline="0" fieldPosition="0">
        <references count="2">
          <reference field="4294967294" count="1" selected="0">
            <x v="0"/>
          </reference>
          <reference field="17" count="1" selected="0">
            <x v="305"/>
          </reference>
        </references>
      </pivotArea>
    </chartFormat>
    <chartFormat chart="3" format="23" series="1">
      <pivotArea type="data" outline="0" fieldPosition="0">
        <references count="1">
          <reference field="4294967294" count="1" selected="0">
            <x v="0"/>
          </reference>
        </references>
      </pivotArea>
    </chartFormat>
    <chartFormat chart="3" format="24">
      <pivotArea type="data" outline="0" fieldPosition="0">
        <references count="2">
          <reference field="4294967294" count="1" selected="0">
            <x v="0"/>
          </reference>
          <reference field="17" count="1" selected="0">
            <x v="190"/>
          </reference>
        </references>
      </pivotArea>
    </chartFormat>
    <chartFormat chart="3" format="25">
      <pivotArea type="data" outline="0" fieldPosition="0">
        <references count="2">
          <reference field="4294967294" count="1" selected="0">
            <x v="0"/>
          </reference>
          <reference field="17" count="1" selected="0">
            <x v="274"/>
          </reference>
        </references>
      </pivotArea>
    </chartFormat>
    <chartFormat chart="3" format="26">
      <pivotArea type="data" outline="0" fieldPosition="0">
        <references count="2">
          <reference field="4294967294" count="1" selected="0">
            <x v="0"/>
          </reference>
          <reference field="17" count="1" selected="0">
            <x v="152"/>
          </reference>
        </references>
      </pivotArea>
    </chartFormat>
    <chartFormat chart="3" format="27">
      <pivotArea type="data" outline="0" fieldPosition="0">
        <references count="2">
          <reference field="4294967294" count="1" selected="0">
            <x v="0"/>
          </reference>
          <reference field="17" count="1" selected="0">
            <x v="300"/>
          </reference>
        </references>
      </pivotArea>
    </chartFormat>
    <chartFormat chart="3" format="28">
      <pivotArea type="data" outline="0" fieldPosition="0">
        <references count="2">
          <reference field="4294967294" count="1" selected="0">
            <x v="0"/>
          </reference>
          <reference field="17" count="1" selected="0">
            <x v="180"/>
          </reference>
        </references>
      </pivotArea>
    </chartFormat>
    <chartFormat chart="3" format="29">
      <pivotArea type="data" outline="0" fieldPosition="0">
        <references count="2">
          <reference field="4294967294" count="1" selected="0">
            <x v="0"/>
          </reference>
          <reference field="17" count="1" selected="0">
            <x v="76"/>
          </reference>
        </references>
      </pivotArea>
    </chartFormat>
    <chartFormat chart="3" format="30">
      <pivotArea type="data" outline="0" fieldPosition="0">
        <references count="2">
          <reference field="4294967294" count="1" selected="0">
            <x v="0"/>
          </reference>
          <reference field="17" count="1" selected="0">
            <x v="145"/>
          </reference>
        </references>
      </pivotArea>
    </chartFormat>
    <chartFormat chart="3" format="31">
      <pivotArea type="data" outline="0" fieldPosition="0">
        <references count="2">
          <reference field="4294967294" count="1" selected="0">
            <x v="0"/>
          </reference>
          <reference field="17" count="1" selected="0">
            <x v="30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17" count="1" selected="0">
            <x v="190"/>
          </reference>
        </references>
      </pivotArea>
    </chartFormat>
    <chartFormat chart="5" format="16">
      <pivotArea type="data" outline="0" fieldPosition="0">
        <references count="2">
          <reference field="4294967294" count="1" selected="0">
            <x v="0"/>
          </reference>
          <reference field="17" count="1" selected="0">
            <x v="274"/>
          </reference>
        </references>
      </pivotArea>
    </chartFormat>
    <chartFormat chart="5" format="17">
      <pivotArea type="data" outline="0" fieldPosition="0">
        <references count="2">
          <reference field="4294967294" count="1" selected="0">
            <x v="0"/>
          </reference>
          <reference field="17" count="1" selected="0">
            <x v="152"/>
          </reference>
        </references>
      </pivotArea>
    </chartFormat>
    <chartFormat chart="5" format="18">
      <pivotArea type="data" outline="0" fieldPosition="0">
        <references count="2">
          <reference field="4294967294" count="1" selected="0">
            <x v="0"/>
          </reference>
          <reference field="17" count="1" selected="0">
            <x v="300"/>
          </reference>
        </references>
      </pivotArea>
    </chartFormat>
    <chartFormat chart="5" format="19">
      <pivotArea type="data" outline="0" fieldPosition="0">
        <references count="2">
          <reference field="4294967294" count="1" selected="0">
            <x v="0"/>
          </reference>
          <reference field="17" count="1" selected="0">
            <x v="180"/>
          </reference>
        </references>
      </pivotArea>
    </chartFormat>
    <chartFormat chart="5" format="20">
      <pivotArea type="data" outline="0" fieldPosition="0">
        <references count="2">
          <reference field="4294967294" count="1" selected="0">
            <x v="0"/>
          </reference>
          <reference field="17" count="1" selected="0">
            <x v="76"/>
          </reference>
        </references>
      </pivotArea>
    </chartFormat>
    <chartFormat chart="5" format="21">
      <pivotArea type="data" outline="0" fieldPosition="0">
        <references count="2">
          <reference field="4294967294" count="1" selected="0">
            <x v="0"/>
          </reference>
          <reference field="17" count="1" selected="0">
            <x v="145"/>
          </reference>
        </references>
      </pivotArea>
    </chartFormat>
    <chartFormat chart="5" format="22">
      <pivotArea type="data" outline="0" fieldPosition="0">
        <references count="2">
          <reference field="4294967294" count="1" selected="0">
            <x v="0"/>
          </reference>
          <reference field="17" count="1" selected="0">
            <x v="305"/>
          </reference>
        </references>
      </pivotArea>
    </chartFormat>
    <chartFormat chart="6" format="23" series="1">
      <pivotArea type="data" outline="0" fieldPosition="0">
        <references count="1">
          <reference field="4294967294" count="1" selected="0">
            <x v="0"/>
          </reference>
        </references>
      </pivotArea>
    </chartFormat>
    <chartFormat chart="6" format="24">
      <pivotArea type="data" outline="0" fieldPosition="0">
        <references count="2">
          <reference field="4294967294" count="1" selected="0">
            <x v="0"/>
          </reference>
          <reference field="17" count="1" selected="0">
            <x v="190"/>
          </reference>
        </references>
      </pivotArea>
    </chartFormat>
    <chartFormat chart="6" format="25">
      <pivotArea type="data" outline="0" fieldPosition="0">
        <references count="2">
          <reference field="4294967294" count="1" selected="0">
            <x v="0"/>
          </reference>
          <reference field="17" count="1" selected="0">
            <x v="274"/>
          </reference>
        </references>
      </pivotArea>
    </chartFormat>
    <chartFormat chart="6" format="26">
      <pivotArea type="data" outline="0" fieldPosition="0">
        <references count="2">
          <reference field="4294967294" count="1" selected="0">
            <x v="0"/>
          </reference>
          <reference field="17" count="1" selected="0">
            <x v="152"/>
          </reference>
        </references>
      </pivotArea>
    </chartFormat>
    <chartFormat chart="6" format="27">
      <pivotArea type="data" outline="0" fieldPosition="0">
        <references count="2">
          <reference field="4294967294" count="1" selected="0">
            <x v="0"/>
          </reference>
          <reference field="17" count="1" selected="0">
            <x v="300"/>
          </reference>
        </references>
      </pivotArea>
    </chartFormat>
    <chartFormat chart="6" format="28">
      <pivotArea type="data" outline="0" fieldPosition="0">
        <references count="2">
          <reference field="4294967294" count="1" selected="0">
            <x v="0"/>
          </reference>
          <reference field="17" count="1" selected="0">
            <x v="180"/>
          </reference>
        </references>
      </pivotArea>
    </chartFormat>
    <chartFormat chart="6" format="29">
      <pivotArea type="data" outline="0" fieldPosition="0">
        <references count="2">
          <reference field="4294967294" count="1" selected="0">
            <x v="0"/>
          </reference>
          <reference field="17" count="1" selected="0">
            <x v="76"/>
          </reference>
        </references>
      </pivotArea>
    </chartFormat>
    <chartFormat chart="6" format="30">
      <pivotArea type="data" outline="0" fieldPosition="0">
        <references count="2">
          <reference field="4294967294" count="1" selected="0">
            <x v="0"/>
          </reference>
          <reference field="17" count="1" selected="0">
            <x v="145"/>
          </reference>
        </references>
      </pivotArea>
    </chartFormat>
    <chartFormat chart="6" format="31">
      <pivotArea type="data" outline="0" fieldPosition="0">
        <references count="2">
          <reference field="4294967294" count="1" selected="0">
            <x v="0"/>
          </reference>
          <reference field="17" count="1" selected="0">
            <x v="305"/>
          </reference>
        </references>
      </pivotArea>
    </chartFormat>
  </chartFormats>
  <pivotTableStyleInfo name="PivotStyleLight16" showRowHeaders="1" showColHeaders="1" showRowStripes="0" showColStripes="0" showLastColumn="1"/>
  <filters count="1">
    <filter fld="17"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I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19" firstHeaderRow="1" firstDataRow="1" firstDataCol="1"/>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axis="axisRow" dataField="1" showAll="0" measureFilter="1">
      <items count="322">
        <item x="88"/>
        <item x="137"/>
        <item x="90"/>
        <item x="37"/>
        <item x="143"/>
        <item x="312"/>
        <item x="188"/>
        <item x="239"/>
        <item x="14"/>
        <item x="317"/>
        <item x="77"/>
        <item x="290"/>
        <item x="164"/>
        <item x="193"/>
        <item x="314"/>
        <item x="210"/>
        <item x="238"/>
        <item x="243"/>
        <item x="318"/>
        <item x="98"/>
        <item x="272"/>
        <item x="123"/>
        <item x="181"/>
        <item x="159"/>
        <item x="289"/>
        <item x="79"/>
        <item x="302"/>
        <item x="5"/>
        <item x="190"/>
        <item x="20"/>
        <item x="187"/>
        <item x="155"/>
        <item x="276"/>
        <item x="308"/>
        <item x="80"/>
        <item x="153"/>
        <item x="68"/>
        <item x="262"/>
        <item x="100"/>
        <item x="66"/>
        <item x="217"/>
        <item x="89"/>
        <item x="6"/>
        <item x="174"/>
        <item x="311"/>
        <item x="71"/>
        <item x="307"/>
        <item x="168"/>
        <item x="84"/>
        <item x="48"/>
        <item x="288"/>
        <item x="25"/>
        <item x="146"/>
        <item x="38"/>
        <item x="165"/>
        <item x="103"/>
        <item x="33"/>
        <item x="45"/>
        <item x="97"/>
        <item x="285"/>
        <item x="295"/>
        <item x="202"/>
        <item x="55"/>
        <item x="270"/>
        <item x="70"/>
        <item x="121"/>
        <item x="116"/>
        <item x="236"/>
        <item x="227"/>
        <item x="248"/>
        <item x="74"/>
        <item x="82"/>
        <item x="117"/>
        <item x="268"/>
        <item x="139"/>
        <item x="87"/>
        <item x="240"/>
        <item x="178"/>
        <item x="63"/>
        <item x="200"/>
        <item x="235"/>
        <item x="296"/>
        <item x="94"/>
        <item x="233"/>
        <item x="56"/>
        <item x="225"/>
        <item x="138"/>
        <item x="215"/>
        <item x="166"/>
        <item x="118"/>
        <item x="78"/>
        <item x="19"/>
        <item x="316"/>
        <item x="113"/>
        <item x="64"/>
        <item x="177"/>
        <item x="246"/>
        <item x="261"/>
        <item x="8"/>
        <item x="49"/>
        <item x="57"/>
        <item x="212"/>
        <item x="145"/>
        <item x="294"/>
        <item x="163"/>
        <item x="173"/>
        <item x="150"/>
        <item x="197"/>
        <item x="105"/>
        <item x="161"/>
        <item x="95"/>
        <item x="21"/>
        <item x="149"/>
        <item x="249"/>
        <item x="224"/>
        <item x="96"/>
        <item x="273"/>
        <item x="221"/>
        <item x="305"/>
        <item x="264"/>
        <item x="3"/>
        <item x="62"/>
        <item x="67"/>
        <item x="120"/>
        <item x="242"/>
        <item x="124"/>
        <item x="256"/>
        <item x="119"/>
        <item x="263"/>
        <item x="297"/>
        <item x="216"/>
        <item x="226"/>
        <item x="196"/>
        <item x="136"/>
        <item x="201"/>
        <item x="46"/>
        <item x="171"/>
        <item x="319"/>
        <item x="154"/>
        <item x="286"/>
        <item x="151"/>
        <item x="65"/>
        <item x="313"/>
        <item x="10"/>
        <item x="284"/>
        <item x="58"/>
        <item x="30"/>
        <item x="204"/>
        <item x="234"/>
        <item x="108"/>
        <item x="72"/>
        <item x="18"/>
        <item x="220"/>
        <item x="211"/>
        <item x="12"/>
        <item x="53"/>
        <item x="156"/>
        <item x="43"/>
        <item x="203"/>
        <item x="213"/>
        <item x="277"/>
        <item x="222"/>
        <item x="7"/>
        <item x="0"/>
        <item x="93"/>
        <item x="144"/>
        <item x="41"/>
        <item x="231"/>
        <item x="13"/>
        <item x="111"/>
        <item x="35"/>
        <item x="304"/>
        <item x="320"/>
        <item x="60"/>
        <item x="22"/>
        <item x="9"/>
        <item x="44"/>
        <item x="260"/>
        <item x="92"/>
        <item x="122"/>
        <item x="86"/>
        <item x="160"/>
        <item x="300"/>
        <item x="11"/>
        <item x="309"/>
        <item x="167"/>
        <item x="251"/>
        <item x="245"/>
        <item x="298"/>
        <item x="169"/>
        <item x="258"/>
        <item x="293"/>
        <item x="106"/>
        <item x="112"/>
        <item x="229"/>
        <item x="91"/>
        <item x="125"/>
        <item x="207"/>
        <item x="26"/>
        <item x="184"/>
        <item x="170"/>
        <item x="228"/>
        <item x="99"/>
        <item x="275"/>
        <item x="130"/>
        <item x="303"/>
        <item x="129"/>
        <item x="135"/>
        <item x="172"/>
        <item x="126"/>
        <item x="29"/>
        <item x="101"/>
        <item x="24"/>
        <item x="42"/>
        <item x="132"/>
        <item x="52"/>
        <item x="16"/>
        <item x="179"/>
        <item x="17"/>
        <item x="54"/>
        <item x="182"/>
        <item x="247"/>
        <item x="241"/>
        <item x="51"/>
        <item x="31"/>
        <item x="191"/>
        <item x="218"/>
        <item x="34"/>
        <item x="232"/>
        <item x="185"/>
        <item x="75"/>
        <item x="15"/>
        <item x="194"/>
        <item x="109"/>
        <item x="73"/>
        <item x="214"/>
        <item x="142"/>
        <item x="110"/>
        <item x="36"/>
        <item x="299"/>
        <item x="253"/>
        <item x="104"/>
        <item x="219"/>
        <item x="281"/>
        <item x="102"/>
        <item x="259"/>
        <item x="205"/>
        <item x="28"/>
        <item x="265"/>
        <item x="157"/>
        <item x="306"/>
        <item x="257"/>
        <item x="134"/>
        <item x="310"/>
        <item x="115"/>
        <item x="176"/>
        <item x="107"/>
        <item x="223"/>
        <item x="40"/>
        <item x="199"/>
        <item x="39"/>
        <item x="315"/>
        <item x="148"/>
        <item x="282"/>
        <item x="255"/>
        <item x="47"/>
        <item x="4"/>
        <item x="127"/>
        <item x="183"/>
        <item x="267"/>
        <item x="287"/>
        <item x="131"/>
        <item x="114"/>
        <item x="32"/>
        <item x="266"/>
        <item x="301"/>
        <item x="76"/>
        <item x="23"/>
        <item x="140"/>
        <item x="158"/>
        <item x="61"/>
        <item x="269"/>
        <item x="2"/>
        <item x="128"/>
        <item x="244"/>
        <item x="283"/>
        <item x="198"/>
        <item x="69"/>
        <item x="230"/>
        <item x="59"/>
        <item x="50"/>
        <item x="271"/>
        <item x="209"/>
        <item x="175"/>
        <item x="254"/>
        <item x="195"/>
        <item x="141"/>
        <item x="250"/>
        <item x="280"/>
        <item x="83"/>
        <item x="279"/>
        <item x="291"/>
        <item x="85"/>
        <item x="278"/>
        <item x="27"/>
        <item x="208"/>
        <item x="186"/>
        <item x="180"/>
        <item x="189"/>
        <item x="81"/>
        <item x="206"/>
        <item x="133"/>
        <item x="292"/>
        <item x="162"/>
        <item x="252"/>
        <item x="274"/>
        <item x="192"/>
        <item x="152"/>
        <item x="147"/>
        <item x="23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20"/>
  </rowFields>
  <rowItems count="16">
    <i>
      <x v="38"/>
    </i>
    <i>
      <x v="58"/>
    </i>
    <i>
      <x v="77"/>
    </i>
    <i>
      <x v="86"/>
    </i>
    <i>
      <x v="90"/>
    </i>
    <i>
      <x v="99"/>
    </i>
    <i>
      <x v="132"/>
    </i>
    <i>
      <x v="156"/>
    </i>
    <i>
      <x v="163"/>
    </i>
    <i>
      <x v="170"/>
    </i>
    <i>
      <x v="202"/>
    </i>
    <i>
      <x v="208"/>
    </i>
    <i>
      <x v="231"/>
    </i>
    <i>
      <x v="313"/>
    </i>
    <i>
      <x v="314"/>
    </i>
    <i t="grand">
      <x/>
    </i>
  </rowItems>
  <colItems count="1">
    <i/>
  </colItems>
  <dataFields count="1">
    <dataField name="Count of Starring 4" fld="20" subtotal="count" baseField="0" baseItem="0"/>
  </dataFields>
  <pivotTableStyleInfo name="PivotStyleLight16" showRowHeaders="1" showColHeaders="1" showRowStripes="0" showColStripes="0" showLastColumn="1"/>
  <filters count="1">
    <filter fld="20"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11" firstHeaderRow="1" firstDataRow="1" firstDataCol="1" rowPageCount="1" colPageCount="1"/>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axis="axisPage" showAll="0">
      <items count="318">
        <item x="246"/>
        <item x="204"/>
        <item x="153"/>
        <item x="192"/>
        <item x="310"/>
        <item x="175"/>
        <item x="187"/>
        <item x="239"/>
        <item x="193"/>
        <item x="244"/>
        <item x="138"/>
        <item x="190"/>
        <item x="134"/>
        <item x="173"/>
        <item x="200"/>
        <item x="292"/>
        <item x="307"/>
        <item x="276"/>
        <item x="261"/>
        <item x="130"/>
        <item x="291"/>
        <item x="29"/>
        <item x="74"/>
        <item x="191"/>
        <item x="203"/>
        <item x="115"/>
        <item x="155"/>
        <item x="96"/>
        <item x="88"/>
        <item x="55"/>
        <item x="31"/>
        <item x="299"/>
        <item x="293"/>
        <item x="68"/>
        <item x="287"/>
        <item x="248"/>
        <item x="259"/>
        <item x="136"/>
        <item x="271"/>
        <item x="33"/>
        <item x="30"/>
        <item x="3"/>
        <item x="232"/>
        <item x="63"/>
        <item x="22"/>
        <item x="132"/>
        <item x="36"/>
        <item x="109"/>
        <item x="270"/>
        <item x="201"/>
        <item x="240"/>
        <item x="77"/>
        <item x="180"/>
        <item x="158"/>
        <item x="117"/>
        <item x="67"/>
        <item x="297"/>
        <item x="316"/>
        <item x="281"/>
        <item x="0"/>
        <item x="71"/>
        <item x="154"/>
        <item x="230"/>
        <item x="52"/>
        <item x="198"/>
        <item x="266"/>
        <item x="8"/>
        <item x="106"/>
        <item x="315"/>
        <item x="289"/>
        <item x="40"/>
        <item x="300"/>
        <item x="236"/>
        <item x="241"/>
        <item x="235"/>
        <item x="268"/>
        <item x="61"/>
        <item x="125"/>
        <item x="54"/>
        <item x="215"/>
        <item x="164"/>
        <item x="69"/>
        <item x="87"/>
        <item x="223"/>
        <item x="27"/>
        <item x="195"/>
        <item x="218"/>
        <item x="272"/>
        <item x="313"/>
        <item x="284"/>
        <item x="46"/>
        <item x="118"/>
        <item x="41"/>
        <item x="169"/>
        <item x="97"/>
        <item x="312"/>
        <item x="17"/>
        <item x="174"/>
        <item x="253"/>
        <item x="85"/>
        <item x="53"/>
        <item x="26"/>
        <item x="160"/>
        <item x="145"/>
        <item x="260"/>
        <item x="6"/>
        <item x="79"/>
        <item x="123"/>
        <item x="296"/>
        <item x="208"/>
        <item x="150"/>
        <item x="140"/>
        <item x="110"/>
        <item x="303"/>
        <item x="267"/>
        <item x="225"/>
        <item x="147"/>
        <item x="94"/>
        <item x="170"/>
        <item x="129"/>
        <item x="59"/>
        <item x="7"/>
        <item x="258"/>
        <item x="50"/>
        <item x="91"/>
        <item x="283"/>
        <item x="143"/>
        <item x="298"/>
        <item x="25"/>
        <item x="237"/>
        <item x="263"/>
        <item x="65"/>
        <item x="131"/>
        <item x="273"/>
        <item x="255"/>
        <item x="161"/>
        <item x="38"/>
        <item x="39"/>
        <item x="254"/>
        <item x="152"/>
        <item x="20"/>
        <item x="212"/>
        <item x="120"/>
        <item x="165"/>
        <item x="42"/>
        <item x="104"/>
        <item x="90"/>
        <item x="182"/>
        <item x="92"/>
        <item x="219"/>
        <item x="176"/>
        <item x="141"/>
        <item x="199"/>
        <item x="128"/>
        <item x="11"/>
        <item x="122"/>
        <item x="265"/>
        <item x="13"/>
        <item x="167"/>
        <item x="43"/>
        <item x="105"/>
        <item x="14"/>
        <item x="2"/>
        <item x="70"/>
        <item x="226"/>
        <item x="137"/>
        <item x="279"/>
        <item x="57"/>
        <item x="242"/>
        <item x="114"/>
        <item x="16"/>
        <item x="196"/>
        <item x="227"/>
        <item x="157"/>
        <item x="99"/>
        <item x="37"/>
        <item x="184"/>
        <item x="18"/>
        <item x="304"/>
        <item x="172"/>
        <item x="222"/>
        <item x="295"/>
        <item x="211"/>
        <item x="126"/>
        <item x="1"/>
        <item x="73"/>
        <item x="32"/>
        <item x="207"/>
        <item x="34"/>
        <item x="177"/>
        <item x="189"/>
        <item x="269"/>
        <item x="288"/>
        <item x="95"/>
        <item x="116"/>
        <item x="98"/>
        <item x="149"/>
        <item x="181"/>
        <item x="101"/>
        <item x="280"/>
        <item x="78"/>
        <item x="60"/>
        <item x="221"/>
        <item x="47"/>
        <item x="294"/>
        <item x="185"/>
        <item x="162"/>
        <item x="15"/>
        <item x="311"/>
        <item x="228"/>
        <item x="28"/>
        <item x="12"/>
        <item x="257"/>
        <item x="121"/>
        <item x="256"/>
        <item x="133"/>
        <item x="277"/>
        <item x="75"/>
        <item x="159"/>
        <item x="24"/>
        <item x="264"/>
        <item x="62"/>
        <item x="217"/>
        <item x="10"/>
        <item x="166"/>
        <item x="35"/>
        <item x="178"/>
        <item x="234"/>
        <item x="44"/>
        <item x="290"/>
        <item x="4"/>
        <item x="119"/>
        <item x="209"/>
        <item x="206"/>
        <item x="194"/>
        <item x="83"/>
        <item x="56"/>
        <item x="249"/>
        <item x="306"/>
        <item x="314"/>
        <item x="238"/>
        <item x="156"/>
        <item x="216"/>
        <item x="285"/>
        <item x="205"/>
        <item x="82"/>
        <item x="19"/>
        <item x="21"/>
        <item x="112"/>
        <item x="139"/>
        <item x="142"/>
        <item x="64"/>
        <item x="146"/>
        <item x="183"/>
        <item x="48"/>
        <item x="247"/>
        <item x="197"/>
        <item x="86"/>
        <item x="66"/>
        <item x="124"/>
        <item x="262"/>
        <item x="84"/>
        <item x="282"/>
        <item x="171"/>
        <item x="9"/>
        <item x="76"/>
        <item x="245"/>
        <item x="108"/>
        <item x="224"/>
        <item x="23"/>
        <item x="302"/>
        <item x="308"/>
        <item x="100"/>
        <item x="301"/>
        <item x="210"/>
        <item x="202"/>
        <item x="220"/>
        <item x="102"/>
        <item x="229"/>
        <item x="309"/>
        <item x="45"/>
        <item x="179"/>
        <item x="275"/>
        <item x="213"/>
        <item x="113"/>
        <item x="278"/>
        <item x="233"/>
        <item x="127"/>
        <item x="5"/>
        <item x="274"/>
        <item x="148"/>
        <item x="251"/>
        <item x="168"/>
        <item x="111"/>
        <item x="250"/>
        <item x="58"/>
        <item x="103"/>
        <item x="135"/>
        <item x="81"/>
        <item x="151"/>
        <item x="107"/>
        <item x="80"/>
        <item x="252"/>
        <item x="231"/>
        <item x="214"/>
        <item x="93"/>
        <item x="286"/>
        <item x="89"/>
        <item x="49"/>
        <item x="243"/>
        <item x="144"/>
        <item x="163"/>
        <item x="188"/>
        <item x="51"/>
        <item x="72"/>
        <item x="305"/>
        <item x="186"/>
        <item t="default"/>
      </items>
    </pivotField>
    <pivotField showAll="0"/>
    <pivotField axis="axisRow" dataField="1" showAll="0" measureFilter="1">
      <items count="354">
        <item x="336"/>
        <item x="316"/>
        <item x="200"/>
        <item x="212"/>
        <item x="180"/>
        <item x="280"/>
        <item x="22"/>
        <item x="173"/>
        <item x="50"/>
        <item x="250"/>
        <item x="203"/>
        <item x="41"/>
        <item x="95"/>
        <item x="152"/>
        <item x="236"/>
        <item x="177"/>
        <item x="314"/>
        <item x="321"/>
        <item x="150"/>
        <item x="241"/>
        <item x="350"/>
        <item x="340"/>
        <item x="93"/>
        <item x="351"/>
        <item x="304"/>
        <item x="282"/>
        <item x="100"/>
        <item x="43"/>
        <item x="254"/>
        <item x="99"/>
        <item x="17"/>
        <item x="188"/>
        <item x="245"/>
        <item x="24"/>
        <item x="137"/>
        <item x="117"/>
        <item x="230"/>
        <item x="189"/>
        <item x="223"/>
        <item x="270"/>
        <item x="292"/>
        <item x="28"/>
        <item x="246"/>
        <item x="215"/>
        <item x="326"/>
        <item x="54"/>
        <item x="154"/>
        <item x="322"/>
        <item x="296"/>
        <item x="256"/>
        <item x="64"/>
        <item x="75"/>
        <item x="94"/>
        <item x="281"/>
        <item x="166"/>
        <item x="151"/>
        <item x="77"/>
        <item x="348"/>
        <item x="128"/>
        <item x="88"/>
        <item x="39"/>
        <item x="240"/>
        <item x="249"/>
        <item x="13"/>
        <item x="4"/>
        <item x="85"/>
        <item x="216"/>
        <item x="272"/>
        <item x="161"/>
        <item x="47"/>
        <item x="235"/>
        <item x="89"/>
        <item x="7"/>
        <item x="275"/>
        <item x="338"/>
        <item x="306"/>
        <item x="157"/>
        <item x="147"/>
        <item x="228"/>
        <item x="222"/>
        <item x="127"/>
        <item x="325"/>
        <item x="218"/>
        <item x="121"/>
        <item x="327"/>
        <item x="347"/>
        <item x="312"/>
        <item x="287"/>
        <item x="219"/>
        <item x="30"/>
        <item x="118"/>
        <item x="262"/>
        <item x="182"/>
        <item x="209"/>
        <item x="238"/>
        <item x="69"/>
        <item x="172"/>
        <item x="98"/>
        <item x="197"/>
        <item x="3"/>
        <item x="191"/>
        <item x="165"/>
        <item x="323"/>
        <item x="344"/>
        <item x="207"/>
        <item x="167"/>
        <item x="186"/>
        <item x="26"/>
        <item x="107"/>
        <item x="273"/>
        <item x="58"/>
        <item x="301"/>
        <item x="258"/>
        <item x="110"/>
        <item x="266"/>
        <item x="31"/>
        <item x="285"/>
        <item x="329"/>
        <item x="135"/>
        <item x="18"/>
        <item x="220"/>
        <item x="34"/>
        <item x="15"/>
        <item x="83"/>
        <item x="267"/>
        <item x="225"/>
        <item x="242"/>
        <item x="84"/>
        <item x="195"/>
        <item x="337"/>
        <item x="14"/>
        <item x="138"/>
        <item x="196"/>
        <item x="341"/>
        <item x="130"/>
        <item x="300"/>
        <item x="80"/>
        <item x="81"/>
        <item x="16"/>
        <item x="35"/>
        <item x="29"/>
        <item x="294"/>
        <item x="37"/>
        <item x="109"/>
        <item x="320"/>
        <item x="298"/>
        <item x="57"/>
        <item x="129"/>
        <item x="239"/>
        <item x="315"/>
        <item x="232"/>
        <item x="190"/>
        <item x="70"/>
        <item x="259"/>
        <item x="307"/>
        <item x="342"/>
        <item x="333"/>
        <item x="52"/>
        <item x="45"/>
        <item x="148"/>
        <item x="181"/>
        <item x="317"/>
        <item x="0"/>
        <item x="133"/>
        <item x="274"/>
        <item x="60"/>
        <item x="257"/>
        <item x="183"/>
        <item x="176"/>
        <item x="11"/>
        <item x="179"/>
        <item x="224"/>
        <item x="164"/>
        <item x="120"/>
        <item x="61"/>
        <item x="145"/>
        <item x="63"/>
        <item x="175"/>
        <item x="65"/>
        <item x="231"/>
        <item x="290"/>
        <item x="289"/>
        <item x="352"/>
        <item x="114"/>
        <item x="283"/>
        <item x="201"/>
        <item x="205"/>
        <item x="185"/>
        <item x="97"/>
        <item x="263"/>
        <item x="142"/>
        <item x="23"/>
        <item x="139"/>
        <item x="115"/>
        <item x="279"/>
        <item x="78"/>
        <item x="318"/>
        <item x="159"/>
        <item x="265"/>
        <item x="202"/>
        <item x="10"/>
        <item x="252"/>
        <item x="91"/>
        <item x="269"/>
        <item x="141"/>
        <item x="143"/>
        <item x="198"/>
        <item x="192"/>
        <item x="171"/>
        <item x="206"/>
        <item x="103"/>
        <item x="36"/>
        <item x="124"/>
        <item x="184"/>
        <item x="297"/>
        <item x="291"/>
        <item x="313"/>
        <item x="82"/>
        <item x="40"/>
        <item x="187"/>
        <item x="46"/>
        <item x="305"/>
        <item x="144"/>
        <item x="102"/>
        <item x="87"/>
        <item x="288"/>
        <item x="349"/>
        <item x="335"/>
        <item x="334"/>
        <item x="293"/>
        <item x="108"/>
        <item x="86"/>
        <item x="158"/>
        <item x="271"/>
        <item x="311"/>
        <item x="126"/>
        <item x="343"/>
        <item x="9"/>
        <item x="146"/>
        <item x="170"/>
        <item x="213"/>
        <item x="71"/>
        <item x="299"/>
        <item x="328"/>
        <item x="104"/>
        <item x="12"/>
        <item x="19"/>
        <item x="255"/>
        <item x="92"/>
        <item x="134"/>
        <item x="178"/>
        <item x="221"/>
        <item x="247"/>
        <item x="243"/>
        <item x="303"/>
        <item x="20"/>
        <item x="73"/>
        <item x="162"/>
        <item x="44"/>
        <item x="62"/>
        <item x="96"/>
        <item x="156"/>
        <item x="331"/>
        <item x="278"/>
        <item x="6"/>
        <item x="251"/>
        <item x="248"/>
        <item x="106"/>
        <item x="261"/>
        <item x="244"/>
        <item x="123"/>
        <item x="286"/>
        <item x="27"/>
        <item x="309"/>
        <item x="53"/>
        <item x="122"/>
        <item x="155"/>
        <item x="119"/>
        <item x="227"/>
        <item x="1"/>
        <item x="116"/>
        <item x="72"/>
        <item x="32"/>
        <item x="21"/>
        <item x="233"/>
        <item x="211"/>
        <item x="112"/>
        <item x="345"/>
        <item x="101"/>
        <item x="295"/>
        <item x="204"/>
        <item x="74"/>
        <item x="284"/>
        <item x="56"/>
        <item x="105"/>
        <item x="33"/>
        <item x="132"/>
        <item x="153"/>
        <item x="264"/>
        <item x="226"/>
        <item x="169"/>
        <item x="208"/>
        <item x="8"/>
        <item x="237"/>
        <item x="302"/>
        <item x="90"/>
        <item x="140"/>
        <item x="310"/>
        <item x="277"/>
        <item x="59"/>
        <item x="149"/>
        <item x="136"/>
        <item x="113"/>
        <item x="38"/>
        <item x="51"/>
        <item x="346"/>
        <item x="131"/>
        <item x="160"/>
        <item x="308"/>
        <item x="48"/>
        <item x="68"/>
        <item x="42"/>
        <item x="76"/>
        <item x="111"/>
        <item x="324"/>
        <item x="67"/>
        <item x="66"/>
        <item x="174"/>
        <item x="234"/>
        <item x="199"/>
        <item x="268"/>
        <item x="229"/>
        <item x="193"/>
        <item x="330"/>
        <item x="163"/>
        <item x="49"/>
        <item x="339"/>
        <item x="276"/>
        <item x="260"/>
        <item x="332"/>
        <item x="25"/>
        <item x="79"/>
        <item x="253"/>
        <item x="2"/>
        <item x="214"/>
        <item x="55"/>
        <item x="168"/>
        <item x="194"/>
        <item x="210"/>
        <item x="125"/>
        <item x="217"/>
        <item x="319"/>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1">
    <field x="19"/>
  </rowFields>
  <rowItems count="8">
    <i>
      <x v="55"/>
    </i>
    <i>
      <x v="66"/>
    </i>
    <i>
      <x v="100"/>
    </i>
    <i>
      <x v="173"/>
    </i>
    <i>
      <x v="205"/>
    </i>
    <i>
      <x v="231"/>
    </i>
    <i>
      <x v="271"/>
    </i>
    <i t="grand">
      <x/>
    </i>
  </rowItems>
  <colItems count="1">
    <i/>
  </colItems>
  <pageFields count="1">
    <pageField fld="17" item="305" hier="-1"/>
  </pageFields>
  <dataFields count="1">
    <dataField name="Count of Starring 3" fld="19" subtotal="count" baseField="0" baseItem="0"/>
  </dataFields>
  <pivotTableStyleInfo name="PivotStyleLight16" showRowHeaders="1" showColHeaders="1" showRowStripes="0" showColStripes="0" showLastColumn="1"/>
  <filters count="1">
    <filter fld="19" type="count" evalOrder="-1" id="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F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3:U20" firstHeaderRow="1" firstDataRow="1" firstDataCol="0"/>
  <pivotFields count="37">
    <pivotField showAll="0"/>
    <pivotField showAll="0">
      <items count="409">
        <item x="297"/>
        <item x="354"/>
        <item x="89"/>
        <item x="394"/>
        <item x="129"/>
        <item x="94"/>
        <item x="314"/>
        <item x="71"/>
        <item x="246"/>
        <item x="378"/>
        <item x="366"/>
        <item x="60"/>
        <item x="198"/>
        <item x="289"/>
        <item x="358"/>
        <item x="352"/>
        <item x="269"/>
        <item x="336"/>
        <item x="370"/>
        <item x="101"/>
        <item x="202"/>
        <item x="338"/>
        <item x="23"/>
        <item x="72"/>
        <item x="181"/>
        <item x="261"/>
        <item x="343"/>
        <item x="326"/>
        <item x="0"/>
        <item x="35"/>
        <item x="295"/>
        <item x="17"/>
        <item x="390"/>
        <item x="391"/>
        <item x="386"/>
        <item x="201"/>
        <item x="220"/>
        <item x="117"/>
        <item x="374"/>
        <item x="145"/>
        <item x="163"/>
        <item x="373"/>
        <item x="69"/>
        <item x="320"/>
        <item x="363"/>
        <item x="193"/>
        <item x="402"/>
        <item x="346"/>
        <item x="325"/>
        <item x="112"/>
        <item x="124"/>
        <item x="19"/>
        <item x="304"/>
        <item x="171"/>
        <item x="119"/>
        <item x="22"/>
        <item x="182"/>
        <item x="260"/>
        <item x="4"/>
        <item x="48"/>
        <item x="167"/>
        <item x="123"/>
        <item x="209"/>
        <item x="137"/>
        <item x="34"/>
        <item x="287"/>
        <item x="47"/>
        <item x="376"/>
        <item x="375"/>
        <item x="195"/>
        <item x="46"/>
        <item x="107"/>
        <item x="162"/>
        <item x="78"/>
        <item x="313"/>
        <item x="381"/>
        <item x="37"/>
        <item x="73"/>
        <item x="283"/>
        <item x="113"/>
        <item x="64"/>
        <item x="250"/>
        <item x="172"/>
        <item x="143"/>
        <item x="322"/>
        <item x="106"/>
        <item x="118"/>
        <item x="74"/>
        <item x="54"/>
        <item x="307"/>
        <item x="144"/>
        <item x="254"/>
        <item x="56"/>
        <item x="97"/>
        <item x="255"/>
        <item x="221"/>
        <item x="275"/>
        <item x="357"/>
        <item x="312"/>
        <item x="109"/>
        <item x="244"/>
        <item x="223"/>
        <item x="192"/>
        <item x="272"/>
        <item x="62"/>
        <item x="12"/>
        <item x="15"/>
        <item x="121"/>
        <item x="130"/>
        <item x="377"/>
        <item x="184"/>
        <item x="33"/>
        <item x="299"/>
        <item x="208"/>
        <item x="174"/>
        <item x="187"/>
        <item x="165"/>
        <item x="316"/>
        <item x="52"/>
        <item x="309"/>
        <item x="59"/>
        <item x="206"/>
        <item x="205"/>
        <item x="131"/>
        <item x="84"/>
        <item x="327"/>
        <item x="111"/>
        <item x="160"/>
        <item x="82"/>
        <item x="100"/>
        <item x="301"/>
        <item x="368"/>
        <item x="382"/>
        <item x="79"/>
        <item x="159"/>
        <item x="93"/>
        <item x="120"/>
        <item x="70"/>
        <item x="45"/>
        <item x="76"/>
        <item x="88"/>
        <item x="240"/>
        <item x="371"/>
        <item x="68"/>
        <item x="166"/>
        <item x="369"/>
        <item x="247"/>
        <item x="92"/>
        <item x="44"/>
        <item x="273"/>
        <item x="3"/>
        <item x="396"/>
        <item x="349"/>
        <item x="271"/>
        <item x="330"/>
        <item x="384"/>
        <item m="1" x="407"/>
        <item x="355"/>
        <item x="218"/>
        <item x="176"/>
        <item x="178"/>
        <item x="387"/>
        <item x="365"/>
        <item x="401"/>
        <item x="328"/>
        <item x="324"/>
        <item x="99"/>
        <item x="29"/>
        <item x="98"/>
        <item x="350"/>
        <item x="286"/>
        <item x="347"/>
        <item x="104"/>
        <item x="266"/>
        <item x="28"/>
        <item x="25"/>
        <item x="267"/>
        <item x="367"/>
        <item x="213"/>
        <item x="214"/>
        <item x="383"/>
        <item x="86"/>
        <item x="21"/>
        <item x="6"/>
        <item x="302"/>
        <item x="270"/>
        <item x="36"/>
        <item x="397"/>
        <item x="199"/>
        <item x="158"/>
        <item x="191"/>
        <item x="96"/>
        <item x="216"/>
        <item x="203"/>
        <item x="77"/>
        <item x="200"/>
        <item x="43"/>
        <item x="318"/>
        <item x="140"/>
        <item x="323"/>
        <item x="399"/>
        <item x="53"/>
        <item x="30"/>
        <item x="168"/>
        <item x="278"/>
        <item x="239"/>
        <item x="236"/>
        <item x="147"/>
        <item x="156"/>
        <item x="388"/>
        <item x="345"/>
        <item x="263"/>
        <item x="42"/>
        <item x="317"/>
        <item x="157"/>
        <item x="285"/>
        <item x="189"/>
        <item x="306"/>
        <item x="238"/>
        <item x="315"/>
        <item x="249"/>
        <item x="24"/>
        <item x="204"/>
        <item x="63"/>
        <item x="321"/>
        <item x="329"/>
        <item x="103"/>
        <item x="237"/>
        <item x="305"/>
        <item x="251"/>
        <item x="258"/>
        <item x="335"/>
        <item x="170"/>
        <item x="114"/>
        <item x="154"/>
        <item x="186"/>
        <item x="135"/>
        <item x="395"/>
        <item x="248"/>
        <item x="268"/>
        <item x="242"/>
        <item x="149"/>
        <item x="252"/>
        <item x="152"/>
        <item x="126"/>
        <item x="80"/>
        <item x="372"/>
        <item x="331"/>
        <item x="212"/>
        <item x="207"/>
        <item x="196"/>
        <item x="67"/>
        <item x="183"/>
        <item x="90"/>
        <item x="110"/>
        <item x="134"/>
        <item x="151"/>
        <item x="169"/>
        <item x="389"/>
        <item x="38"/>
        <item x="102"/>
        <item x="14"/>
        <item x="50"/>
        <item x="280"/>
        <item x="298"/>
        <item x="361"/>
        <item x="122"/>
        <item x="225"/>
        <item x="224"/>
        <item x="125"/>
        <item x="115"/>
        <item x="293"/>
        <item x="233"/>
        <item x="20"/>
        <item x="276"/>
        <item x="231"/>
        <item x="11"/>
        <item x="31"/>
        <item x="75"/>
        <item x="392"/>
        <item x="344"/>
        <item x="290"/>
        <item x="95"/>
        <item x="26"/>
        <item x="9"/>
        <item x="234"/>
        <item x="228"/>
        <item x="319"/>
        <item x="288"/>
        <item x="259"/>
        <item x="139"/>
        <item x="226"/>
        <item x="1"/>
        <item x="339"/>
        <item x="235"/>
        <item x="211"/>
        <item x="32"/>
        <item x="308"/>
        <item x="353"/>
        <item x="360"/>
        <item x="116"/>
        <item x="190"/>
        <item x="65"/>
        <item x="51"/>
        <item x="400"/>
        <item x="164"/>
        <item x="61"/>
        <item x="105"/>
        <item x="194"/>
        <item x="83"/>
        <item x="311"/>
        <item x="284"/>
        <item x="282"/>
        <item x="179"/>
        <item x="217"/>
        <item x="264"/>
        <item x="136"/>
        <item x="5"/>
        <item x="146"/>
        <item x="66"/>
        <item x="141"/>
        <item x="241"/>
        <item x="398"/>
        <item x="177"/>
        <item x="340"/>
        <item x="18"/>
        <item x="40"/>
        <item x="161"/>
        <item x="230"/>
        <item x="380"/>
        <item x="341"/>
        <item x="210"/>
        <item x="245"/>
        <item x="274"/>
        <item x="303"/>
        <item m="1" x="406"/>
        <item m="1" x="404"/>
        <item x="379"/>
        <item x="180"/>
        <item x="229"/>
        <item x="300"/>
        <item x="342"/>
        <item x="188"/>
        <item x="148"/>
        <item x="142"/>
        <item x="185"/>
        <item x="310"/>
        <item x="222"/>
        <item x="385"/>
        <item x="219"/>
        <item x="265"/>
        <item x="57"/>
        <item x="58"/>
        <item x="257"/>
        <item x="256"/>
        <item x="39"/>
        <item x="334"/>
        <item x="332"/>
        <item x="253"/>
        <item x="55"/>
        <item x="155"/>
        <item x="173"/>
        <item x="364"/>
        <item x="7"/>
        <item x="227"/>
        <item m="1" x="405"/>
        <item x="108"/>
        <item x="294"/>
        <item x="281"/>
        <item x="27"/>
        <item x="393"/>
        <item x="41"/>
        <item x="16"/>
        <item x="337"/>
        <item x="262"/>
        <item x="91"/>
        <item x="128"/>
        <item x="132"/>
        <item x="359"/>
        <item x="153"/>
        <item x="333"/>
        <item x="10"/>
        <item x="296"/>
        <item x="362"/>
        <item x="81"/>
        <item x="85"/>
        <item x="8"/>
        <item x="291"/>
        <item x="277"/>
        <item x="150"/>
        <item x="87"/>
        <item x="127"/>
        <item x="232"/>
        <item x="197"/>
        <item x="215"/>
        <item x="292"/>
        <item x="13"/>
        <item x="348"/>
        <item x="175"/>
        <item x="133"/>
        <item x="279"/>
        <item x="356"/>
        <item x="138"/>
        <item x="2"/>
        <item x="351"/>
        <item x="49"/>
        <item x="243"/>
        <item x="403"/>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23">
        <item x="0"/>
        <item x="1"/>
        <item x="2"/>
        <item x="3"/>
        <item x="4"/>
        <item x="5"/>
        <item x="6"/>
        <item x="7"/>
        <item x="8"/>
        <item x="9"/>
        <item x="10"/>
        <item x="11"/>
        <item x="12"/>
        <item x="13"/>
        <item x="14"/>
        <item x="15"/>
        <item x="16"/>
        <item x="17"/>
        <item x="18"/>
        <item x="19"/>
        <item x="20"/>
        <item x="21"/>
        <item x="22"/>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ivotTable2"/>
    <pivotTable tabId="10" name="PivotTable2"/>
    <pivotTable tabId="10" name="PivotTable3"/>
    <pivotTable tabId="10" name="PivotTable4"/>
    <pivotTable tabId="10" name="PivotTable5"/>
    <pivotTable tabId="10" name="PivotTable6"/>
    <pivotTable tabId="10" name="PivotTable7"/>
    <pivotTable tabId="10" name="PivotTable8"/>
    <pivotTable tabId="4" name="PivotTable2"/>
    <pivotTable tabId="4" name="PivotTable3"/>
    <pivotTable tabId="4" name="PivotTable4"/>
    <pivotTable tabId="4" name="PivotTable5"/>
    <pivotTable tabId="4" name="PivotTable6"/>
    <pivotTable tabId="4" name="PivotTable7"/>
    <pivotTable tabId="4" name="PivotTable8"/>
    <pivotTable tabId="7" name="PivotTable2"/>
    <pivotTable tabId="7" name="PivotTable3"/>
    <pivotTable tabId="7" name="PivotTable4"/>
    <pivotTable tabId="7" name="PivotTable5"/>
    <pivotTable tabId="7" name="PivotTable6"/>
    <pivotTable tabId="7" name="PivotTable7"/>
    <pivotTable tabId="7" name="PivotTable8"/>
    <pivotTable tabId="2" name="PivotTable2"/>
    <pivotTable tabId="2" name="PivotTable3"/>
    <pivotTable tabId="2" name="PivotTable4"/>
    <pivotTable tabId="2" name="PivotTable5"/>
    <pivotTable tabId="2" name="PivotTable6"/>
    <pivotTable tabId="2" name="PivotTable7"/>
    <pivotTable tabId="2" name="PivotTable8"/>
    <pivotTable tabId="3" name="PivotTable3"/>
    <pivotTable tabId="3" name="PivotTable4"/>
    <pivotTable tabId="3" name="PivotTable5"/>
    <pivotTable tabId="3" name="PivotTable6"/>
    <pivotTable tabId="3" name="PivotTable7"/>
    <pivotTable tabId="3" name="PivotTable8"/>
    <pivotTable tabId="5" name="PivotTable2"/>
    <pivotTable tabId="5" name="PivotTable3"/>
    <pivotTable tabId="5" name="PivotTable4"/>
    <pivotTable tabId="5" name="PivotTable5"/>
    <pivotTable tabId="5" name="PivotTable6"/>
    <pivotTable tabId="5" name="PivotTable7"/>
    <pivotTable tabId="5" name="PivotTable8"/>
    <pivotTable tabId="9" name="PivotTable2"/>
    <pivotTable tabId="9" name="PivotTable3"/>
    <pivotTable tabId="9" name="PivotTable4"/>
    <pivotTable tabId="9" name="PivotTable5"/>
    <pivotTable tabId="9" name="PivotTable6"/>
    <pivotTable tabId="9" name="PivotTable7"/>
    <pivotTable tabId="9" name="PivotTable8"/>
    <pivotTable tabId="8" name="PivotTable2"/>
    <pivotTable tabId="8" name="PivotTable3"/>
    <pivotTable tabId="8" name="PivotTable4"/>
    <pivotTable tabId="8" name="PivotTable5"/>
    <pivotTable tabId="8" name="PivotTable6"/>
    <pivotTable tabId="8" name="PivotTable7"/>
    <pivotTable tabId="8" name="PivotTable8"/>
  </pivotTables>
  <data>
    <tabular pivotCacheId="1">
      <items count="408">
        <i x="297" s="1"/>
        <i x="354" s="1"/>
        <i x="89" s="1"/>
        <i x="394" s="1"/>
        <i x="129" s="1"/>
        <i x="94" s="1"/>
        <i x="314" s="1"/>
        <i x="71" s="1"/>
        <i x="246" s="1"/>
        <i x="378" s="1"/>
        <i x="366" s="1"/>
        <i x="60" s="1"/>
        <i x="198" s="1"/>
        <i x="289" s="1"/>
        <i x="358" s="1"/>
        <i x="352" s="1"/>
        <i x="269" s="1"/>
        <i x="336" s="1"/>
        <i x="370" s="1"/>
        <i x="101" s="1"/>
        <i x="202" s="1"/>
        <i x="338" s="1"/>
        <i x="23" s="1"/>
        <i x="72" s="1"/>
        <i x="181" s="1"/>
        <i x="261" s="1"/>
        <i x="343" s="1"/>
        <i x="326" s="1"/>
        <i x="0" s="1"/>
        <i x="35" s="1"/>
        <i x="295" s="1"/>
        <i x="17" s="1"/>
        <i x="390" s="1"/>
        <i x="391" s="1"/>
        <i x="386" s="1"/>
        <i x="201" s="1"/>
        <i x="220" s="1"/>
        <i x="117" s="1"/>
        <i x="374" s="1"/>
        <i x="145" s="1"/>
        <i x="163" s="1"/>
        <i x="373" s="1"/>
        <i x="69" s="1"/>
        <i x="320" s="1"/>
        <i x="363" s="1"/>
        <i x="193" s="1"/>
        <i x="402" s="1"/>
        <i x="346" s="1"/>
        <i x="325" s="1"/>
        <i x="112" s="1"/>
        <i x="124" s="1"/>
        <i x="19" s="1"/>
        <i x="304" s="1"/>
        <i x="171" s="1"/>
        <i x="119" s="1"/>
        <i x="22" s="1"/>
        <i x="182" s="1"/>
        <i x="260" s="1"/>
        <i x="4" s="1"/>
        <i x="48" s="1"/>
        <i x="167" s="1"/>
        <i x="123" s="1"/>
        <i x="209" s="1"/>
        <i x="137" s="1"/>
        <i x="34" s="1"/>
        <i x="287" s="1"/>
        <i x="47" s="1"/>
        <i x="376" s="1"/>
        <i x="375" s="1"/>
        <i x="195" s="1"/>
        <i x="46" s="1"/>
        <i x="107" s="1"/>
        <i x="162" s="1"/>
        <i x="78" s="1"/>
        <i x="313" s="1"/>
        <i x="381" s="1"/>
        <i x="37" s="1"/>
        <i x="73" s="1"/>
        <i x="283" s="1"/>
        <i x="113" s="1"/>
        <i x="64" s="1"/>
        <i x="250" s="1"/>
        <i x="172" s="1"/>
        <i x="143" s="1"/>
        <i x="322" s="1"/>
        <i x="106" s="1"/>
        <i x="118" s="1"/>
        <i x="74" s="1"/>
        <i x="54" s="1"/>
        <i x="307" s="1"/>
        <i x="144" s="1"/>
        <i x="254" s="1"/>
        <i x="56" s="1"/>
        <i x="97" s="1"/>
        <i x="255" s="1"/>
        <i x="221" s="1"/>
        <i x="275" s="1"/>
        <i x="357" s="1"/>
        <i x="312" s="1"/>
        <i x="109" s="1"/>
        <i x="244" s="1"/>
        <i x="223" s="1"/>
        <i x="192" s="1"/>
        <i x="272" s="1"/>
        <i x="62" s="1"/>
        <i x="12" s="1"/>
        <i x="15" s="1"/>
        <i x="121" s="1"/>
        <i x="130" s="1"/>
        <i x="377" s="1"/>
        <i x="184" s="1"/>
        <i x="33" s="1"/>
        <i x="299" s="1"/>
        <i x="208" s="1"/>
        <i x="174" s="1"/>
        <i x="187" s="1"/>
        <i x="165" s="1"/>
        <i x="316" s="1"/>
        <i x="52" s="1"/>
        <i x="309" s="1"/>
        <i x="59" s="1"/>
        <i x="206" s="1"/>
        <i x="205" s="1"/>
        <i x="131" s="1"/>
        <i x="84" s="1"/>
        <i x="327" s="1"/>
        <i x="111" s="1"/>
        <i x="160" s="1"/>
        <i x="82" s="1"/>
        <i x="100" s="1"/>
        <i x="301" s="1"/>
        <i x="368" s="1"/>
        <i x="382" s="1"/>
        <i x="79" s="1"/>
        <i x="159" s="1"/>
        <i x="93" s="1"/>
        <i x="120" s="1"/>
        <i x="70" s="1"/>
        <i x="45" s="1"/>
        <i x="76" s="1"/>
        <i x="88" s="1"/>
        <i x="240" s="1"/>
        <i x="371" s="1"/>
        <i x="68" s="1"/>
        <i x="166" s="1"/>
        <i x="369" s="1"/>
        <i x="247" s="1"/>
        <i x="92" s="1"/>
        <i x="44" s="1"/>
        <i x="273" s="1"/>
        <i x="3" s="1"/>
        <i x="396" s="1"/>
        <i x="349" s="1"/>
        <i x="271" s="1"/>
        <i x="330" s="1"/>
        <i x="384" s="1"/>
        <i x="355" s="1"/>
        <i x="218" s="1"/>
        <i x="176" s="1"/>
        <i x="178" s="1"/>
        <i x="387" s="1"/>
        <i x="365" s="1"/>
        <i x="401" s="1"/>
        <i x="328" s="1"/>
        <i x="324" s="1"/>
        <i x="99" s="1"/>
        <i x="29" s="1"/>
        <i x="98" s="1"/>
        <i x="350" s="1"/>
        <i x="286" s="1"/>
        <i x="347" s="1"/>
        <i x="104" s="1"/>
        <i x="266" s="1"/>
        <i x="28" s="1"/>
        <i x="25" s="1"/>
        <i x="267" s="1"/>
        <i x="367" s="1"/>
        <i x="213" s="1"/>
        <i x="214" s="1"/>
        <i x="383" s="1"/>
        <i x="86" s="1"/>
        <i x="21" s="1"/>
        <i x="6" s="1"/>
        <i x="302" s="1"/>
        <i x="270" s="1"/>
        <i x="36" s="1"/>
        <i x="397" s="1"/>
        <i x="199" s="1"/>
        <i x="158" s="1"/>
        <i x="191" s="1"/>
        <i x="96" s="1"/>
        <i x="216" s="1"/>
        <i x="203" s="1"/>
        <i x="77" s="1"/>
        <i x="200" s="1"/>
        <i x="43" s="1"/>
        <i x="318" s="1"/>
        <i x="140" s="1"/>
        <i x="323" s="1"/>
        <i x="399" s="1"/>
        <i x="53" s="1"/>
        <i x="30" s="1"/>
        <i x="168" s="1"/>
        <i x="278" s="1"/>
        <i x="239" s="1"/>
        <i x="236" s="1"/>
        <i x="147" s="1"/>
        <i x="156" s="1"/>
        <i x="388" s="1"/>
        <i x="345" s="1"/>
        <i x="263" s="1"/>
        <i x="42" s="1"/>
        <i x="317" s="1"/>
        <i x="157" s="1"/>
        <i x="285" s="1"/>
        <i x="189" s="1"/>
        <i x="306" s="1"/>
        <i x="238" s="1"/>
        <i x="315" s="1"/>
        <i x="249" s="1"/>
        <i x="24" s="1"/>
        <i x="204" s="1"/>
        <i x="63" s="1"/>
        <i x="321" s="1"/>
        <i x="329" s="1"/>
        <i x="103" s="1"/>
        <i x="237" s="1"/>
        <i x="305" s="1"/>
        <i x="251" s="1"/>
        <i x="258" s="1"/>
        <i x="335" s="1"/>
        <i x="170" s="1"/>
        <i x="114" s="1"/>
        <i x="154" s="1"/>
        <i x="186" s="1"/>
        <i x="135" s="1"/>
        <i x="395" s="1"/>
        <i x="248" s="1"/>
        <i x="268" s="1"/>
        <i x="242" s="1"/>
        <i x="149" s="1"/>
        <i x="252" s="1"/>
        <i x="152" s="1"/>
        <i x="126" s="1"/>
        <i x="80" s="1"/>
        <i x="372" s="1"/>
        <i x="331" s="1"/>
        <i x="212" s="1"/>
        <i x="207" s="1"/>
        <i x="196" s="1"/>
        <i x="67" s="1"/>
        <i x="183" s="1"/>
        <i x="90" s="1"/>
        <i x="110" s="1"/>
        <i x="134" s="1"/>
        <i x="151" s="1"/>
        <i x="169" s="1"/>
        <i x="389" s="1"/>
        <i x="38" s="1"/>
        <i x="102" s="1"/>
        <i x="14" s="1"/>
        <i x="50" s="1"/>
        <i x="280" s="1"/>
        <i x="298" s="1"/>
        <i x="361" s="1"/>
        <i x="122" s="1"/>
        <i x="225" s="1"/>
        <i x="224" s="1"/>
        <i x="125" s="1"/>
        <i x="115" s="1"/>
        <i x="293" s="1"/>
        <i x="233" s="1"/>
        <i x="20" s="1"/>
        <i x="276" s="1"/>
        <i x="231" s="1"/>
        <i x="11" s="1"/>
        <i x="31" s="1"/>
        <i x="75" s="1"/>
        <i x="392" s="1"/>
        <i x="344" s="1"/>
        <i x="290" s="1"/>
        <i x="95" s="1"/>
        <i x="26" s="1"/>
        <i x="9" s="1"/>
        <i x="234" s="1"/>
        <i x="228" s="1"/>
        <i x="319" s="1"/>
        <i x="288" s="1"/>
        <i x="259" s="1"/>
        <i x="139" s="1"/>
        <i x="226" s="1"/>
        <i x="1" s="1"/>
        <i x="339" s="1"/>
        <i x="235" s="1"/>
        <i x="211" s="1"/>
        <i x="32" s="1"/>
        <i x="308" s="1"/>
        <i x="353" s="1"/>
        <i x="360" s="1"/>
        <i x="116" s="1"/>
        <i x="190" s="1"/>
        <i x="65" s="1"/>
        <i x="51" s="1"/>
        <i x="400" s="1"/>
        <i x="164" s="1"/>
        <i x="61" s="1"/>
        <i x="105" s="1"/>
        <i x="194" s="1"/>
        <i x="83" s="1"/>
        <i x="311" s="1"/>
        <i x="284" s="1"/>
        <i x="282" s="1"/>
        <i x="179" s="1"/>
        <i x="217" s="1"/>
        <i x="264" s="1"/>
        <i x="136" s="1"/>
        <i x="5" s="1"/>
        <i x="146" s="1"/>
        <i x="66" s="1"/>
        <i x="141" s="1"/>
        <i x="241" s="1"/>
        <i x="398" s="1"/>
        <i x="177" s="1"/>
        <i x="340" s="1"/>
        <i x="18" s="1"/>
        <i x="40" s="1"/>
        <i x="161" s="1"/>
        <i x="230" s="1"/>
        <i x="380" s="1"/>
        <i x="341" s="1"/>
        <i x="210" s="1"/>
        <i x="245" s="1"/>
        <i x="274" s="1"/>
        <i x="303" s="1"/>
        <i x="379" s="1"/>
        <i x="180" s="1"/>
        <i x="229" s="1"/>
        <i x="300" s="1"/>
        <i x="342" s="1"/>
        <i x="188" s="1"/>
        <i x="148" s="1"/>
        <i x="142" s="1"/>
        <i x="185" s="1"/>
        <i x="310" s="1"/>
        <i x="222" s="1"/>
        <i x="385" s="1"/>
        <i x="219" s="1"/>
        <i x="265" s="1"/>
        <i x="57" s="1"/>
        <i x="58" s="1"/>
        <i x="257" s="1"/>
        <i x="256" s="1"/>
        <i x="39" s="1"/>
        <i x="334" s="1"/>
        <i x="332" s="1"/>
        <i x="253" s="1"/>
        <i x="55" s="1"/>
        <i x="155" s="1"/>
        <i x="173" s="1"/>
        <i x="364" s="1"/>
        <i x="7" s="1"/>
        <i x="227" s="1"/>
        <i x="108" s="1"/>
        <i x="294" s="1"/>
        <i x="281" s="1"/>
        <i x="27" s="1"/>
        <i x="393" s="1"/>
        <i x="41" s="1"/>
        <i x="16" s="1"/>
        <i x="337" s="1"/>
        <i x="262" s="1"/>
        <i x="91" s="1"/>
        <i x="128" s="1"/>
        <i x="132" s="1"/>
        <i x="359" s="1"/>
        <i x="153" s="1"/>
        <i x="333" s="1"/>
        <i x="10" s="1"/>
        <i x="296" s="1"/>
        <i x="362" s="1"/>
        <i x="81" s="1"/>
        <i x="85" s="1"/>
        <i x="8" s="1"/>
        <i x="291" s="1"/>
        <i x="277" s="1"/>
        <i x="150" s="1"/>
        <i x="87" s="1"/>
        <i x="127" s="1"/>
        <i x="232" s="1"/>
        <i x="197" s="1"/>
        <i x="215" s="1"/>
        <i x="292" s="1"/>
        <i x="13" s="1"/>
        <i x="348" s="1"/>
        <i x="175" s="1"/>
        <i x="133" s="1"/>
        <i x="279" s="1"/>
        <i x="356" s="1"/>
        <i x="138" s="1"/>
        <i x="2" s="1"/>
        <i x="351" s="1"/>
        <i x="49" s="1"/>
        <i x="243" s="1"/>
        <i x="403" s="1"/>
        <i x="407" s="1" nd="1"/>
        <i x="406" s="1" nd="1"/>
        <i x="404" s="1" nd="1"/>
        <i x="40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rected_by" sourceName="Directed by">
  <pivotTables>
    <pivotTable tabId="3" name="PivotTable2"/>
  </pivotTables>
  <data>
    <tabular pivotCacheId="1">
      <items count="342">
        <i x="229" s="1"/>
        <i x="31" s="1"/>
        <i x="289" s="1"/>
        <i x="215" s="1"/>
        <i x="335" s="1"/>
        <i x="17" s="1"/>
        <i x="272" s="1"/>
        <i x="78" s="1"/>
        <i x="3" s="1"/>
        <i x="103" s="1"/>
        <i x="331" s="1"/>
        <i x="115" s="1"/>
        <i x="84" s="1"/>
        <i x="37" s="1"/>
        <i x="255" s="1"/>
        <i x="165" s="1"/>
        <i x="162" s="1"/>
        <i x="245" s="1"/>
        <i x="274" s="1"/>
        <i x="149" s="1"/>
        <i x="179" s="1"/>
        <i x="287" s="1"/>
        <i x="199" s="1"/>
        <i x="293" s="1"/>
        <i x="173" s="1"/>
        <i x="200" s="1"/>
        <i x="33" s="1"/>
        <i x="237" s="1"/>
        <i x="49" s="1"/>
        <i x="187" s="1"/>
        <i x="166" s="1"/>
        <i x="264" s="1"/>
        <i x="302" s="1"/>
        <i x="76" s="1"/>
        <i x="233" s="1"/>
        <i x="156" s="1"/>
        <i x="113" s="1"/>
        <i x="311" s="1"/>
        <i x="239" s="1"/>
        <i x="54" s="1"/>
        <i x="129" s="1"/>
        <i x="310" s="1"/>
        <i x="119" s="1"/>
        <i x="62" s="1"/>
        <i x="238" s="1"/>
        <i x="286" s="1"/>
        <i x="74" s="1"/>
        <i x="270" s="1"/>
        <i x="169" s="1"/>
        <i x="250" s="1"/>
        <i x="235" s="1"/>
        <i x="161" s="1"/>
        <i x="73" s="1"/>
        <i x="88" s="1"/>
        <i x="75" s="1"/>
        <i x="298" s="1"/>
        <i x="140" s="1"/>
        <i x="242" s="1"/>
        <i x="79" s="1"/>
        <i x="105" s="1"/>
        <i x="127" s="1"/>
        <i x="97" s="1"/>
        <i x="230" s="1"/>
        <i x="291" s="1"/>
        <i x="214" s="1"/>
        <i x="262" s="1"/>
        <i x="279" s="1"/>
        <i x="11" s="1"/>
        <i x="307" s="1"/>
        <i x="295" s="1"/>
        <i x="273" s="1"/>
        <i x="27" s="1"/>
        <i x="81" s="1"/>
        <i x="318" s="1"/>
        <i x="220" s="1"/>
        <i x="98" s="1"/>
        <i x="186" s="1"/>
        <i x="14" s="1"/>
        <i x="240" s="1"/>
        <i x="47" s="1"/>
        <i x="170" s="1"/>
        <i x="268" s="1"/>
        <i x="34" s="1"/>
        <i x="284" s="1"/>
        <i x="5" s="1"/>
        <i x="204" s="1"/>
        <i x="217" s="1"/>
        <i x="143" s="1"/>
        <i x="89" s="1"/>
        <i x="9" s="1"/>
        <i x="260" s="1"/>
        <i x="185" s="1"/>
        <i x="7" s="1"/>
        <i x="216" s="1"/>
        <i x="174" s="1"/>
        <i x="327" s="1"/>
        <i x="106" s="1"/>
        <i x="99" s="1"/>
        <i x="315" s="1"/>
        <i x="123" s="1"/>
        <i x="13" s="1"/>
        <i x="53" s="1"/>
        <i x="322" s="1"/>
        <i x="181" s="1"/>
        <i x="278" s="1"/>
        <i x="136" s="1"/>
        <i x="223" s="1"/>
        <i x="176" s="1"/>
        <i x="48" s="1"/>
        <i x="45" s="1"/>
        <i x="118" s="1"/>
        <i x="18" s="1"/>
        <i x="122" s="1"/>
        <i x="253" s="1"/>
        <i x="66" s="1"/>
        <i x="4" s="1"/>
        <i x="134" s="1"/>
        <i x="303" s="1"/>
        <i x="340" s="1"/>
        <i x="299" s="1"/>
        <i x="208" s="1"/>
        <i x="183" s="1"/>
        <i x="92" s="1"/>
        <i x="266" s="1"/>
        <i x="155" s="1"/>
        <i x="41" s="1"/>
        <i x="121" s="1"/>
        <i x="164" s="1"/>
        <i x="267" s="1"/>
        <i x="201" s="1"/>
        <i x="225" s="1"/>
        <i x="175" s="1"/>
        <i x="1" s="1"/>
        <i x="336" s="1"/>
        <i x="276" s="1"/>
        <i x="8" s="1"/>
        <i x="146" s="1"/>
        <i x="145" s="1"/>
        <i x="313" s="1"/>
        <i x="57" s="1"/>
        <i x="205" s="1"/>
        <i x="224" s="1"/>
        <i x="211" s="1"/>
        <i x="296" s="1"/>
        <i x="180" s="1"/>
        <i x="23" s="1"/>
        <i x="300" s="1"/>
        <i x="207" s="1"/>
        <i x="40" s="1"/>
        <i x="249" s="1"/>
        <i x="19" s="1"/>
        <i x="153" s="1"/>
        <i x="68" s="1"/>
        <i x="332" s="1"/>
        <i x="202" s="1"/>
        <i x="189" s="1"/>
        <i x="152" s="1"/>
        <i x="21" s="1"/>
        <i x="64" s="1"/>
        <i x="138" s="1"/>
        <i x="22" s="1"/>
        <i x="55" s="1"/>
        <i x="182" s="1"/>
        <i x="154" s="1"/>
        <i x="171" s="1"/>
        <i x="251" s="1"/>
        <i x="142" s="1"/>
        <i x="101" s="1"/>
        <i x="188" s="1"/>
        <i x="292" s="1"/>
        <i x="150" s="1"/>
        <i x="210" s="1"/>
        <i x="28" s="1"/>
        <i x="328" s="1"/>
        <i x="198" s="1"/>
        <i x="20" s="1"/>
        <i x="30" s="1"/>
        <i x="125" s="1"/>
        <i x="172" s="1"/>
        <i x="244" s="1"/>
        <i x="243" s="1"/>
        <i x="124" s="1"/>
        <i x="257" s="1"/>
        <i x="56" s="1"/>
        <i x="329" s="1"/>
        <i x="0" s="1"/>
        <i x="184" s="1"/>
        <i x="177" s="1"/>
        <i x="158" s="1"/>
        <i x="83" s="1"/>
        <i x="285" s="1"/>
        <i x="42" s="1"/>
        <i x="297" s="1"/>
        <i x="277" s="1"/>
        <i x="61" s="1"/>
        <i x="294" s="1"/>
        <i x="91" s="1"/>
        <i x="226" s="1"/>
        <i x="46" s="1"/>
        <i x="137" s="1"/>
        <i x="102" s="1"/>
        <i x="104" s="1"/>
        <i x="193" s="1"/>
        <i x="58" s="1"/>
        <i x="306" s="1"/>
        <i x="304" s="1"/>
        <i x="36" s="1"/>
        <i x="259" s="1"/>
        <i x="192" s="1"/>
        <i x="139" s="1"/>
        <i x="141" s="1"/>
        <i x="65" s="1"/>
        <i x="319" s="1"/>
        <i x="135" s="1"/>
        <i x="16" s="1"/>
        <i x="232" s="1"/>
        <i x="144" s="1"/>
        <i x="191" s="1"/>
        <i x="67" s="1"/>
        <i x="77" s="1"/>
        <i x="107" s="1"/>
        <i x="133" s="1"/>
        <i x="194" s="1"/>
        <i x="281" s="1"/>
        <i x="32" s="1"/>
        <i x="148" s="1"/>
        <i x="2" s="1"/>
        <i x="320" s="1"/>
        <i x="263" s="1"/>
        <i x="51" s="1"/>
        <i x="227" s="1"/>
        <i x="120" s="1"/>
        <i x="222" s="1"/>
        <i x="15" s="1"/>
        <i x="157" s="1"/>
        <i x="29" s="1"/>
        <i x="10" s="1"/>
        <i x="339" s="1"/>
        <i x="206" s="1"/>
        <i x="26" s="1"/>
        <i x="290" s="1"/>
        <i x="85" s="1"/>
        <i x="131" s="1"/>
        <i x="44" s="1"/>
        <i x="160" s="1"/>
        <i x="168" s="1"/>
        <i x="247" s="1"/>
        <i x="163" s="1"/>
        <i x="178" s="1"/>
        <i x="39" s="1"/>
        <i x="130" s="1"/>
        <i x="60" s="1"/>
        <i x="116" s="1"/>
        <i x="90" s="1"/>
        <i x="271" s="1"/>
        <i x="132" s="1"/>
        <i x="112" s="1"/>
        <i x="305" s="1"/>
        <i x="197" s="1"/>
        <i x="265" s="1"/>
        <i x="316" s="1"/>
        <i x="213" s="1"/>
        <i x="111" s="1"/>
        <i x="117" s="1"/>
        <i x="70" s="1"/>
        <i x="190" s="1"/>
        <i x="309" s="1"/>
        <i x="195" s="1"/>
        <i x="25" s="1"/>
        <i x="323" s="1"/>
        <i x="282" s="1"/>
        <i x="147" s="1"/>
        <i x="212" s="1"/>
        <i x="38" s="1"/>
        <i x="218" s="1"/>
        <i x="288" s="1"/>
        <i x="109" s="1"/>
        <i x="312" s="1"/>
        <i x="126" s="1"/>
        <i x="69" s="1"/>
        <i x="80" s="1"/>
        <i x="24" s="1"/>
        <i x="209" s="1"/>
        <i x="203" s="1"/>
        <i x="275" s="1"/>
        <i x="59" s="1"/>
        <i x="95" s="1"/>
        <i x="269" s="1"/>
        <i x="93" s="1"/>
        <i x="71" s="1"/>
        <i x="6" s="1"/>
        <i x="100" s="1"/>
        <i x="324" s="1"/>
        <i x="321" s="1"/>
        <i x="110" s="1"/>
        <i x="50" s="1"/>
        <i x="82" s="1"/>
        <i x="159" s="1"/>
        <i x="114" s="1"/>
        <i x="338" s="1"/>
        <i x="236" s="1" nd="1"/>
        <i x="283" s="1" nd="1"/>
        <i x="167" s="1" nd="1"/>
        <i x="256" s="1" nd="1"/>
        <i x="12" s="1" nd="1"/>
        <i x="337" s="1" nd="1"/>
        <i x="221" s="1" nd="1"/>
        <i x="94" s="1" nd="1"/>
        <i x="228" s="1" nd="1"/>
        <i x="325" s="1" nd="1"/>
        <i x="314" s="1" nd="1"/>
        <i x="72" s="1" nd="1"/>
        <i x="43" s="1" nd="1"/>
        <i x="128" s="1" nd="1"/>
        <i x="308" s="1" nd="1"/>
        <i x="63" s="1" nd="1"/>
        <i x="254" s="1" nd="1"/>
        <i x="326" s="1" nd="1"/>
        <i x="258" s="1" nd="1"/>
        <i x="252" s="1" nd="1"/>
        <i x="280" s="1" nd="1"/>
        <i x="196" s="1" nd="1"/>
        <i x="246" s="1" nd="1"/>
        <i x="52" s="1" nd="1"/>
        <i x="86" s="1" nd="1"/>
        <i x="231" s="1" nd="1"/>
        <i x="35" s="1" nd="1"/>
        <i x="241" s="1" nd="1"/>
        <i x="219" s="1" nd="1"/>
        <i x="96" s="1" nd="1"/>
        <i x="333" s="1" nd="1"/>
        <i x="248" s="1" nd="1"/>
        <i x="301" s="1" nd="1"/>
        <i x="334" s="1" nd="1"/>
        <i x="261" s="1" nd="1"/>
        <i x="330" s="1" nd="1"/>
        <i x="151" s="1" nd="1"/>
        <i x="87" s="1" nd="1"/>
        <i x="317" s="1" nd="1"/>
        <i x="234" s="1" nd="1"/>
        <i x="108" s="1" nd="1"/>
        <i x="34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lease_date" sourceName="Release date">
  <pivotTables>
    <pivotTable tabId="3" name="PivotTable2"/>
  </pivotTables>
  <data>
    <tabular pivotCacheId="1">
      <items count="14">
        <i x="1" s="1"/>
        <i x="2" s="1"/>
        <i x="3" s="1"/>
        <i x="4" s="1"/>
        <i x="5" s="1"/>
        <i x="6" s="1"/>
        <i x="7" s="1"/>
        <i x="8" s="1"/>
        <i x="9" s="1"/>
        <i x="10" s="1"/>
        <i x="11" s="1"/>
        <i x="12" s="1"/>
        <i x="0" s="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tle" cache="Slicer_Title" caption="Title" startItem="7" style="SlicerStyleLight5" rowHeight="241300"/>
  <slicer name="Directed by" cache="Slicer_Directed_by" caption="Directed by" startItem="9" style="SlicerStyleLight5" rowHeight="241300"/>
  <slicer name="Release date" cache="Slicer_Release_date" caption="Release date" style="SlicerStyleLight5" rowHeight="241300"/>
</slicers>
</file>

<file path=xl/tables/table1.xml><?xml version="1.0" encoding="utf-8"?>
<table xmlns="http://schemas.openxmlformats.org/spreadsheetml/2006/main" id="2" name="Table2" displayName="Table2" ref="A1:AI410" totalsRowCount="1">
  <autoFilter ref="A1:AI409"/>
  <tableColumns count="35">
    <tableColumn id="1" name="Column1"/>
    <tableColumn id="2" name="Title"/>
    <tableColumn id="3" name="Directed by"/>
    <tableColumn id="4" name="Produced by"/>
    <tableColumn id="5" name="Cinematography"/>
    <tableColumn id="6" name="Edited by"/>
    <tableColumn id="7" name="Music by"/>
    <tableColumn id="8" name="Production companies"/>
    <tableColumn id="9" name="Distributed by"/>
    <tableColumn id="10" name="Release date" dataDxfId="7" totalsRowDxfId="6"/>
    <tableColumn id="11" name="Running time"/>
    <tableColumn id="12" name="Language"/>
    <tableColumn id="13" name="Budget" dataDxfId="5" totalsRowDxfId="4"/>
    <tableColumn id="14" name="Revenue" totalsRowFunction="custom" dataDxfId="3" totalsRowDxfId="2">
      <totalsRowFormula>SUM(N2:N407)</totalsRowFormula>
    </tableColumn>
    <tableColumn id="15" name="Profit" dataDxfId="1" totalsRowDxfId="0">
      <calculatedColumnFormula>N2-M2</calculatedColumnFormula>
    </tableColumn>
    <tableColumn id="16" name="Country"/>
    <tableColumn id="17" name="Written by"/>
    <tableColumn id="18" name="Starring"/>
    <tableColumn id="19" name="Starring 2"/>
    <tableColumn id="20" name="Starring 3"/>
    <tableColumn id="21" name="Starring 4"/>
    <tableColumn id="22" name="Starring 5"/>
    <tableColumn id="23" name="Starring 6"/>
    <tableColumn id="24" name="Starring 7"/>
    <tableColumn id="25" name="Starring 8"/>
    <tableColumn id="26" name="Starring 9"/>
    <tableColumn id="27" name="Starring 10"/>
    <tableColumn id="28" name="Starring 11"/>
    <tableColumn id="29" name="Column2"/>
    <tableColumn id="30" name="Column3"/>
    <tableColumn id="31" name="Column4"/>
    <tableColumn id="32" name="Column5"/>
    <tableColumn id="33" name="Column6"/>
    <tableColumn id="34" name="Column7"/>
    <tableColumn id="35" name="Column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17.xml"/><Relationship Id="rId7" Type="http://schemas.openxmlformats.org/officeDocument/2006/relationships/pivotTable" Target="../pivotTables/pivotTable21.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24.xml"/><Relationship Id="rId7" Type="http://schemas.openxmlformats.org/officeDocument/2006/relationships/pivotTable" Target="../pivotTables/pivotTable28.xml"/><Relationship Id="rId2" Type="http://schemas.openxmlformats.org/officeDocument/2006/relationships/pivotTable" Target="../pivotTables/pivotTable23.xml"/><Relationship Id="rId1" Type="http://schemas.openxmlformats.org/officeDocument/2006/relationships/pivotTable" Target="../pivotTables/pivotTable22.xml"/><Relationship Id="rId6" Type="http://schemas.openxmlformats.org/officeDocument/2006/relationships/pivotTable" Target="../pivotTables/pivotTable27.xml"/><Relationship Id="rId5" Type="http://schemas.openxmlformats.org/officeDocument/2006/relationships/pivotTable" Target="../pivotTables/pivotTable26.xml"/><Relationship Id="rId4" Type="http://schemas.openxmlformats.org/officeDocument/2006/relationships/pivotTable" Target="../pivotTables/pivotTable25.xm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31.xml"/><Relationship Id="rId7" Type="http://schemas.openxmlformats.org/officeDocument/2006/relationships/pivotTable" Target="../pivotTables/pivotTable35.xml"/><Relationship Id="rId2" Type="http://schemas.openxmlformats.org/officeDocument/2006/relationships/pivotTable" Target="../pivotTables/pivotTable30.xml"/><Relationship Id="rId1" Type="http://schemas.openxmlformats.org/officeDocument/2006/relationships/pivotTable" Target="../pivotTables/pivotTable29.xml"/><Relationship Id="rId6" Type="http://schemas.openxmlformats.org/officeDocument/2006/relationships/pivotTable" Target="../pivotTables/pivotTable34.xml"/><Relationship Id="rId5" Type="http://schemas.openxmlformats.org/officeDocument/2006/relationships/pivotTable" Target="../pivotTables/pivotTable33.xml"/><Relationship Id="rId4" Type="http://schemas.openxmlformats.org/officeDocument/2006/relationships/pivotTable" Target="../pivotTables/pivotTable32.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38.xml"/><Relationship Id="rId7" Type="http://schemas.openxmlformats.org/officeDocument/2006/relationships/pivotTable" Target="../pivotTables/pivotTable42.xml"/><Relationship Id="rId2" Type="http://schemas.openxmlformats.org/officeDocument/2006/relationships/pivotTable" Target="../pivotTables/pivotTable37.xml"/><Relationship Id="rId1" Type="http://schemas.openxmlformats.org/officeDocument/2006/relationships/pivotTable" Target="../pivotTables/pivotTable36.xml"/><Relationship Id="rId6" Type="http://schemas.openxmlformats.org/officeDocument/2006/relationships/pivotTable" Target="../pivotTables/pivotTable41.xml"/><Relationship Id="rId5" Type="http://schemas.openxmlformats.org/officeDocument/2006/relationships/pivotTable" Target="../pivotTables/pivotTable40.xml"/><Relationship Id="rId4" Type="http://schemas.openxmlformats.org/officeDocument/2006/relationships/pivotTable" Target="../pivotTables/pivotTable39.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pivotTable" Target="../pivotTables/pivotTable45.xml"/><Relationship Id="rId7" Type="http://schemas.openxmlformats.org/officeDocument/2006/relationships/pivotTable" Target="../pivotTables/pivotTable49.xml"/><Relationship Id="rId2" Type="http://schemas.openxmlformats.org/officeDocument/2006/relationships/pivotTable" Target="../pivotTables/pivotTable44.xml"/><Relationship Id="rId1" Type="http://schemas.openxmlformats.org/officeDocument/2006/relationships/pivotTable" Target="../pivotTables/pivotTable43.xml"/><Relationship Id="rId6" Type="http://schemas.openxmlformats.org/officeDocument/2006/relationships/pivotTable" Target="../pivotTables/pivotTable48.xml"/><Relationship Id="rId5" Type="http://schemas.openxmlformats.org/officeDocument/2006/relationships/pivotTable" Target="../pivotTables/pivotTable47.xml"/><Relationship Id="rId4" Type="http://schemas.openxmlformats.org/officeDocument/2006/relationships/pivotTable" Target="../pivotTables/pivotTable46.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pivotTable" Target="../pivotTables/pivotTable52.xml"/><Relationship Id="rId7" Type="http://schemas.openxmlformats.org/officeDocument/2006/relationships/pivotTable" Target="../pivotTables/pivotTable56.xml"/><Relationship Id="rId2" Type="http://schemas.openxmlformats.org/officeDocument/2006/relationships/pivotTable" Target="../pivotTables/pivotTable51.xml"/><Relationship Id="rId1" Type="http://schemas.openxmlformats.org/officeDocument/2006/relationships/pivotTable" Target="../pivotTables/pivotTable50.xml"/><Relationship Id="rId6" Type="http://schemas.openxmlformats.org/officeDocument/2006/relationships/pivotTable" Target="../pivotTables/pivotTable55.xml"/><Relationship Id="rId5" Type="http://schemas.openxmlformats.org/officeDocument/2006/relationships/pivotTable" Target="../pivotTables/pivotTable54.xml"/><Relationship Id="rId4" Type="http://schemas.openxmlformats.org/officeDocument/2006/relationships/pivotTable" Target="../pivotTables/pivotTable5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topLeftCell="A2" workbookViewId="0">
      <selection activeCell="G17" sqref="G17"/>
    </sheetView>
  </sheetViews>
  <sheetFormatPr defaultRowHeight="15" x14ac:dyDescent="0.25"/>
  <cols>
    <col min="1" max="1" width="17.42578125" customWidth="1"/>
    <col min="2" max="2" width="16" bestFit="1" customWidth="1"/>
    <col min="4" max="4" width="17.28515625" customWidth="1"/>
    <col min="5" max="5" width="17.5703125" bestFit="1" customWidth="1"/>
    <col min="7" max="7" width="20.85546875" customWidth="1"/>
    <col min="8" max="8" width="17.5703125" bestFit="1" customWidth="1"/>
    <col min="10" max="10" width="16.85546875" customWidth="1"/>
    <col min="11" max="11" width="17.5703125" bestFit="1" customWidth="1"/>
    <col min="13" max="13" width="15.85546875" customWidth="1"/>
    <col min="14" max="14" width="17.5703125" bestFit="1" customWidth="1"/>
    <col min="16" max="16" width="15.28515625" customWidth="1"/>
    <col min="17" max="17" width="17.5703125" bestFit="1" customWidth="1"/>
    <col min="19" max="19" width="22.7109375" customWidth="1"/>
    <col min="20" max="20" width="18.5703125" bestFit="1" customWidth="1"/>
  </cols>
  <sheetData>
    <row r="1" spans="1:20" x14ac:dyDescent="0.25">
      <c r="D1" s="12" t="s">
        <v>3</v>
      </c>
      <c r="E1" t="s">
        <v>1046</v>
      </c>
      <c r="G1" s="12" t="s">
        <v>3</v>
      </c>
      <c r="H1" t="s">
        <v>597</v>
      </c>
    </row>
    <row r="3" spans="1:20" x14ac:dyDescent="0.25">
      <c r="A3" s="12" t="s">
        <v>4589</v>
      </c>
      <c r="B3" t="s">
        <v>4594</v>
      </c>
      <c r="D3" s="12" t="s">
        <v>4589</v>
      </c>
      <c r="E3" t="s">
        <v>4595</v>
      </c>
      <c r="G3" s="12" t="s">
        <v>4589</v>
      </c>
      <c r="H3" t="s">
        <v>4596</v>
      </c>
      <c r="J3" s="12" t="s">
        <v>4589</v>
      </c>
      <c r="K3" t="s">
        <v>4597</v>
      </c>
      <c r="M3" s="12" t="s">
        <v>4589</v>
      </c>
      <c r="N3" t="s">
        <v>4598</v>
      </c>
      <c r="P3" s="12" t="s">
        <v>4589</v>
      </c>
      <c r="Q3" t="s">
        <v>4599</v>
      </c>
      <c r="S3" s="12" t="s">
        <v>4589</v>
      </c>
      <c r="T3" t="s">
        <v>4600</v>
      </c>
    </row>
    <row r="4" spans="1:20" x14ac:dyDescent="0.25">
      <c r="A4" s="13" t="s">
        <v>2717</v>
      </c>
      <c r="B4" s="14">
        <v>10</v>
      </c>
      <c r="D4" s="13" t="s">
        <v>3005</v>
      </c>
      <c r="E4" s="14">
        <v>1</v>
      </c>
      <c r="G4" s="13" t="s">
        <v>3406</v>
      </c>
      <c r="H4" s="14">
        <v>1</v>
      </c>
      <c r="J4" s="13" t="s">
        <v>3409</v>
      </c>
      <c r="K4" s="14">
        <v>2</v>
      </c>
      <c r="M4" s="13" t="s">
        <v>3625</v>
      </c>
      <c r="N4" s="14">
        <v>2</v>
      </c>
      <c r="P4" s="13" t="s">
        <v>4200</v>
      </c>
      <c r="Q4" s="14">
        <v>2</v>
      </c>
      <c r="S4" s="13" t="s">
        <v>4557</v>
      </c>
      <c r="T4" s="14">
        <v>1</v>
      </c>
    </row>
    <row r="5" spans="1:20" x14ac:dyDescent="0.25">
      <c r="A5" s="13" t="s">
        <v>597</v>
      </c>
      <c r="B5" s="14">
        <v>10</v>
      </c>
      <c r="D5" s="13" t="s">
        <v>3172</v>
      </c>
      <c r="E5" s="14">
        <v>1</v>
      </c>
      <c r="G5" s="13" t="s">
        <v>3130</v>
      </c>
      <c r="H5" s="14">
        <v>1</v>
      </c>
      <c r="J5" s="13" t="s">
        <v>3271</v>
      </c>
      <c r="K5" s="14">
        <v>2</v>
      </c>
      <c r="M5" s="13" t="s">
        <v>3903</v>
      </c>
      <c r="N5" s="14">
        <v>2</v>
      </c>
      <c r="P5" s="13" t="s">
        <v>3848</v>
      </c>
      <c r="Q5" s="14">
        <v>2</v>
      </c>
      <c r="S5" s="13" t="s">
        <v>4563</v>
      </c>
      <c r="T5" s="14">
        <v>1</v>
      </c>
    </row>
    <row r="6" spans="1:20" x14ac:dyDescent="0.25">
      <c r="A6" s="13" t="s">
        <v>809</v>
      </c>
      <c r="B6" s="14">
        <v>6</v>
      </c>
      <c r="D6" s="13" t="s">
        <v>3146</v>
      </c>
      <c r="E6" s="14">
        <v>1</v>
      </c>
      <c r="G6" s="13" t="s">
        <v>3442</v>
      </c>
      <c r="H6" s="14">
        <v>1</v>
      </c>
      <c r="J6" s="13" t="s">
        <v>3203</v>
      </c>
      <c r="K6" s="14">
        <v>2</v>
      </c>
      <c r="M6" s="13" t="s">
        <v>3040</v>
      </c>
      <c r="N6" s="14">
        <v>2</v>
      </c>
      <c r="P6" s="13" t="s">
        <v>4165</v>
      </c>
      <c r="Q6" s="14">
        <v>2</v>
      </c>
      <c r="S6" s="13" t="s">
        <v>3625</v>
      </c>
      <c r="T6" s="14">
        <v>1</v>
      </c>
    </row>
    <row r="7" spans="1:20" x14ac:dyDescent="0.25">
      <c r="A7" s="13" t="s">
        <v>2719</v>
      </c>
      <c r="B7" s="14">
        <v>5</v>
      </c>
      <c r="D7" s="13" t="s">
        <v>4591</v>
      </c>
      <c r="E7" s="14"/>
      <c r="G7" s="13" t="s">
        <v>3084</v>
      </c>
      <c r="H7" s="14">
        <v>1</v>
      </c>
      <c r="J7" s="13" t="s">
        <v>3698</v>
      </c>
      <c r="K7" s="14">
        <v>2</v>
      </c>
      <c r="M7" s="13" t="s">
        <v>3090</v>
      </c>
      <c r="N7" s="14">
        <v>4</v>
      </c>
      <c r="P7" s="13" t="s">
        <v>4157</v>
      </c>
      <c r="Q7" s="14">
        <v>3</v>
      </c>
      <c r="S7" s="13" t="s">
        <v>4561</v>
      </c>
      <c r="T7" s="14">
        <v>1</v>
      </c>
    </row>
    <row r="8" spans="1:20" x14ac:dyDescent="0.25">
      <c r="A8" s="13" t="s">
        <v>246</v>
      </c>
      <c r="B8" s="14">
        <v>5</v>
      </c>
      <c r="D8" s="13" t="s">
        <v>4592</v>
      </c>
      <c r="E8" s="14">
        <v>3</v>
      </c>
      <c r="G8" s="13" t="s">
        <v>3399</v>
      </c>
      <c r="H8" s="14">
        <v>1</v>
      </c>
      <c r="J8" s="13" t="s">
        <v>3645</v>
      </c>
      <c r="K8" s="14">
        <v>2</v>
      </c>
      <c r="M8" s="13" t="s">
        <v>3932</v>
      </c>
      <c r="N8" s="14">
        <v>2</v>
      </c>
      <c r="P8" s="13" t="s">
        <v>3927</v>
      </c>
      <c r="Q8" s="14">
        <v>2</v>
      </c>
      <c r="S8" s="13" t="s">
        <v>4544</v>
      </c>
      <c r="T8" s="14">
        <v>1</v>
      </c>
    </row>
    <row r="9" spans="1:20" x14ac:dyDescent="0.25">
      <c r="A9" s="13" t="s">
        <v>2757</v>
      </c>
      <c r="B9" s="14">
        <v>4</v>
      </c>
      <c r="G9" s="13" t="s">
        <v>3350</v>
      </c>
      <c r="H9" s="14">
        <v>1</v>
      </c>
      <c r="J9" s="13" t="s">
        <v>3620</v>
      </c>
      <c r="K9" s="14">
        <v>2</v>
      </c>
      <c r="M9" s="13" t="s">
        <v>3965</v>
      </c>
      <c r="N9" s="14">
        <v>2</v>
      </c>
      <c r="P9" s="13" t="s">
        <v>4093</v>
      </c>
      <c r="Q9" s="14">
        <v>2</v>
      </c>
      <c r="S9" s="13" t="s">
        <v>4548</v>
      </c>
      <c r="T9" s="14">
        <v>1</v>
      </c>
    </row>
    <row r="10" spans="1:20" x14ac:dyDescent="0.25">
      <c r="A10" s="13" t="s">
        <v>1046</v>
      </c>
      <c r="B10" s="14">
        <v>4</v>
      </c>
      <c r="G10" s="13" t="s">
        <v>3255</v>
      </c>
      <c r="H10" s="14">
        <v>2</v>
      </c>
      <c r="J10" s="13" t="s">
        <v>3745</v>
      </c>
      <c r="K10" s="14">
        <v>2</v>
      </c>
      <c r="M10" s="13" t="s">
        <v>3996</v>
      </c>
      <c r="N10" s="14">
        <v>2</v>
      </c>
      <c r="P10" s="13" t="s">
        <v>4101</v>
      </c>
      <c r="Q10" s="14">
        <v>2</v>
      </c>
      <c r="S10" s="13" t="s">
        <v>4547</v>
      </c>
      <c r="T10" s="14">
        <v>1</v>
      </c>
    </row>
    <row r="11" spans="1:20" x14ac:dyDescent="0.25">
      <c r="A11" s="13" t="s">
        <v>2785</v>
      </c>
      <c r="B11" s="14">
        <v>4</v>
      </c>
      <c r="G11" s="13" t="s">
        <v>4592</v>
      </c>
      <c r="H11" s="14">
        <v>8</v>
      </c>
      <c r="J11" s="13" t="s">
        <v>3711</v>
      </c>
      <c r="K11" s="14">
        <v>2</v>
      </c>
      <c r="M11" s="13" t="s">
        <v>3930</v>
      </c>
      <c r="N11" s="14">
        <v>2</v>
      </c>
      <c r="P11" s="13" t="s">
        <v>3547</v>
      </c>
      <c r="Q11" s="14">
        <v>3</v>
      </c>
      <c r="S11" s="13" t="s">
        <v>4552</v>
      </c>
      <c r="T11" s="14">
        <v>1</v>
      </c>
    </row>
    <row r="12" spans="1:20" x14ac:dyDescent="0.25">
      <c r="A12" s="13" t="s">
        <v>2699</v>
      </c>
      <c r="B12" s="14">
        <v>4</v>
      </c>
      <c r="J12" s="13" t="s">
        <v>3579</v>
      </c>
      <c r="K12" s="14">
        <v>3</v>
      </c>
      <c r="M12" s="13" t="s">
        <v>3951</v>
      </c>
      <c r="N12" s="14">
        <v>2</v>
      </c>
      <c r="P12" s="13" t="s">
        <v>4592</v>
      </c>
      <c r="Q12" s="14">
        <v>18</v>
      </c>
      <c r="S12" s="13" t="s">
        <v>4546</v>
      </c>
      <c r="T12" s="14">
        <v>1</v>
      </c>
    </row>
    <row r="13" spans="1:20" x14ac:dyDescent="0.25">
      <c r="A13" s="13" t="s">
        <v>4592</v>
      </c>
      <c r="B13" s="14">
        <v>52</v>
      </c>
      <c r="J13" s="13" t="s">
        <v>3608</v>
      </c>
      <c r="K13" s="14">
        <v>2</v>
      </c>
      <c r="M13" s="13" t="s">
        <v>3950</v>
      </c>
      <c r="N13" s="14">
        <v>2</v>
      </c>
      <c r="S13" s="13" t="s">
        <v>4542</v>
      </c>
      <c r="T13" s="14">
        <v>1</v>
      </c>
    </row>
    <row r="14" spans="1:20" x14ac:dyDescent="0.25">
      <c r="J14" s="13" t="s">
        <v>3662</v>
      </c>
      <c r="K14" s="14">
        <v>2</v>
      </c>
      <c r="M14" s="13" t="s">
        <v>4592</v>
      </c>
      <c r="N14" s="14">
        <v>22</v>
      </c>
      <c r="S14" s="13" t="s">
        <v>3389</v>
      </c>
      <c r="T14" s="14">
        <v>1</v>
      </c>
    </row>
    <row r="15" spans="1:20" x14ac:dyDescent="0.25">
      <c r="J15" s="13" t="s">
        <v>3402</v>
      </c>
      <c r="K15" s="14">
        <v>2</v>
      </c>
      <c r="S15" s="13" t="s">
        <v>3724</v>
      </c>
      <c r="T15" s="14">
        <v>1</v>
      </c>
    </row>
    <row r="16" spans="1:20" x14ac:dyDescent="0.25">
      <c r="J16" s="13" t="s">
        <v>3020</v>
      </c>
      <c r="K16" s="14">
        <v>2</v>
      </c>
      <c r="S16" s="13" t="s">
        <v>4560</v>
      </c>
      <c r="T16" s="14">
        <v>1</v>
      </c>
    </row>
    <row r="17" spans="10:20" x14ac:dyDescent="0.25">
      <c r="J17" s="13" t="s">
        <v>3224</v>
      </c>
      <c r="K17" s="14">
        <v>4</v>
      </c>
      <c r="S17" s="13" t="s">
        <v>4549</v>
      </c>
      <c r="T17" s="14">
        <v>1</v>
      </c>
    </row>
    <row r="18" spans="10:20" x14ac:dyDescent="0.25">
      <c r="J18" s="13" t="s">
        <v>3796</v>
      </c>
      <c r="K18" s="14">
        <v>2</v>
      </c>
      <c r="S18" s="13" t="s">
        <v>4348</v>
      </c>
      <c r="T18" s="14">
        <v>1</v>
      </c>
    </row>
    <row r="19" spans="10:20" x14ac:dyDescent="0.25">
      <c r="J19" s="13" t="s">
        <v>4592</v>
      </c>
      <c r="K19" s="14">
        <v>33</v>
      </c>
      <c r="S19" s="13" t="s">
        <v>4551</v>
      </c>
      <c r="T19" s="14">
        <v>1</v>
      </c>
    </row>
    <row r="20" spans="10:20" x14ac:dyDescent="0.25">
      <c r="S20" s="13" t="s">
        <v>4528</v>
      </c>
      <c r="T20" s="14">
        <v>1</v>
      </c>
    </row>
    <row r="21" spans="10:20" x14ac:dyDescent="0.25">
      <c r="S21" s="13" t="s">
        <v>4562</v>
      </c>
      <c r="T21" s="14">
        <v>1</v>
      </c>
    </row>
    <row r="22" spans="10:20" x14ac:dyDescent="0.25">
      <c r="S22" s="13" t="s">
        <v>3355</v>
      </c>
      <c r="T22" s="14">
        <v>1</v>
      </c>
    </row>
    <row r="23" spans="10:20" x14ac:dyDescent="0.25">
      <c r="S23" s="13" t="s">
        <v>4558</v>
      </c>
      <c r="T23" s="14">
        <v>1</v>
      </c>
    </row>
    <row r="24" spans="10:20" x14ac:dyDescent="0.25">
      <c r="S24" s="13" t="s">
        <v>3438</v>
      </c>
      <c r="T24" s="14">
        <v>1</v>
      </c>
    </row>
    <row r="25" spans="10:20" x14ac:dyDescent="0.25">
      <c r="S25" s="13" t="s">
        <v>4555</v>
      </c>
      <c r="T25" s="14">
        <v>1</v>
      </c>
    </row>
    <row r="26" spans="10:20" x14ac:dyDescent="0.25">
      <c r="S26" s="13" t="s">
        <v>4553</v>
      </c>
      <c r="T26" s="14">
        <v>1</v>
      </c>
    </row>
    <row r="27" spans="10:20" x14ac:dyDescent="0.25">
      <c r="S27" s="13" t="s">
        <v>4050</v>
      </c>
      <c r="T27" s="14">
        <v>1</v>
      </c>
    </row>
    <row r="28" spans="10:20" x14ac:dyDescent="0.25">
      <c r="S28" s="13" t="s">
        <v>4545</v>
      </c>
      <c r="T28" s="14">
        <v>1</v>
      </c>
    </row>
    <row r="29" spans="10:20" x14ac:dyDescent="0.25">
      <c r="S29" s="13" t="s">
        <v>4543</v>
      </c>
      <c r="T29" s="14">
        <v>1</v>
      </c>
    </row>
    <row r="30" spans="10:20" x14ac:dyDescent="0.25">
      <c r="S30" s="13" t="s">
        <v>4550</v>
      </c>
      <c r="T30" s="14">
        <v>1</v>
      </c>
    </row>
    <row r="31" spans="10:20" x14ac:dyDescent="0.25">
      <c r="S31" s="13" t="s">
        <v>3728</v>
      </c>
      <c r="T31" s="14">
        <v>1</v>
      </c>
    </row>
    <row r="32" spans="10:20" x14ac:dyDescent="0.25">
      <c r="S32" s="13" t="s">
        <v>4554</v>
      </c>
      <c r="T32" s="14">
        <v>1</v>
      </c>
    </row>
    <row r="33" spans="19:20" x14ac:dyDescent="0.25">
      <c r="S33" s="13" t="s">
        <v>3162</v>
      </c>
      <c r="T33" s="14">
        <v>1</v>
      </c>
    </row>
    <row r="34" spans="19:20" x14ac:dyDescent="0.25">
      <c r="S34" s="13" t="s">
        <v>4556</v>
      </c>
      <c r="T34" s="14">
        <v>1</v>
      </c>
    </row>
    <row r="35" spans="19:20" x14ac:dyDescent="0.25">
      <c r="S35" s="13" t="s">
        <v>4398</v>
      </c>
      <c r="T35" s="14">
        <v>1</v>
      </c>
    </row>
    <row r="36" spans="19:20" x14ac:dyDescent="0.25">
      <c r="S36" s="13" t="s">
        <v>4559</v>
      </c>
      <c r="T36" s="14">
        <v>1</v>
      </c>
    </row>
    <row r="37" spans="19:20" x14ac:dyDescent="0.25">
      <c r="S37" s="13" t="s">
        <v>3559</v>
      </c>
      <c r="T37" s="14">
        <v>2</v>
      </c>
    </row>
    <row r="38" spans="19:20" x14ac:dyDescent="0.25">
      <c r="S38" s="13" t="s">
        <v>4591</v>
      </c>
      <c r="T38" s="14"/>
    </row>
    <row r="39" spans="19:20" x14ac:dyDescent="0.25">
      <c r="S39" s="13" t="s">
        <v>4592</v>
      </c>
      <c r="T39" s="14">
        <v>35</v>
      </c>
    </row>
  </sheetData>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3" zoomScale="70" zoomScaleNormal="70" workbookViewId="0">
      <selection activeCell="AC48" sqref="AC48"/>
    </sheetView>
  </sheetViews>
  <sheetFormatPr defaultRowHeight="15" x14ac:dyDescent="0.25"/>
  <cols>
    <col min="1" max="16384" width="9.140625" style="20"/>
  </cols>
  <sheetData/>
  <pageMargins left="0.7" right="0.7" top="0.75" bottom="0.75" header="0.3" footer="0.3"/>
  <pageSetup scale="31" orientation="portrait" r:id="rId1"/>
  <colBreaks count="1" manualBreakCount="1">
    <brk id="31" max="1048575" man="1"/>
  </colBreaks>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F19" sqref="F19"/>
    </sheetView>
  </sheetViews>
  <sheetFormatPr defaultRowHeight="15" x14ac:dyDescent="0.25"/>
  <cols>
    <col min="1" max="16384" width="9.140625" style="2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20"/>
  <sheetViews>
    <sheetView workbookViewId="0">
      <selection activeCell="F20" sqref="F20"/>
    </sheetView>
  </sheetViews>
  <sheetFormatPr defaultRowHeight="15" x14ac:dyDescent="0.25"/>
  <cols>
    <col min="1" max="1" width="37.140625" customWidth="1"/>
    <col min="2" max="2" width="15.5703125" bestFit="1" customWidth="1"/>
    <col min="4" max="4" width="17.5703125" customWidth="1"/>
    <col min="5" max="5" width="17.5703125" bestFit="1" customWidth="1"/>
    <col min="7" max="7" width="17.5703125" customWidth="1"/>
    <col min="8" max="8" width="17.5703125" bestFit="1" customWidth="1"/>
    <col min="10" max="10" width="17.5703125" customWidth="1"/>
    <col min="11" max="11" width="17.5703125" bestFit="1" customWidth="1"/>
    <col min="13" max="13" width="17.5703125" customWidth="1"/>
    <col min="14" max="14" width="17.5703125" bestFit="1" customWidth="1"/>
    <col min="16" max="16" width="17.5703125" customWidth="1"/>
    <col min="17" max="17" width="17.5703125" bestFit="1" customWidth="1"/>
    <col min="19" max="19" width="56.7109375" bestFit="1" customWidth="1"/>
    <col min="20" max="20" width="18.140625" bestFit="1" customWidth="1"/>
  </cols>
  <sheetData>
    <row r="3" spans="1:21" x14ac:dyDescent="0.25">
      <c r="A3" s="12" t="s">
        <v>4589</v>
      </c>
      <c r="B3" t="s">
        <v>4616</v>
      </c>
      <c r="D3" s="3"/>
      <c r="E3" s="4"/>
      <c r="F3" s="5"/>
      <c r="G3" s="3"/>
      <c r="H3" s="4"/>
      <c r="I3" s="5"/>
      <c r="J3" s="3"/>
      <c r="K3" s="4"/>
      <c r="L3" s="5"/>
      <c r="M3" s="3"/>
      <c r="N3" s="4"/>
      <c r="O3" s="5"/>
      <c r="P3" s="3"/>
      <c r="Q3" s="4"/>
      <c r="R3" s="5"/>
      <c r="S3" s="3"/>
      <c r="T3" s="4"/>
      <c r="U3" s="5"/>
    </row>
    <row r="4" spans="1:21" x14ac:dyDescent="0.25">
      <c r="A4" s="13" t="s">
        <v>1370</v>
      </c>
      <c r="B4" s="19">
        <v>865000000</v>
      </c>
      <c r="D4" s="6"/>
      <c r="E4" s="7"/>
      <c r="F4" s="8"/>
      <c r="G4" s="6"/>
      <c r="H4" s="7"/>
      <c r="I4" s="8"/>
      <c r="J4" s="6"/>
      <c r="K4" s="7"/>
      <c r="L4" s="8"/>
      <c r="M4" s="6"/>
      <c r="N4" s="7"/>
      <c r="O4" s="8"/>
      <c r="P4" s="6"/>
      <c r="Q4" s="7"/>
      <c r="R4" s="8"/>
      <c r="S4" s="6"/>
      <c r="T4" s="7"/>
      <c r="U4" s="8"/>
    </row>
    <row r="5" spans="1:21" x14ac:dyDescent="0.25">
      <c r="A5" s="13" t="s">
        <v>4601</v>
      </c>
      <c r="B5" s="19">
        <v>829700000</v>
      </c>
      <c r="D5" s="6"/>
      <c r="E5" s="7"/>
      <c r="F5" s="8"/>
      <c r="G5" s="6"/>
      <c r="H5" s="7"/>
      <c r="I5" s="8"/>
      <c r="J5" s="6"/>
      <c r="K5" s="7"/>
      <c r="L5" s="8"/>
      <c r="M5" s="6"/>
      <c r="N5" s="7"/>
      <c r="O5" s="8"/>
      <c r="P5" s="6"/>
      <c r="Q5" s="7"/>
      <c r="R5" s="8"/>
      <c r="S5" s="6"/>
      <c r="T5" s="7"/>
      <c r="U5" s="8"/>
    </row>
    <row r="6" spans="1:21" x14ac:dyDescent="0.25">
      <c r="A6" s="13" t="s">
        <v>4602</v>
      </c>
      <c r="B6" s="19">
        <v>755400000</v>
      </c>
      <c r="D6" s="6"/>
      <c r="E6" s="7"/>
      <c r="F6" s="8"/>
      <c r="G6" s="6"/>
      <c r="H6" s="7"/>
      <c r="I6" s="8"/>
      <c r="J6" s="6"/>
      <c r="K6" s="7"/>
      <c r="L6" s="8"/>
      <c r="M6" s="6"/>
      <c r="N6" s="7"/>
      <c r="O6" s="8"/>
      <c r="P6" s="6"/>
      <c r="Q6" s="7"/>
      <c r="R6" s="8"/>
      <c r="S6" s="6"/>
      <c r="T6" s="7"/>
      <c r="U6" s="8"/>
    </row>
    <row r="7" spans="1:21" x14ac:dyDescent="0.25">
      <c r="A7" s="13" t="s">
        <v>1191</v>
      </c>
      <c r="B7" s="19">
        <v>694400000</v>
      </c>
      <c r="D7" s="6"/>
      <c r="E7" s="7"/>
      <c r="F7" s="8"/>
      <c r="G7" s="6"/>
      <c r="H7" s="7"/>
      <c r="I7" s="8"/>
      <c r="J7" s="6"/>
      <c r="K7" s="7"/>
      <c r="L7" s="8"/>
      <c r="M7" s="6"/>
      <c r="N7" s="7"/>
      <c r="O7" s="8"/>
      <c r="P7" s="6"/>
      <c r="Q7" s="7"/>
      <c r="R7" s="8"/>
      <c r="S7" s="6"/>
      <c r="T7" s="7"/>
      <c r="U7" s="8"/>
    </row>
    <row r="8" spans="1:21" x14ac:dyDescent="0.25">
      <c r="A8" s="13" t="s">
        <v>4603</v>
      </c>
      <c r="B8" s="19">
        <v>658300000</v>
      </c>
      <c r="D8" s="6"/>
      <c r="E8" s="7"/>
      <c r="F8" s="8"/>
      <c r="G8" s="6"/>
      <c r="H8" s="7"/>
      <c r="I8" s="8"/>
      <c r="J8" s="6"/>
      <c r="K8" s="7"/>
      <c r="L8" s="8"/>
      <c r="M8" s="6"/>
      <c r="N8" s="7"/>
      <c r="O8" s="8"/>
      <c r="P8" s="6"/>
      <c r="Q8" s="7"/>
      <c r="R8" s="8"/>
      <c r="S8" s="6"/>
      <c r="T8" s="7"/>
      <c r="U8" s="8"/>
    </row>
    <row r="9" spans="1:21" x14ac:dyDescent="0.25">
      <c r="A9" s="13" t="s">
        <v>404</v>
      </c>
      <c r="B9" s="19">
        <v>552600000</v>
      </c>
      <c r="D9" s="6"/>
      <c r="E9" s="7"/>
      <c r="F9" s="8"/>
      <c r="G9" s="6"/>
      <c r="H9" s="7"/>
      <c r="I9" s="8"/>
      <c r="J9" s="6"/>
      <c r="K9" s="7"/>
      <c r="L9" s="8"/>
      <c r="M9" s="6"/>
      <c r="N9" s="7"/>
      <c r="O9" s="8"/>
      <c r="P9" s="6"/>
      <c r="Q9" s="7"/>
      <c r="R9" s="8"/>
      <c r="S9" s="6"/>
      <c r="T9" s="7"/>
      <c r="U9" s="8"/>
    </row>
    <row r="10" spans="1:21" x14ac:dyDescent="0.25">
      <c r="A10" s="13" t="s">
        <v>1789</v>
      </c>
      <c r="B10" s="19">
        <v>448900000</v>
      </c>
      <c r="D10" s="6"/>
      <c r="E10" s="7"/>
      <c r="F10" s="8"/>
      <c r="G10" s="6"/>
      <c r="H10" s="7"/>
      <c r="I10" s="8"/>
      <c r="J10" s="6"/>
      <c r="K10" s="7"/>
      <c r="L10" s="8"/>
      <c r="M10" s="6"/>
      <c r="N10" s="7"/>
      <c r="O10" s="8"/>
      <c r="P10" s="6"/>
      <c r="Q10" s="7"/>
      <c r="R10" s="8"/>
      <c r="S10" s="6"/>
      <c r="T10" s="7"/>
      <c r="U10" s="8"/>
    </row>
    <row r="11" spans="1:21" x14ac:dyDescent="0.25">
      <c r="A11" s="13" t="s">
        <v>1336</v>
      </c>
      <c r="B11" s="19">
        <v>351700000</v>
      </c>
      <c r="D11" s="6"/>
      <c r="E11" s="7"/>
      <c r="F11" s="8"/>
      <c r="G11" s="6"/>
      <c r="H11" s="7"/>
      <c r="I11" s="8"/>
      <c r="J11" s="6"/>
      <c r="K11" s="7"/>
      <c r="L11" s="8"/>
      <c r="M11" s="6"/>
      <c r="N11" s="7"/>
      <c r="O11" s="8"/>
      <c r="P11" s="6"/>
      <c r="Q11" s="7"/>
      <c r="R11" s="8"/>
      <c r="S11" s="6"/>
      <c r="T11" s="7"/>
      <c r="U11" s="8"/>
    </row>
    <row r="12" spans="1:21" x14ac:dyDescent="0.25">
      <c r="A12" s="13" t="s">
        <v>1731</v>
      </c>
      <c r="B12" s="19">
        <v>334900000</v>
      </c>
      <c r="D12" s="6"/>
      <c r="E12" s="7"/>
      <c r="F12" s="8"/>
      <c r="G12" s="6"/>
      <c r="H12" s="7"/>
      <c r="I12" s="8"/>
      <c r="J12" s="6"/>
      <c r="K12" s="7"/>
      <c r="L12" s="8"/>
      <c r="M12" s="6"/>
      <c r="N12" s="7"/>
      <c r="O12" s="8"/>
      <c r="P12" s="6"/>
      <c r="Q12" s="7"/>
      <c r="R12" s="8"/>
      <c r="S12" s="6"/>
      <c r="T12" s="7"/>
      <c r="U12" s="8"/>
    </row>
    <row r="13" spans="1:21" x14ac:dyDescent="0.25">
      <c r="A13" s="13" t="s">
        <v>4604</v>
      </c>
      <c r="B13" s="19">
        <v>327300000</v>
      </c>
      <c r="D13" s="6"/>
      <c r="E13" s="7"/>
      <c r="F13" s="8"/>
      <c r="G13" s="6"/>
      <c r="H13" s="7"/>
      <c r="I13" s="8"/>
      <c r="J13" s="6"/>
      <c r="K13" s="7"/>
      <c r="L13" s="8"/>
      <c r="M13" s="6"/>
      <c r="N13" s="7"/>
      <c r="O13" s="8"/>
      <c r="P13" s="6"/>
      <c r="Q13" s="7"/>
      <c r="R13" s="8"/>
      <c r="S13" s="6"/>
      <c r="T13" s="7"/>
      <c r="U13" s="8"/>
    </row>
    <row r="14" spans="1:21" x14ac:dyDescent="0.25">
      <c r="A14" s="13" t="s">
        <v>4592</v>
      </c>
      <c r="B14" s="19">
        <v>5818200000</v>
      </c>
      <c r="D14" s="6"/>
      <c r="E14" s="7"/>
      <c r="F14" s="8"/>
      <c r="G14" s="6"/>
      <c r="H14" s="7"/>
      <c r="I14" s="8"/>
      <c r="J14" s="6"/>
      <c r="K14" s="7"/>
      <c r="L14" s="8"/>
      <c r="M14" s="6"/>
      <c r="N14" s="7"/>
      <c r="O14" s="8"/>
      <c r="P14" s="6"/>
      <c r="Q14" s="7"/>
      <c r="R14" s="8"/>
      <c r="S14" s="6"/>
      <c r="T14" s="7"/>
      <c r="U14" s="8"/>
    </row>
    <row r="15" spans="1:21" x14ac:dyDescent="0.25">
      <c r="D15" s="6"/>
      <c r="E15" s="7"/>
      <c r="F15" s="8"/>
      <c r="G15" s="6"/>
      <c r="H15" s="7"/>
      <c r="I15" s="8"/>
      <c r="J15" s="6"/>
      <c r="K15" s="7"/>
      <c r="L15" s="8"/>
      <c r="M15" s="6"/>
      <c r="N15" s="7"/>
      <c r="O15" s="8"/>
      <c r="P15" s="6"/>
      <c r="Q15" s="7"/>
      <c r="R15" s="8"/>
      <c r="S15" s="6"/>
      <c r="T15" s="7"/>
      <c r="U15" s="8"/>
    </row>
    <row r="16" spans="1:21" x14ac:dyDescent="0.25">
      <c r="D16" s="6"/>
      <c r="E16" s="7"/>
      <c r="F16" s="8"/>
      <c r="G16" s="6"/>
      <c r="H16" s="7"/>
      <c r="I16" s="8"/>
      <c r="J16" s="6"/>
      <c r="K16" s="7"/>
      <c r="L16" s="8"/>
      <c r="M16" s="6"/>
      <c r="N16" s="7"/>
      <c r="O16" s="8"/>
      <c r="P16" s="6"/>
      <c r="Q16" s="7"/>
      <c r="R16" s="8"/>
      <c r="S16" s="6"/>
      <c r="T16" s="7"/>
      <c r="U16" s="8"/>
    </row>
    <row r="17" spans="4:21" x14ac:dyDescent="0.25">
      <c r="D17" s="6"/>
      <c r="E17" s="7"/>
      <c r="F17" s="8"/>
      <c r="G17" s="6"/>
      <c r="H17" s="7"/>
      <c r="I17" s="8"/>
      <c r="J17" s="6"/>
      <c r="K17" s="7"/>
      <c r="L17" s="8"/>
      <c r="M17" s="6"/>
      <c r="N17" s="7"/>
      <c r="O17" s="8"/>
      <c r="P17" s="6"/>
      <c r="Q17" s="7"/>
      <c r="R17" s="8"/>
      <c r="S17" s="6"/>
      <c r="T17" s="7"/>
      <c r="U17" s="8"/>
    </row>
    <row r="18" spans="4:21" x14ac:dyDescent="0.25">
      <c r="D18" s="6"/>
      <c r="E18" s="7"/>
      <c r="F18" s="8"/>
      <c r="G18" s="6"/>
      <c r="H18" s="7"/>
      <c r="I18" s="8"/>
      <c r="J18" s="6"/>
      <c r="K18" s="7"/>
      <c r="L18" s="8"/>
      <c r="M18" s="6"/>
      <c r="N18" s="7"/>
      <c r="O18" s="8"/>
      <c r="P18" s="6"/>
      <c r="Q18" s="7"/>
      <c r="R18" s="8"/>
      <c r="S18" s="6"/>
      <c r="T18" s="7"/>
      <c r="U18" s="8"/>
    </row>
    <row r="19" spans="4:21" x14ac:dyDescent="0.25">
      <c r="D19" s="6"/>
      <c r="E19" s="7"/>
      <c r="F19" s="8"/>
      <c r="G19" s="6"/>
      <c r="H19" s="7"/>
      <c r="I19" s="8"/>
      <c r="J19" s="6"/>
      <c r="K19" s="7"/>
      <c r="L19" s="8"/>
      <c r="M19" s="6"/>
      <c r="N19" s="7"/>
      <c r="O19" s="8"/>
      <c r="P19" s="6"/>
      <c r="Q19" s="7"/>
      <c r="R19" s="8"/>
      <c r="S19" s="6"/>
      <c r="T19" s="7"/>
      <c r="U19" s="8"/>
    </row>
    <row r="20" spans="4:21" x14ac:dyDescent="0.25">
      <c r="D20" s="9"/>
      <c r="E20" s="10"/>
      <c r="F20" s="11"/>
      <c r="G20" s="9"/>
      <c r="H20" s="10"/>
      <c r="I20" s="11"/>
      <c r="J20" s="9"/>
      <c r="K20" s="10"/>
      <c r="L20" s="11"/>
      <c r="M20" s="9"/>
      <c r="N20" s="10"/>
      <c r="O20" s="11"/>
      <c r="P20" s="9"/>
      <c r="Q20" s="10"/>
      <c r="R20" s="11"/>
      <c r="S20" s="9"/>
      <c r="T20" s="10"/>
      <c r="U20" s="11"/>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20"/>
  <sheetViews>
    <sheetView workbookViewId="0">
      <selection activeCell="A9" sqref="A4:A12"/>
    </sheetView>
  </sheetViews>
  <sheetFormatPr defaultRowHeight="15" x14ac:dyDescent="0.25"/>
  <cols>
    <col min="1" max="1" width="37.140625" customWidth="1"/>
    <col min="2" max="2" width="14" bestFit="1" customWidth="1"/>
    <col min="4" max="4" width="17.5703125" customWidth="1"/>
    <col min="5" max="5" width="17.5703125" bestFit="1" customWidth="1"/>
    <col min="7" max="7" width="17.5703125" customWidth="1"/>
    <col min="8" max="8" width="17.5703125" bestFit="1" customWidth="1"/>
    <col min="10" max="10" width="17.5703125" customWidth="1"/>
    <col min="11" max="11" width="17.5703125" bestFit="1" customWidth="1"/>
    <col min="13" max="13" width="17.5703125" customWidth="1"/>
    <col min="14" max="14" width="17.5703125" bestFit="1" customWidth="1"/>
    <col min="16" max="16" width="17.5703125" customWidth="1"/>
    <col min="17" max="17" width="17.5703125" bestFit="1" customWidth="1"/>
    <col min="19" max="19" width="56.7109375" bestFit="1" customWidth="1"/>
    <col min="20" max="20" width="18.140625" bestFit="1" customWidth="1"/>
  </cols>
  <sheetData>
    <row r="3" spans="1:21" x14ac:dyDescent="0.25">
      <c r="A3" s="12" t="s">
        <v>4589</v>
      </c>
      <c r="B3" t="s">
        <v>4593</v>
      </c>
      <c r="D3" s="3"/>
      <c r="E3" s="4"/>
      <c r="F3" s="5"/>
      <c r="G3" s="3"/>
      <c r="H3" s="4"/>
      <c r="I3" s="5"/>
      <c r="J3" s="3"/>
      <c r="K3" s="4"/>
      <c r="L3" s="5"/>
      <c r="M3" s="3"/>
      <c r="N3" s="4"/>
      <c r="O3" s="5"/>
      <c r="P3" s="3"/>
      <c r="Q3" s="4"/>
      <c r="R3" s="5"/>
      <c r="S3" s="3"/>
      <c r="T3" s="4"/>
      <c r="U3" s="5"/>
    </row>
    <row r="4" spans="1:21" x14ac:dyDescent="0.25">
      <c r="A4" s="13" t="s">
        <v>4603</v>
      </c>
      <c r="B4" s="18">
        <v>160000000</v>
      </c>
      <c r="D4" s="6"/>
      <c r="E4" s="7"/>
      <c r="F4" s="8"/>
      <c r="G4" s="6"/>
      <c r="H4" s="7"/>
      <c r="I4" s="8"/>
      <c r="J4" s="6"/>
      <c r="K4" s="7"/>
      <c r="L4" s="8"/>
      <c r="M4" s="6"/>
      <c r="N4" s="7"/>
      <c r="O4" s="8"/>
      <c r="P4" s="6"/>
      <c r="Q4" s="7"/>
      <c r="R4" s="8"/>
      <c r="S4" s="6"/>
      <c r="T4" s="7"/>
      <c r="U4" s="8"/>
    </row>
    <row r="5" spans="1:21" x14ac:dyDescent="0.25">
      <c r="A5" s="13" t="s">
        <v>1699</v>
      </c>
      <c r="B5" s="18">
        <v>140000000</v>
      </c>
      <c r="D5" s="6"/>
      <c r="E5" s="7"/>
      <c r="F5" s="8"/>
      <c r="G5" s="6"/>
      <c r="H5" s="7"/>
      <c r="I5" s="8"/>
      <c r="J5" s="6"/>
      <c r="K5" s="7"/>
      <c r="L5" s="8"/>
      <c r="M5" s="6"/>
      <c r="N5" s="7"/>
      <c r="O5" s="8"/>
      <c r="P5" s="6"/>
      <c r="Q5" s="7"/>
      <c r="R5" s="8"/>
      <c r="S5" s="6"/>
      <c r="T5" s="7"/>
      <c r="U5" s="8"/>
    </row>
    <row r="6" spans="1:21" x14ac:dyDescent="0.25">
      <c r="A6" s="13" t="s">
        <v>4601</v>
      </c>
      <c r="B6" s="18">
        <v>136200000</v>
      </c>
      <c r="D6" s="6"/>
      <c r="E6" s="7"/>
      <c r="F6" s="8"/>
      <c r="G6" s="6"/>
      <c r="H6" s="7"/>
      <c r="I6" s="8"/>
      <c r="J6" s="6"/>
      <c r="K6" s="7"/>
      <c r="L6" s="8"/>
      <c r="M6" s="6"/>
      <c r="N6" s="7"/>
      <c r="O6" s="8"/>
      <c r="P6" s="6"/>
      <c r="Q6" s="7"/>
      <c r="R6" s="8"/>
      <c r="S6" s="6"/>
      <c r="T6" s="7"/>
      <c r="U6" s="8"/>
    </row>
    <row r="7" spans="1:21" x14ac:dyDescent="0.25">
      <c r="A7" s="13" t="s">
        <v>1370</v>
      </c>
      <c r="B7" s="18">
        <v>130000000</v>
      </c>
      <c r="D7" s="6"/>
      <c r="E7" s="7"/>
      <c r="F7" s="8"/>
      <c r="G7" s="6"/>
      <c r="H7" s="7"/>
      <c r="I7" s="8"/>
      <c r="J7" s="6"/>
      <c r="K7" s="7"/>
      <c r="L7" s="8"/>
      <c r="M7" s="6"/>
      <c r="N7" s="7"/>
      <c r="O7" s="8"/>
      <c r="P7" s="6"/>
      <c r="Q7" s="7"/>
      <c r="R7" s="8"/>
      <c r="S7" s="6"/>
      <c r="T7" s="7"/>
      <c r="U7" s="8"/>
    </row>
    <row r="8" spans="1:21" x14ac:dyDescent="0.25">
      <c r="A8" s="13" t="s">
        <v>404</v>
      </c>
      <c r="B8" s="18">
        <v>125000000</v>
      </c>
      <c r="D8" s="6"/>
      <c r="E8" s="7"/>
      <c r="F8" s="8"/>
      <c r="G8" s="6"/>
      <c r="H8" s="7"/>
      <c r="I8" s="8"/>
      <c r="J8" s="6"/>
      <c r="K8" s="7"/>
      <c r="L8" s="8"/>
      <c r="M8" s="6"/>
      <c r="N8" s="7"/>
      <c r="O8" s="8"/>
      <c r="P8" s="6"/>
      <c r="Q8" s="7"/>
      <c r="R8" s="8"/>
      <c r="S8" s="6"/>
      <c r="T8" s="7"/>
      <c r="U8" s="8"/>
    </row>
    <row r="9" spans="1:21" x14ac:dyDescent="0.25">
      <c r="A9" s="13" t="s">
        <v>4602</v>
      </c>
      <c r="B9" s="18">
        <v>125000000</v>
      </c>
      <c r="D9" s="6"/>
      <c r="E9" s="7"/>
      <c r="F9" s="8"/>
      <c r="G9" s="6"/>
      <c r="H9" s="7"/>
      <c r="I9" s="8"/>
      <c r="J9" s="6"/>
      <c r="K9" s="7"/>
      <c r="L9" s="8"/>
      <c r="M9" s="6"/>
      <c r="N9" s="7"/>
      <c r="O9" s="8"/>
      <c r="P9" s="6"/>
      <c r="Q9" s="7"/>
      <c r="R9" s="8"/>
      <c r="S9" s="6"/>
      <c r="T9" s="7"/>
      <c r="U9" s="8"/>
    </row>
    <row r="10" spans="1:21" x14ac:dyDescent="0.25">
      <c r="A10" s="13" t="s">
        <v>1365</v>
      </c>
      <c r="B10" s="18">
        <v>110000000</v>
      </c>
      <c r="D10" s="6"/>
      <c r="E10" s="7"/>
      <c r="F10" s="8"/>
      <c r="G10" s="6"/>
      <c r="H10" s="7"/>
      <c r="I10" s="8"/>
      <c r="J10" s="6"/>
      <c r="K10" s="7"/>
      <c r="L10" s="8"/>
      <c r="M10" s="6"/>
      <c r="N10" s="7"/>
      <c r="O10" s="8"/>
      <c r="P10" s="6"/>
      <c r="Q10" s="7"/>
      <c r="R10" s="8"/>
      <c r="S10" s="6"/>
      <c r="T10" s="7"/>
      <c r="U10" s="8"/>
    </row>
    <row r="11" spans="1:21" x14ac:dyDescent="0.25">
      <c r="A11" s="13" t="s">
        <v>1711</v>
      </c>
      <c r="B11" s="18">
        <v>110000000</v>
      </c>
      <c r="D11" s="6"/>
      <c r="E11" s="7"/>
      <c r="F11" s="8"/>
      <c r="G11" s="6"/>
      <c r="H11" s="7"/>
      <c r="I11" s="8"/>
      <c r="J11" s="6"/>
      <c r="K11" s="7"/>
      <c r="L11" s="8"/>
      <c r="M11" s="6"/>
      <c r="N11" s="7"/>
      <c r="O11" s="8"/>
      <c r="P11" s="6"/>
      <c r="Q11" s="7"/>
      <c r="R11" s="8"/>
      <c r="S11" s="6"/>
      <c r="T11" s="7"/>
      <c r="U11" s="8"/>
    </row>
    <row r="12" spans="1:21" x14ac:dyDescent="0.25">
      <c r="A12" s="13" t="s">
        <v>1557</v>
      </c>
      <c r="B12" s="18">
        <v>110000000</v>
      </c>
      <c r="D12" s="6"/>
      <c r="E12" s="7"/>
      <c r="F12" s="8"/>
      <c r="G12" s="6"/>
      <c r="H12" s="7"/>
      <c r="I12" s="8"/>
      <c r="J12" s="6"/>
      <c r="K12" s="7"/>
      <c r="L12" s="8"/>
      <c r="M12" s="6"/>
      <c r="N12" s="7"/>
      <c r="O12" s="8"/>
      <c r="P12" s="6"/>
      <c r="Q12" s="7"/>
      <c r="R12" s="8"/>
      <c r="S12" s="6"/>
      <c r="T12" s="7"/>
      <c r="U12" s="8"/>
    </row>
    <row r="13" spans="1:21" x14ac:dyDescent="0.25">
      <c r="A13" s="13" t="s">
        <v>4592</v>
      </c>
      <c r="B13" s="18">
        <v>1146200000</v>
      </c>
      <c r="D13" s="6"/>
      <c r="E13" s="7"/>
      <c r="F13" s="8"/>
      <c r="G13" s="6"/>
      <c r="H13" s="7"/>
      <c r="I13" s="8"/>
      <c r="J13" s="6"/>
      <c r="K13" s="7"/>
      <c r="L13" s="8"/>
      <c r="M13" s="6"/>
      <c r="N13" s="7"/>
      <c r="O13" s="8"/>
      <c r="P13" s="6"/>
      <c r="Q13" s="7"/>
      <c r="R13" s="8"/>
      <c r="S13" s="6"/>
      <c r="T13" s="7"/>
      <c r="U13" s="8"/>
    </row>
    <row r="14" spans="1:21" x14ac:dyDescent="0.25">
      <c r="D14" s="6"/>
      <c r="E14" s="7"/>
      <c r="F14" s="8"/>
      <c r="G14" s="6"/>
      <c r="H14" s="7"/>
      <c r="I14" s="8"/>
      <c r="J14" s="6"/>
      <c r="K14" s="7"/>
      <c r="L14" s="8"/>
      <c r="M14" s="6"/>
      <c r="N14" s="7"/>
      <c r="O14" s="8"/>
      <c r="P14" s="6"/>
      <c r="Q14" s="7"/>
      <c r="R14" s="8"/>
      <c r="S14" s="6"/>
      <c r="T14" s="7"/>
      <c r="U14" s="8"/>
    </row>
    <row r="15" spans="1:21" x14ac:dyDescent="0.25">
      <c r="D15" s="6"/>
      <c r="E15" s="7"/>
      <c r="F15" s="8"/>
      <c r="G15" s="6"/>
      <c r="H15" s="7"/>
      <c r="I15" s="8"/>
      <c r="J15" s="6"/>
      <c r="K15" s="7"/>
      <c r="L15" s="8"/>
      <c r="M15" s="6"/>
      <c r="N15" s="7"/>
      <c r="O15" s="8"/>
      <c r="P15" s="6"/>
      <c r="Q15" s="7"/>
      <c r="R15" s="8"/>
      <c r="S15" s="6"/>
      <c r="T15" s="7"/>
      <c r="U15" s="8"/>
    </row>
    <row r="16" spans="1:21" x14ac:dyDescent="0.25">
      <c r="D16" s="6"/>
      <c r="E16" s="7"/>
      <c r="F16" s="8"/>
      <c r="G16" s="6"/>
      <c r="H16" s="7"/>
      <c r="I16" s="8"/>
      <c r="J16" s="6"/>
      <c r="K16" s="7"/>
      <c r="L16" s="8"/>
      <c r="M16" s="6"/>
      <c r="N16" s="7"/>
      <c r="O16" s="8"/>
      <c r="P16" s="6"/>
      <c r="Q16" s="7"/>
      <c r="R16" s="8"/>
      <c r="S16" s="6"/>
      <c r="T16" s="7"/>
      <c r="U16" s="8"/>
    </row>
    <row r="17" spans="4:21" x14ac:dyDescent="0.25">
      <c r="D17" s="6"/>
      <c r="E17" s="7"/>
      <c r="F17" s="8"/>
      <c r="G17" s="6"/>
      <c r="H17" s="7"/>
      <c r="I17" s="8"/>
      <c r="J17" s="6"/>
      <c r="K17" s="7"/>
      <c r="L17" s="8"/>
      <c r="M17" s="6"/>
      <c r="N17" s="7"/>
      <c r="O17" s="8"/>
      <c r="P17" s="6"/>
      <c r="Q17" s="7"/>
      <c r="R17" s="8"/>
      <c r="S17" s="6"/>
      <c r="T17" s="7"/>
      <c r="U17" s="8"/>
    </row>
    <row r="18" spans="4:21" x14ac:dyDescent="0.25">
      <c r="D18" s="6"/>
      <c r="E18" s="7"/>
      <c r="F18" s="8"/>
      <c r="G18" s="6"/>
      <c r="H18" s="7"/>
      <c r="I18" s="8"/>
      <c r="J18" s="6"/>
      <c r="K18" s="7"/>
      <c r="L18" s="8"/>
      <c r="M18" s="6"/>
      <c r="N18" s="7"/>
      <c r="O18" s="8"/>
      <c r="P18" s="6"/>
      <c r="Q18" s="7"/>
      <c r="R18" s="8"/>
      <c r="S18" s="6"/>
      <c r="T18" s="7"/>
      <c r="U18" s="8"/>
    </row>
    <row r="19" spans="4:21" x14ac:dyDescent="0.25">
      <c r="D19" s="6"/>
      <c r="E19" s="7"/>
      <c r="F19" s="8"/>
      <c r="G19" s="6"/>
      <c r="H19" s="7"/>
      <c r="I19" s="8"/>
      <c r="J19" s="6"/>
      <c r="K19" s="7"/>
      <c r="L19" s="8"/>
      <c r="M19" s="6"/>
      <c r="N19" s="7"/>
      <c r="O19" s="8"/>
      <c r="P19" s="6"/>
      <c r="Q19" s="7"/>
      <c r="R19" s="8"/>
      <c r="S19" s="6"/>
      <c r="T19" s="7"/>
      <c r="U19" s="8"/>
    </row>
    <row r="20" spans="4:21" x14ac:dyDescent="0.25">
      <c r="D20" s="9"/>
      <c r="E20" s="10"/>
      <c r="F20" s="11"/>
      <c r="G20" s="9"/>
      <c r="H20" s="10"/>
      <c r="I20" s="11"/>
      <c r="J20" s="9"/>
      <c r="K20" s="10"/>
      <c r="L20" s="11"/>
      <c r="M20" s="9"/>
      <c r="N20" s="10"/>
      <c r="O20" s="11"/>
      <c r="P20" s="9"/>
      <c r="Q20" s="10"/>
      <c r="R20" s="11"/>
      <c r="S20" s="9"/>
      <c r="T20" s="10"/>
      <c r="U20" s="11"/>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20"/>
  <sheetViews>
    <sheetView workbookViewId="0">
      <selection activeCell="G13" sqref="G13"/>
    </sheetView>
  </sheetViews>
  <sheetFormatPr defaultRowHeight="15" x14ac:dyDescent="0.25"/>
  <cols>
    <col min="1" max="1" width="37.140625" customWidth="1"/>
    <col min="2" max="2" width="13.85546875" bestFit="1" customWidth="1"/>
    <col min="4" max="4" width="17.5703125" customWidth="1"/>
    <col min="5" max="5" width="17.5703125" bestFit="1" customWidth="1"/>
    <col min="7" max="7" width="17.5703125" customWidth="1"/>
    <col min="8" max="8" width="17.5703125" bestFit="1" customWidth="1"/>
    <col min="10" max="10" width="17.5703125" customWidth="1"/>
    <col min="11" max="11" width="17.5703125" bestFit="1" customWidth="1"/>
    <col min="13" max="13" width="17.5703125" customWidth="1"/>
    <col min="14" max="14" width="17.5703125" bestFit="1" customWidth="1"/>
    <col min="16" max="16" width="17.5703125" customWidth="1"/>
    <col min="17" max="17" width="17.5703125" bestFit="1" customWidth="1"/>
    <col min="19" max="19" width="56.7109375" bestFit="1" customWidth="1"/>
    <col min="20" max="20" width="18.140625" bestFit="1" customWidth="1"/>
  </cols>
  <sheetData>
    <row r="3" spans="1:21" x14ac:dyDescent="0.25">
      <c r="A3" s="12" t="s">
        <v>4589</v>
      </c>
      <c r="B3" t="s">
        <v>4590</v>
      </c>
      <c r="D3" s="3"/>
      <c r="E3" s="4"/>
      <c r="F3" s="5"/>
      <c r="G3" s="3"/>
      <c r="H3" s="4"/>
      <c r="I3" s="5"/>
      <c r="J3" s="3"/>
      <c r="K3" s="4"/>
      <c r="L3" s="5"/>
      <c r="M3" s="3"/>
      <c r="N3" s="4"/>
      <c r="O3" s="5"/>
      <c r="P3" s="3"/>
      <c r="Q3" s="4"/>
      <c r="R3" s="5"/>
      <c r="S3" s="3"/>
      <c r="T3" s="4"/>
      <c r="U3" s="5"/>
    </row>
    <row r="4" spans="1:21" x14ac:dyDescent="0.25">
      <c r="A4" s="13" t="s">
        <v>1370</v>
      </c>
      <c r="B4" s="18">
        <v>735000000</v>
      </c>
      <c r="D4" s="6"/>
      <c r="E4" s="7"/>
      <c r="F4" s="8"/>
      <c r="G4" s="6"/>
      <c r="H4" s="7"/>
      <c r="I4" s="8"/>
      <c r="J4" s="6"/>
      <c r="K4" s="7"/>
      <c r="L4" s="8"/>
      <c r="M4" s="6"/>
      <c r="N4" s="7"/>
      <c r="O4" s="8"/>
      <c r="P4" s="6"/>
      <c r="Q4" s="7"/>
      <c r="R4" s="8"/>
      <c r="S4" s="6"/>
      <c r="T4" s="7"/>
      <c r="U4" s="8"/>
    </row>
    <row r="5" spans="1:21" x14ac:dyDescent="0.25">
      <c r="A5" s="13" t="s">
        <v>4601</v>
      </c>
      <c r="B5" s="18">
        <v>693500000</v>
      </c>
      <c r="D5" s="6"/>
      <c r="E5" s="7"/>
      <c r="F5" s="8"/>
      <c r="G5" s="6"/>
      <c r="H5" s="7"/>
      <c r="I5" s="8"/>
      <c r="J5" s="6"/>
      <c r="K5" s="7"/>
      <c r="L5" s="8"/>
      <c r="M5" s="6"/>
      <c r="N5" s="7"/>
      <c r="O5" s="8"/>
      <c r="P5" s="6"/>
      <c r="Q5" s="7"/>
      <c r="R5" s="8"/>
      <c r="S5" s="6"/>
      <c r="T5" s="7"/>
      <c r="U5" s="8"/>
    </row>
    <row r="6" spans="1:21" x14ac:dyDescent="0.25">
      <c r="A6" s="13" t="s">
        <v>4602</v>
      </c>
      <c r="B6" s="18">
        <v>630400000</v>
      </c>
      <c r="D6" s="6"/>
      <c r="E6" s="7"/>
      <c r="F6" s="8"/>
      <c r="G6" s="6"/>
      <c r="H6" s="7"/>
      <c r="I6" s="8"/>
      <c r="J6" s="6"/>
      <c r="K6" s="7"/>
      <c r="L6" s="8"/>
      <c r="M6" s="6"/>
      <c r="N6" s="7"/>
      <c r="O6" s="8"/>
      <c r="P6" s="6"/>
      <c r="Q6" s="7"/>
      <c r="R6" s="8"/>
      <c r="S6" s="6"/>
      <c r="T6" s="7"/>
      <c r="U6" s="8"/>
    </row>
    <row r="7" spans="1:21" x14ac:dyDescent="0.25">
      <c r="A7" s="13" t="s">
        <v>1191</v>
      </c>
      <c r="B7" s="18">
        <v>616400000</v>
      </c>
      <c r="D7" s="6"/>
      <c r="E7" s="7"/>
      <c r="F7" s="8"/>
      <c r="G7" s="6"/>
      <c r="H7" s="7"/>
      <c r="I7" s="8"/>
      <c r="J7" s="6"/>
      <c r="K7" s="7"/>
      <c r="L7" s="8"/>
      <c r="M7" s="6"/>
      <c r="N7" s="7"/>
      <c r="O7" s="8"/>
      <c r="P7" s="6"/>
      <c r="Q7" s="7"/>
      <c r="R7" s="8"/>
      <c r="S7" s="6"/>
      <c r="T7" s="7"/>
      <c r="U7" s="8"/>
    </row>
    <row r="8" spans="1:21" x14ac:dyDescent="0.25">
      <c r="A8" s="13" t="s">
        <v>4603</v>
      </c>
      <c r="B8" s="18">
        <v>498300000</v>
      </c>
      <c r="D8" s="6"/>
      <c r="E8" s="7"/>
      <c r="F8" s="8"/>
      <c r="G8" s="6"/>
      <c r="H8" s="7"/>
      <c r="I8" s="8"/>
      <c r="J8" s="6"/>
      <c r="K8" s="7"/>
      <c r="L8" s="8"/>
      <c r="M8" s="6"/>
      <c r="N8" s="7"/>
      <c r="O8" s="8"/>
      <c r="P8" s="6"/>
      <c r="Q8" s="7"/>
      <c r="R8" s="8"/>
      <c r="S8" s="6"/>
      <c r="T8" s="7"/>
      <c r="U8" s="8"/>
    </row>
    <row r="9" spans="1:21" x14ac:dyDescent="0.25">
      <c r="A9" s="13" t="s">
        <v>404</v>
      </c>
      <c r="B9" s="18">
        <v>427600000</v>
      </c>
      <c r="D9" s="6"/>
      <c r="E9" s="7"/>
      <c r="F9" s="8"/>
      <c r="G9" s="6"/>
      <c r="H9" s="7"/>
      <c r="I9" s="8"/>
      <c r="J9" s="6"/>
      <c r="K9" s="7"/>
      <c r="L9" s="8"/>
      <c r="M9" s="6"/>
      <c r="N9" s="7"/>
      <c r="O9" s="8"/>
      <c r="P9" s="6"/>
      <c r="Q9" s="7"/>
      <c r="R9" s="8"/>
      <c r="S9" s="6"/>
      <c r="T9" s="7"/>
      <c r="U9" s="8"/>
    </row>
    <row r="10" spans="1:21" x14ac:dyDescent="0.25">
      <c r="A10" s="13" t="s">
        <v>1789</v>
      </c>
      <c r="B10" s="18">
        <v>418900000</v>
      </c>
      <c r="D10" s="6"/>
      <c r="E10" s="7"/>
      <c r="F10" s="8"/>
      <c r="G10" s="6"/>
      <c r="H10" s="7"/>
      <c r="I10" s="8"/>
      <c r="J10" s="6"/>
      <c r="K10" s="7"/>
      <c r="L10" s="8"/>
      <c r="M10" s="6"/>
      <c r="N10" s="7"/>
      <c r="O10" s="8"/>
      <c r="P10" s="6"/>
      <c r="Q10" s="7"/>
      <c r="R10" s="8"/>
      <c r="S10" s="6"/>
      <c r="T10" s="7"/>
      <c r="U10" s="8"/>
    </row>
    <row r="11" spans="1:21" x14ac:dyDescent="0.25">
      <c r="A11" s="13" t="s">
        <v>1904</v>
      </c>
      <c r="B11" s="18">
        <v>286200000</v>
      </c>
      <c r="D11" s="6"/>
      <c r="E11" s="7"/>
      <c r="F11" s="8"/>
      <c r="G11" s="6"/>
      <c r="H11" s="7"/>
      <c r="I11" s="8"/>
      <c r="J11" s="6"/>
      <c r="K11" s="7"/>
      <c r="L11" s="8"/>
      <c r="M11" s="6"/>
      <c r="N11" s="7"/>
      <c r="O11" s="8"/>
      <c r="P11" s="6"/>
      <c r="Q11" s="7"/>
      <c r="R11" s="8"/>
      <c r="S11" s="6"/>
      <c r="T11" s="7"/>
      <c r="U11" s="8"/>
    </row>
    <row r="12" spans="1:21" x14ac:dyDescent="0.25">
      <c r="A12" s="13" t="s">
        <v>1336</v>
      </c>
      <c r="B12" s="18">
        <v>276700000</v>
      </c>
      <c r="D12" s="6"/>
      <c r="E12" s="7"/>
      <c r="F12" s="8"/>
      <c r="G12" s="6"/>
      <c r="H12" s="7"/>
      <c r="I12" s="8"/>
      <c r="J12" s="6"/>
      <c r="K12" s="7"/>
      <c r="L12" s="8"/>
      <c r="M12" s="6"/>
      <c r="N12" s="7"/>
      <c r="O12" s="8"/>
      <c r="P12" s="6"/>
      <c r="Q12" s="7"/>
      <c r="R12" s="8"/>
      <c r="S12" s="6"/>
      <c r="T12" s="7"/>
      <c r="U12" s="8"/>
    </row>
    <row r="13" spans="1:21" x14ac:dyDescent="0.25">
      <c r="A13" s="13" t="s">
        <v>2149</v>
      </c>
      <c r="B13" s="18">
        <v>271400000</v>
      </c>
      <c r="D13" s="6"/>
      <c r="E13" s="7"/>
      <c r="F13" s="8"/>
      <c r="G13" s="6"/>
      <c r="H13" s="7"/>
      <c r="I13" s="8"/>
      <c r="J13" s="6"/>
      <c r="K13" s="7"/>
      <c r="L13" s="8"/>
      <c r="M13" s="6"/>
      <c r="N13" s="7"/>
      <c r="O13" s="8"/>
      <c r="P13" s="6"/>
      <c r="Q13" s="7"/>
      <c r="R13" s="8"/>
      <c r="S13" s="6"/>
      <c r="T13" s="7"/>
      <c r="U13" s="8"/>
    </row>
    <row r="14" spans="1:21" x14ac:dyDescent="0.25">
      <c r="A14" s="13" t="s">
        <v>4592</v>
      </c>
      <c r="B14" s="18">
        <v>4854400000</v>
      </c>
      <c r="D14" s="6"/>
      <c r="E14" s="7"/>
      <c r="F14" s="8"/>
      <c r="G14" s="6"/>
      <c r="H14" s="7"/>
      <c r="I14" s="8"/>
      <c r="J14" s="6"/>
      <c r="K14" s="7"/>
      <c r="L14" s="8"/>
      <c r="M14" s="6"/>
      <c r="N14" s="7"/>
      <c r="O14" s="8"/>
      <c r="P14" s="6"/>
      <c r="Q14" s="7"/>
      <c r="R14" s="8"/>
      <c r="S14" s="6"/>
      <c r="T14" s="7"/>
      <c r="U14" s="8"/>
    </row>
    <row r="15" spans="1:21" x14ac:dyDescent="0.25">
      <c r="D15" s="6"/>
      <c r="E15" s="7"/>
      <c r="F15" s="8"/>
      <c r="G15" s="6"/>
      <c r="H15" s="7"/>
      <c r="I15" s="8"/>
      <c r="J15" s="6"/>
      <c r="K15" s="7"/>
      <c r="L15" s="8"/>
      <c r="M15" s="6"/>
      <c r="N15" s="7"/>
      <c r="O15" s="8"/>
      <c r="P15" s="6"/>
      <c r="Q15" s="7"/>
      <c r="R15" s="8"/>
      <c r="S15" s="6"/>
      <c r="T15" s="7"/>
      <c r="U15" s="8"/>
    </row>
    <row r="16" spans="1:21" x14ac:dyDescent="0.25">
      <c r="D16" s="6"/>
      <c r="E16" s="7"/>
      <c r="F16" s="8"/>
      <c r="G16" s="6"/>
      <c r="H16" s="7"/>
      <c r="I16" s="8"/>
      <c r="J16" s="6"/>
      <c r="K16" s="7"/>
      <c r="L16" s="8"/>
      <c r="M16" s="6"/>
      <c r="N16" s="7"/>
      <c r="O16" s="8"/>
      <c r="P16" s="6"/>
      <c r="Q16" s="7"/>
      <c r="R16" s="8"/>
      <c r="S16" s="6"/>
      <c r="T16" s="7"/>
      <c r="U16" s="8"/>
    </row>
    <row r="17" spans="4:21" x14ac:dyDescent="0.25">
      <c r="D17" s="6"/>
      <c r="E17" s="7"/>
      <c r="F17" s="8"/>
      <c r="G17" s="6"/>
      <c r="H17" s="7"/>
      <c r="I17" s="8"/>
      <c r="J17" s="6"/>
      <c r="K17" s="7"/>
      <c r="L17" s="8"/>
      <c r="M17" s="6"/>
      <c r="N17" s="7"/>
      <c r="O17" s="8"/>
      <c r="P17" s="6"/>
      <c r="Q17" s="7"/>
      <c r="R17" s="8"/>
      <c r="S17" s="6"/>
      <c r="T17" s="7"/>
      <c r="U17" s="8"/>
    </row>
    <row r="18" spans="4:21" x14ac:dyDescent="0.25">
      <c r="D18" s="6"/>
      <c r="E18" s="7"/>
      <c r="F18" s="8"/>
      <c r="G18" s="6"/>
      <c r="H18" s="7"/>
      <c r="I18" s="8"/>
      <c r="J18" s="6"/>
      <c r="K18" s="7"/>
      <c r="L18" s="8"/>
      <c r="M18" s="6"/>
      <c r="N18" s="7"/>
      <c r="O18" s="8"/>
      <c r="P18" s="6"/>
      <c r="Q18" s="7"/>
      <c r="R18" s="8"/>
      <c r="S18" s="6"/>
      <c r="T18" s="7"/>
      <c r="U18" s="8"/>
    </row>
    <row r="19" spans="4:21" x14ac:dyDescent="0.25">
      <c r="D19" s="6"/>
      <c r="E19" s="7"/>
      <c r="F19" s="8"/>
      <c r="G19" s="6"/>
      <c r="H19" s="7"/>
      <c r="I19" s="8"/>
      <c r="J19" s="6"/>
      <c r="K19" s="7"/>
      <c r="L19" s="8"/>
      <c r="M19" s="6"/>
      <c r="N19" s="7"/>
      <c r="O19" s="8"/>
      <c r="P19" s="6"/>
      <c r="Q19" s="7"/>
      <c r="R19" s="8"/>
      <c r="S19" s="6"/>
      <c r="T19" s="7"/>
      <c r="U19" s="8"/>
    </row>
    <row r="20" spans="4:21" x14ac:dyDescent="0.25">
      <c r="D20" s="9"/>
      <c r="E20" s="10"/>
      <c r="F20" s="11"/>
      <c r="G20" s="9"/>
      <c r="H20" s="10"/>
      <c r="I20" s="11"/>
      <c r="J20" s="9"/>
      <c r="K20" s="10"/>
      <c r="L20" s="11"/>
      <c r="M20" s="9"/>
      <c r="N20" s="10"/>
      <c r="O20" s="11"/>
      <c r="P20" s="9"/>
      <c r="Q20" s="10"/>
      <c r="R20" s="11"/>
      <c r="S20" s="9"/>
      <c r="T20" s="10"/>
      <c r="U20" s="11"/>
    </row>
  </sheetData>
  <pageMargins left="0.7" right="0.7" top="0.75" bottom="0.75" header="0.3" footer="0.3"/>
  <pageSetup orientation="portrait"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20"/>
  <sheetViews>
    <sheetView zoomScale="112" zoomScaleNormal="112" workbookViewId="0">
      <selection activeCell="E26" sqref="E26"/>
    </sheetView>
  </sheetViews>
  <sheetFormatPr defaultRowHeight="15" x14ac:dyDescent="0.25"/>
  <cols>
    <col min="1" max="1" width="15.42578125" customWidth="1"/>
    <col min="2" max="2" width="19.140625" customWidth="1"/>
    <col min="4" max="4" width="17.5703125" customWidth="1"/>
    <col min="5" max="5" width="17.5703125" bestFit="1" customWidth="1"/>
    <col min="7" max="7" width="17.5703125" customWidth="1"/>
    <col min="8" max="8" width="17.5703125" bestFit="1" customWidth="1"/>
    <col min="10" max="10" width="17.5703125" customWidth="1"/>
    <col min="11" max="11" width="17.5703125" bestFit="1" customWidth="1"/>
    <col min="13" max="13" width="17.5703125" customWidth="1"/>
    <col min="14" max="14" width="17.5703125" bestFit="1" customWidth="1"/>
    <col min="16" max="16" width="17.5703125" customWidth="1"/>
    <col min="17" max="17" width="17.5703125" bestFit="1" customWidth="1"/>
    <col min="19" max="19" width="56.7109375" bestFit="1" customWidth="1"/>
    <col min="20" max="20" width="18.140625" bestFit="1" customWidth="1"/>
  </cols>
  <sheetData>
    <row r="3" spans="1:21" x14ac:dyDescent="0.25">
      <c r="A3" s="12" t="s">
        <v>4589</v>
      </c>
      <c r="B3" t="s">
        <v>4617</v>
      </c>
      <c r="D3" s="3"/>
      <c r="E3" s="4"/>
      <c r="F3" s="5"/>
      <c r="G3" s="3"/>
      <c r="H3" s="4"/>
      <c r="I3" s="5"/>
      <c r="J3" s="3"/>
      <c r="K3" s="4"/>
      <c r="L3" s="5"/>
      <c r="M3" s="3"/>
      <c r="N3" s="4"/>
      <c r="O3" s="5"/>
      <c r="P3" s="3"/>
      <c r="Q3" s="4"/>
      <c r="R3" s="5"/>
      <c r="S3" s="3"/>
      <c r="T3" s="4"/>
      <c r="U3" s="5"/>
    </row>
    <row r="4" spans="1:21" x14ac:dyDescent="0.25">
      <c r="A4" s="13" t="s">
        <v>30</v>
      </c>
      <c r="B4" s="22">
        <v>67918451.961864412</v>
      </c>
      <c r="D4" s="6"/>
      <c r="E4" s="7"/>
      <c r="F4" s="8"/>
      <c r="G4" s="6"/>
      <c r="H4" s="7"/>
      <c r="I4" s="8"/>
      <c r="J4" s="6"/>
      <c r="K4" s="7"/>
      <c r="L4" s="8"/>
      <c r="M4" s="6"/>
      <c r="N4" s="7"/>
      <c r="O4" s="8"/>
      <c r="P4" s="6"/>
      <c r="Q4" s="7"/>
      <c r="R4" s="8"/>
      <c r="S4" s="6"/>
      <c r="T4" s="7"/>
      <c r="U4" s="8"/>
    </row>
    <row r="5" spans="1:21" x14ac:dyDescent="0.25">
      <c r="A5" s="13" t="s">
        <v>78</v>
      </c>
      <c r="B5" s="22">
        <v>53165318.799999982</v>
      </c>
      <c r="D5" s="6"/>
      <c r="E5" s="7"/>
      <c r="F5" s="8"/>
      <c r="G5" s="6"/>
      <c r="H5" s="7"/>
      <c r="I5" s="8"/>
      <c r="J5" s="6"/>
      <c r="K5" s="7"/>
      <c r="L5" s="8"/>
      <c r="M5" s="6"/>
      <c r="N5" s="7"/>
      <c r="O5" s="8"/>
      <c r="P5" s="6"/>
      <c r="Q5" s="7"/>
      <c r="R5" s="8"/>
      <c r="S5" s="6"/>
      <c r="T5" s="7"/>
      <c r="U5" s="8"/>
    </row>
    <row r="6" spans="1:21" x14ac:dyDescent="0.25">
      <c r="A6" s="13" t="s">
        <v>658</v>
      </c>
      <c r="B6" s="22">
        <v>35481500</v>
      </c>
      <c r="D6" s="6"/>
      <c r="E6" s="7"/>
      <c r="F6" s="8"/>
      <c r="G6" s="6"/>
      <c r="H6" s="7"/>
      <c r="I6" s="8"/>
      <c r="J6" s="6"/>
      <c r="K6" s="7"/>
      <c r="L6" s="8"/>
      <c r="M6" s="6"/>
      <c r="N6" s="7"/>
      <c r="O6" s="8"/>
      <c r="P6" s="6"/>
      <c r="Q6" s="7"/>
      <c r="R6" s="8"/>
      <c r="S6" s="6"/>
      <c r="T6" s="7"/>
      <c r="U6" s="8"/>
    </row>
    <row r="7" spans="1:21" x14ac:dyDescent="0.25">
      <c r="A7" s="13" t="s">
        <v>123</v>
      </c>
      <c r="B7" s="22">
        <v>3483577.1428571427</v>
      </c>
      <c r="D7" s="6"/>
      <c r="E7" s="7"/>
      <c r="F7" s="8"/>
      <c r="G7" s="6"/>
      <c r="H7" s="7"/>
      <c r="I7" s="8"/>
      <c r="J7" s="6"/>
      <c r="K7" s="7"/>
      <c r="L7" s="8"/>
      <c r="M7" s="6"/>
      <c r="N7" s="7"/>
      <c r="O7" s="8"/>
      <c r="P7" s="6"/>
      <c r="Q7" s="7"/>
      <c r="R7" s="8"/>
      <c r="S7" s="6"/>
      <c r="T7" s="7"/>
      <c r="U7" s="8"/>
    </row>
    <row r="8" spans="1:21" x14ac:dyDescent="0.25">
      <c r="A8" s="13" t="s">
        <v>4592</v>
      </c>
      <c r="B8" s="14">
        <v>64402862.680769227</v>
      </c>
      <c r="D8" s="6"/>
      <c r="E8" s="7"/>
      <c r="F8" s="8"/>
      <c r="G8" s="6"/>
      <c r="H8" s="7"/>
      <c r="I8" s="8"/>
      <c r="J8" s="6"/>
      <c r="K8" s="7"/>
      <c r="L8" s="8"/>
      <c r="M8" s="6"/>
      <c r="N8" s="7"/>
      <c r="O8" s="8"/>
      <c r="P8" s="6"/>
      <c r="Q8" s="7"/>
      <c r="R8" s="8"/>
      <c r="S8" s="6"/>
      <c r="T8" s="7"/>
      <c r="U8" s="8"/>
    </row>
    <row r="9" spans="1:21" x14ac:dyDescent="0.25">
      <c r="D9" s="6"/>
      <c r="E9" s="7"/>
      <c r="F9" s="8"/>
      <c r="G9" s="6"/>
      <c r="H9" s="7"/>
      <c r="I9" s="8"/>
      <c r="J9" s="6"/>
      <c r="K9" s="7"/>
      <c r="L9" s="8"/>
      <c r="M9" s="6"/>
      <c r="N9" s="7"/>
      <c r="O9" s="8"/>
      <c r="P9" s="6"/>
      <c r="Q9" s="7"/>
      <c r="R9" s="8"/>
      <c r="S9" s="6"/>
      <c r="T9" s="7"/>
      <c r="U9" s="8"/>
    </row>
    <row r="10" spans="1:21" x14ac:dyDescent="0.25">
      <c r="D10" s="6"/>
      <c r="E10" s="7"/>
      <c r="F10" s="8"/>
      <c r="G10" s="6"/>
      <c r="H10" s="7"/>
      <c r="I10" s="8"/>
      <c r="J10" s="6"/>
      <c r="K10" s="7"/>
      <c r="L10" s="8"/>
      <c r="M10" s="6"/>
      <c r="N10" s="7"/>
      <c r="O10" s="8"/>
      <c r="P10" s="6"/>
      <c r="Q10" s="7"/>
      <c r="R10" s="8"/>
      <c r="S10" s="6"/>
      <c r="T10" s="7"/>
      <c r="U10" s="8"/>
    </row>
    <row r="11" spans="1:21" x14ac:dyDescent="0.25">
      <c r="D11" s="6"/>
      <c r="E11" s="7"/>
      <c r="F11" s="8"/>
      <c r="G11" s="6"/>
      <c r="H11" s="7"/>
      <c r="I11" s="8"/>
      <c r="J11" s="6"/>
      <c r="K11" s="7"/>
      <c r="L11" s="8"/>
      <c r="M11" s="6"/>
      <c r="N11" s="7"/>
      <c r="O11" s="8"/>
      <c r="P11" s="6"/>
      <c r="Q11" s="7"/>
      <c r="R11" s="8"/>
      <c r="S11" s="6"/>
      <c r="T11" s="7"/>
      <c r="U11" s="8"/>
    </row>
    <row r="12" spans="1:21" x14ac:dyDescent="0.25">
      <c r="D12" s="6"/>
      <c r="E12" s="7"/>
      <c r="F12" s="8"/>
      <c r="G12" s="6"/>
      <c r="H12" s="7"/>
      <c r="I12" s="8"/>
      <c r="J12" s="6"/>
      <c r="K12" s="7"/>
      <c r="L12" s="8"/>
      <c r="M12" s="6"/>
      <c r="N12" s="7"/>
      <c r="O12" s="8"/>
      <c r="P12" s="6"/>
      <c r="Q12" s="7"/>
      <c r="R12" s="8"/>
      <c r="S12" s="6"/>
      <c r="T12" s="7"/>
      <c r="U12" s="8"/>
    </row>
    <row r="13" spans="1:21" x14ac:dyDescent="0.25">
      <c r="D13" s="6"/>
      <c r="E13" s="7"/>
      <c r="F13" s="8"/>
      <c r="G13" s="6"/>
      <c r="H13" s="7"/>
      <c r="I13" s="8"/>
      <c r="J13" s="6"/>
      <c r="K13" s="7"/>
      <c r="L13" s="8"/>
      <c r="M13" s="6"/>
      <c r="N13" s="7"/>
      <c r="O13" s="8"/>
      <c r="P13" s="6"/>
      <c r="Q13" s="7"/>
      <c r="R13" s="8"/>
      <c r="S13" s="6"/>
      <c r="T13" s="7"/>
      <c r="U13" s="8"/>
    </row>
    <row r="14" spans="1:21" x14ac:dyDescent="0.25">
      <c r="D14" s="6"/>
      <c r="E14" s="7"/>
      <c r="F14" s="8"/>
      <c r="G14" s="6"/>
      <c r="H14" s="7"/>
      <c r="I14" s="8"/>
      <c r="J14" s="6"/>
      <c r="K14" s="7"/>
      <c r="L14" s="8"/>
      <c r="M14" s="6"/>
      <c r="N14" s="7"/>
      <c r="O14" s="8"/>
      <c r="P14" s="6"/>
      <c r="Q14" s="7"/>
      <c r="R14" s="8"/>
      <c r="S14" s="6"/>
      <c r="T14" s="7"/>
      <c r="U14" s="8"/>
    </row>
    <row r="15" spans="1:21" x14ac:dyDescent="0.25">
      <c r="D15" s="6"/>
      <c r="E15" s="7"/>
      <c r="F15" s="8"/>
      <c r="G15" s="6"/>
      <c r="H15" s="7"/>
      <c r="I15" s="8"/>
      <c r="J15" s="6"/>
      <c r="K15" s="7"/>
      <c r="L15" s="8"/>
      <c r="M15" s="6"/>
      <c r="N15" s="7"/>
      <c r="O15" s="8"/>
      <c r="P15" s="6"/>
      <c r="Q15" s="7"/>
      <c r="R15" s="8"/>
      <c r="S15" s="6"/>
      <c r="T15" s="7"/>
      <c r="U15" s="8"/>
    </row>
    <row r="16" spans="1:21" x14ac:dyDescent="0.25">
      <c r="D16" s="6"/>
      <c r="E16" s="7"/>
      <c r="F16" s="8"/>
      <c r="G16" s="6"/>
      <c r="H16" s="7"/>
      <c r="I16" s="8"/>
      <c r="J16" s="6"/>
      <c r="K16" s="7"/>
      <c r="L16" s="8"/>
      <c r="M16" s="6"/>
      <c r="N16" s="7"/>
      <c r="O16" s="8"/>
      <c r="P16" s="6"/>
      <c r="Q16" s="7"/>
      <c r="R16" s="8"/>
      <c r="S16" s="6"/>
      <c r="T16" s="7"/>
      <c r="U16" s="8"/>
    </row>
    <row r="17" spans="4:21" x14ac:dyDescent="0.25">
      <c r="D17" s="6"/>
      <c r="E17" s="7"/>
      <c r="F17" s="8"/>
      <c r="G17" s="6"/>
      <c r="H17" s="7"/>
      <c r="I17" s="8"/>
      <c r="J17" s="6"/>
      <c r="K17" s="7"/>
      <c r="L17" s="8"/>
      <c r="M17" s="6"/>
      <c r="N17" s="7"/>
      <c r="O17" s="8"/>
      <c r="P17" s="6"/>
      <c r="Q17" s="7"/>
      <c r="R17" s="8"/>
      <c r="S17" s="6"/>
      <c r="T17" s="7"/>
      <c r="U17" s="8"/>
    </row>
    <row r="18" spans="4:21" x14ac:dyDescent="0.25">
      <c r="D18" s="6"/>
      <c r="E18" s="7"/>
      <c r="F18" s="8"/>
      <c r="G18" s="6"/>
      <c r="H18" s="7"/>
      <c r="I18" s="8"/>
      <c r="J18" s="6"/>
      <c r="K18" s="7"/>
      <c r="L18" s="8"/>
      <c r="M18" s="6"/>
      <c r="N18" s="7"/>
      <c r="O18" s="8"/>
      <c r="P18" s="6"/>
      <c r="Q18" s="7"/>
      <c r="R18" s="8"/>
      <c r="S18" s="6"/>
      <c r="T18" s="7"/>
      <c r="U18" s="8"/>
    </row>
    <row r="19" spans="4:21" x14ac:dyDescent="0.25">
      <c r="D19" s="6"/>
      <c r="E19" s="7"/>
      <c r="F19" s="8"/>
      <c r="G19" s="6"/>
      <c r="H19" s="7"/>
      <c r="I19" s="8"/>
      <c r="J19" s="6"/>
      <c r="K19" s="7"/>
      <c r="L19" s="8"/>
      <c r="M19" s="6"/>
      <c r="N19" s="7"/>
      <c r="O19" s="8"/>
      <c r="P19" s="6"/>
      <c r="Q19" s="7"/>
      <c r="R19" s="8"/>
      <c r="S19" s="6"/>
      <c r="T19" s="7"/>
      <c r="U19" s="8"/>
    </row>
    <row r="20" spans="4:21" x14ac:dyDescent="0.25">
      <c r="D20" s="9"/>
      <c r="E20" s="10"/>
      <c r="F20" s="11"/>
      <c r="G20" s="9"/>
      <c r="H20" s="10"/>
      <c r="I20" s="11"/>
      <c r="J20" s="9"/>
      <c r="K20" s="10"/>
      <c r="L20" s="11"/>
      <c r="M20" s="9"/>
      <c r="N20" s="10"/>
      <c r="O20" s="11"/>
      <c r="P20" s="9"/>
      <c r="Q20" s="10"/>
      <c r="R20" s="11"/>
      <c r="S20" s="9"/>
      <c r="T20" s="10"/>
      <c r="U20" s="11"/>
    </row>
  </sheetData>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20"/>
  <sheetViews>
    <sheetView topLeftCell="E1" workbookViewId="0">
      <selection activeCell="F24" sqref="F24"/>
    </sheetView>
  </sheetViews>
  <sheetFormatPr defaultRowHeight="15" x14ac:dyDescent="0.25"/>
  <cols>
    <col min="1" max="1" width="13.140625" bestFit="1" customWidth="1"/>
    <col min="2" max="2" width="15.5703125" bestFit="1" customWidth="1"/>
    <col min="4" max="4" width="17.5703125" customWidth="1"/>
    <col min="5" max="5" width="17.5703125" bestFit="1" customWidth="1"/>
    <col min="7" max="7" width="17.5703125" customWidth="1"/>
    <col min="8" max="8" width="17.5703125" bestFit="1" customWidth="1"/>
    <col min="10" max="10" width="17.5703125" customWidth="1"/>
    <col min="11" max="11" width="17.5703125" bestFit="1" customWidth="1"/>
    <col min="13" max="13" width="17.5703125" customWidth="1"/>
    <col min="14" max="14" width="17.5703125" bestFit="1" customWidth="1"/>
    <col min="16" max="16" width="17.5703125" customWidth="1"/>
    <col min="17" max="17" width="17.5703125" bestFit="1" customWidth="1"/>
    <col min="19" max="19" width="56.7109375" bestFit="1" customWidth="1"/>
    <col min="20" max="20" width="18.140625" bestFit="1" customWidth="1"/>
  </cols>
  <sheetData>
    <row r="3" spans="1:21" x14ac:dyDescent="0.25">
      <c r="A3" s="12" t="s">
        <v>4589</v>
      </c>
      <c r="B3" t="s">
        <v>4616</v>
      </c>
      <c r="D3" s="3"/>
      <c r="E3" s="4"/>
      <c r="F3" s="5"/>
      <c r="G3" s="3"/>
      <c r="H3" s="4"/>
      <c r="I3" s="5"/>
      <c r="J3" s="3"/>
      <c r="K3" s="4"/>
      <c r="L3" s="5"/>
      <c r="M3" s="3"/>
      <c r="N3" s="4"/>
      <c r="O3" s="5"/>
      <c r="P3" s="3"/>
      <c r="Q3" s="4"/>
      <c r="R3" s="5"/>
      <c r="S3" s="3"/>
      <c r="T3" s="4"/>
      <c r="U3" s="5"/>
    </row>
    <row r="4" spans="1:21" x14ac:dyDescent="0.25">
      <c r="A4" s="13">
        <v>123</v>
      </c>
      <c r="B4" s="17">
        <v>1414200000</v>
      </c>
      <c r="D4" s="6"/>
      <c r="E4" s="7"/>
      <c r="F4" s="8"/>
      <c r="G4" s="6"/>
      <c r="H4" s="7"/>
      <c r="I4" s="8"/>
      <c r="J4" s="6"/>
      <c r="K4" s="7"/>
      <c r="L4" s="8"/>
      <c r="M4" s="6"/>
      <c r="N4" s="7"/>
      <c r="O4" s="8"/>
      <c r="P4" s="6"/>
      <c r="Q4" s="7"/>
      <c r="R4" s="8"/>
      <c r="S4" s="6"/>
      <c r="T4" s="7"/>
      <c r="U4" s="8"/>
    </row>
    <row r="5" spans="1:21" x14ac:dyDescent="0.25">
      <c r="A5" s="13">
        <v>115</v>
      </c>
      <c r="B5" s="17">
        <v>1189000000</v>
      </c>
      <c r="D5" s="6"/>
      <c r="E5" s="7"/>
      <c r="F5" s="8"/>
      <c r="G5" s="6"/>
      <c r="H5" s="7"/>
      <c r="I5" s="8"/>
      <c r="J5" s="6"/>
      <c r="K5" s="7"/>
      <c r="L5" s="8"/>
      <c r="M5" s="6"/>
      <c r="N5" s="7"/>
      <c r="O5" s="8"/>
      <c r="P5" s="6"/>
      <c r="Q5" s="7"/>
      <c r="R5" s="8"/>
      <c r="S5" s="6"/>
      <c r="T5" s="7"/>
      <c r="U5" s="8"/>
    </row>
    <row r="6" spans="1:21" x14ac:dyDescent="0.25">
      <c r="A6" s="13">
        <v>103</v>
      </c>
      <c r="B6" s="17">
        <v>1061138880.9999999</v>
      </c>
      <c r="D6" s="6"/>
      <c r="E6" s="7"/>
      <c r="F6" s="8"/>
      <c r="G6" s="6"/>
      <c r="H6" s="7"/>
      <c r="I6" s="8"/>
      <c r="J6" s="6"/>
      <c r="K6" s="7"/>
      <c r="L6" s="8"/>
      <c r="M6" s="6"/>
      <c r="N6" s="7"/>
      <c r="O6" s="8"/>
      <c r="P6" s="6"/>
      <c r="Q6" s="7"/>
      <c r="R6" s="8"/>
      <c r="S6" s="6"/>
      <c r="T6" s="7"/>
      <c r="U6" s="8"/>
    </row>
    <row r="7" spans="1:21" x14ac:dyDescent="0.25">
      <c r="A7" s="13">
        <v>146</v>
      </c>
      <c r="B7" s="17">
        <v>865000000</v>
      </c>
      <c r="D7" s="6"/>
      <c r="E7" s="7"/>
      <c r="F7" s="8"/>
      <c r="G7" s="6"/>
      <c r="H7" s="7"/>
      <c r="I7" s="8"/>
      <c r="J7" s="6"/>
      <c r="K7" s="7"/>
      <c r="L7" s="8"/>
      <c r="M7" s="6"/>
      <c r="N7" s="7"/>
      <c r="O7" s="8"/>
      <c r="P7" s="6"/>
      <c r="Q7" s="7"/>
      <c r="R7" s="8"/>
      <c r="S7" s="6"/>
      <c r="T7" s="7"/>
      <c r="U7" s="8"/>
    </row>
    <row r="8" spans="1:21" x14ac:dyDescent="0.25">
      <c r="A8" s="13">
        <v>142</v>
      </c>
      <c r="B8" s="17">
        <v>694400000</v>
      </c>
      <c r="D8" s="6"/>
      <c r="E8" s="7"/>
      <c r="F8" s="8"/>
      <c r="G8" s="6"/>
      <c r="H8" s="7"/>
      <c r="I8" s="8"/>
      <c r="J8" s="6"/>
      <c r="K8" s="7"/>
      <c r="L8" s="8"/>
      <c r="M8" s="6"/>
      <c r="N8" s="7"/>
      <c r="O8" s="8"/>
      <c r="P8" s="6"/>
      <c r="Q8" s="7"/>
      <c r="R8" s="8"/>
      <c r="S8" s="6"/>
      <c r="T8" s="7"/>
      <c r="U8" s="8"/>
    </row>
    <row r="9" spans="1:21" x14ac:dyDescent="0.25">
      <c r="A9" s="13">
        <v>121</v>
      </c>
      <c r="B9" s="17">
        <v>680500000</v>
      </c>
      <c r="D9" s="6"/>
      <c r="E9" s="7"/>
      <c r="F9" s="8"/>
      <c r="G9" s="6"/>
      <c r="H9" s="7"/>
      <c r="I9" s="8"/>
      <c r="J9" s="6"/>
      <c r="K9" s="7"/>
      <c r="L9" s="8"/>
      <c r="M9" s="6"/>
      <c r="N9" s="7"/>
      <c r="O9" s="8"/>
      <c r="P9" s="6"/>
      <c r="Q9" s="7"/>
      <c r="R9" s="8"/>
      <c r="S9" s="6"/>
      <c r="T9" s="7"/>
      <c r="U9" s="8"/>
    </row>
    <row r="10" spans="1:21" x14ac:dyDescent="0.25">
      <c r="A10" s="13">
        <v>137</v>
      </c>
      <c r="B10" s="17">
        <v>671300000</v>
      </c>
      <c r="D10" s="6"/>
      <c r="E10" s="7"/>
      <c r="F10" s="8"/>
      <c r="G10" s="6"/>
      <c r="H10" s="7"/>
      <c r="I10" s="8"/>
      <c r="J10" s="6"/>
      <c r="K10" s="7"/>
      <c r="L10" s="8"/>
      <c r="M10" s="6"/>
      <c r="N10" s="7"/>
      <c r="O10" s="8"/>
      <c r="P10" s="6"/>
      <c r="Q10" s="7"/>
      <c r="R10" s="8"/>
      <c r="S10" s="6"/>
      <c r="T10" s="7"/>
      <c r="U10" s="8"/>
    </row>
    <row r="11" spans="1:21" x14ac:dyDescent="0.25">
      <c r="A11" s="13">
        <v>92</v>
      </c>
      <c r="B11" s="17">
        <v>657600832</v>
      </c>
      <c r="D11" s="6"/>
      <c r="E11" s="7"/>
      <c r="F11" s="8"/>
      <c r="G11" s="6"/>
      <c r="H11" s="7"/>
      <c r="I11" s="8"/>
      <c r="J11" s="6"/>
      <c r="K11" s="7"/>
      <c r="L11" s="8"/>
      <c r="M11" s="6"/>
      <c r="N11" s="7"/>
      <c r="O11" s="8"/>
      <c r="P11" s="6"/>
      <c r="Q11" s="7"/>
      <c r="R11" s="8"/>
      <c r="S11" s="6"/>
      <c r="T11" s="7"/>
      <c r="U11" s="8"/>
    </row>
    <row r="12" spans="1:21" x14ac:dyDescent="0.25">
      <c r="A12" s="13">
        <v>122</v>
      </c>
      <c r="B12" s="17">
        <v>540900000</v>
      </c>
      <c r="D12" s="6"/>
      <c r="E12" s="7"/>
      <c r="F12" s="8"/>
      <c r="G12" s="6"/>
      <c r="H12" s="7"/>
      <c r="I12" s="8"/>
      <c r="J12" s="6"/>
      <c r="K12" s="7"/>
      <c r="L12" s="8"/>
      <c r="M12" s="6"/>
      <c r="N12" s="7"/>
      <c r="O12" s="8"/>
      <c r="P12" s="6"/>
      <c r="Q12" s="7"/>
      <c r="R12" s="8"/>
      <c r="S12" s="6"/>
      <c r="T12" s="7"/>
      <c r="U12" s="8"/>
    </row>
    <row r="13" spans="1:21" x14ac:dyDescent="0.25">
      <c r="A13" s="13">
        <v>113</v>
      </c>
      <c r="B13" s="17">
        <v>535988246</v>
      </c>
      <c r="D13" s="6"/>
      <c r="E13" s="7"/>
      <c r="F13" s="8"/>
      <c r="G13" s="6"/>
      <c r="H13" s="7"/>
      <c r="I13" s="8"/>
      <c r="J13" s="6"/>
      <c r="K13" s="7"/>
      <c r="L13" s="8"/>
      <c r="M13" s="6"/>
      <c r="N13" s="7"/>
      <c r="O13" s="8"/>
      <c r="P13" s="6"/>
      <c r="Q13" s="7"/>
      <c r="R13" s="8"/>
      <c r="S13" s="6"/>
      <c r="T13" s="7"/>
      <c r="U13" s="8"/>
    </row>
    <row r="14" spans="1:21" x14ac:dyDescent="0.25">
      <c r="A14" s="13" t="s">
        <v>4592</v>
      </c>
      <c r="B14" s="17">
        <v>8310027959</v>
      </c>
      <c r="D14" s="6"/>
      <c r="E14" s="7"/>
      <c r="F14" s="8"/>
      <c r="G14" s="6"/>
      <c r="H14" s="7"/>
      <c r="I14" s="8"/>
      <c r="J14" s="6"/>
      <c r="K14" s="7"/>
      <c r="L14" s="8"/>
      <c r="M14" s="6"/>
      <c r="N14" s="7"/>
      <c r="O14" s="8"/>
      <c r="P14" s="6"/>
      <c r="Q14" s="7"/>
      <c r="R14" s="8"/>
      <c r="S14" s="6"/>
      <c r="T14" s="7"/>
      <c r="U14" s="8"/>
    </row>
    <row r="15" spans="1:21" x14ac:dyDescent="0.25">
      <c r="D15" s="6"/>
      <c r="E15" s="7"/>
      <c r="F15" s="8"/>
      <c r="G15" s="6"/>
      <c r="H15" s="7"/>
      <c r="I15" s="8"/>
      <c r="J15" s="6"/>
      <c r="K15" s="7"/>
      <c r="L15" s="8"/>
      <c r="M15" s="6"/>
      <c r="N15" s="7"/>
      <c r="O15" s="8"/>
      <c r="P15" s="6"/>
      <c r="Q15" s="7"/>
      <c r="R15" s="8"/>
      <c r="S15" s="6"/>
      <c r="T15" s="7"/>
      <c r="U15" s="8"/>
    </row>
    <row r="16" spans="1:21" x14ac:dyDescent="0.25">
      <c r="D16" s="6"/>
      <c r="E16" s="7"/>
      <c r="F16" s="8"/>
      <c r="G16" s="6"/>
      <c r="H16" s="7"/>
      <c r="I16" s="8"/>
      <c r="J16" s="6"/>
      <c r="K16" s="7"/>
      <c r="L16" s="8"/>
      <c r="M16" s="6"/>
      <c r="N16" s="7"/>
      <c r="O16" s="8"/>
      <c r="P16" s="6"/>
      <c r="Q16" s="7"/>
      <c r="R16" s="8"/>
      <c r="S16" s="6"/>
      <c r="T16" s="7"/>
      <c r="U16" s="8"/>
    </row>
    <row r="17" spans="4:21" x14ac:dyDescent="0.25">
      <c r="D17" s="6"/>
      <c r="E17" s="7"/>
      <c r="F17" s="8"/>
      <c r="G17" s="6"/>
      <c r="H17" s="7"/>
      <c r="I17" s="8"/>
      <c r="J17" s="6"/>
      <c r="K17" s="7"/>
      <c r="L17" s="8"/>
      <c r="M17" s="6"/>
      <c r="N17" s="7"/>
      <c r="O17" s="8"/>
      <c r="P17" s="6"/>
      <c r="Q17" s="7"/>
      <c r="R17" s="8"/>
      <c r="S17" s="6"/>
      <c r="T17" s="7"/>
      <c r="U17" s="8"/>
    </row>
    <row r="18" spans="4:21" x14ac:dyDescent="0.25">
      <c r="D18" s="6"/>
      <c r="E18" s="7"/>
      <c r="F18" s="8"/>
      <c r="G18" s="6"/>
      <c r="H18" s="7"/>
      <c r="I18" s="8"/>
      <c r="J18" s="6"/>
      <c r="K18" s="7"/>
      <c r="L18" s="8"/>
      <c r="M18" s="6"/>
      <c r="N18" s="7"/>
      <c r="O18" s="8"/>
      <c r="P18" s="6"/>
      <c r="Q18" s="7"/>
      <c r="R18" s="8"/>
      <c r="S18" s="6"/>
      <c r="T18" s="7"/>
      <c r="U18" s="8"/>
    </row>
    <row r="19" spans="4:21" x14ac:dyDescent="0.25">
      <c r="D19" s="6"/>
      <c r="E19" s="7"/>
      <c r="F19" s="8"/>
      <c r="G19" s="6"/>
      <c r="H19" s="7"/>
      <c r="I19" s="8"/>
      <c r="J19" s="6"/>
      <c r="K19" s="7"/>
      <c r="L19" s="8"/>
      <c r="M19" s="6"/>
      <c r="N19" s="7"/>
      <c r="O19" s="8"/>
      <c r="P19" s="6"/>
      <c r="Q19" s="7"/>
      <c r="R19" s="8"/>
      <c r="S19" s="6"/>
      <c r="T19" s="7"/>
      <c r="U19" s="8"/>
    </row>
    <row r="20" spans="4:21" x14ac:dyDescent="0.25">
      <c r="D20" s="9"/>
      <c r="E20" s="10"/>
      <c r="F20" s="11"/>
      <c r="G20" s="9"/>
      <c r="H20" s="10"/>
      <c r="I20" s="11"/>
      <c r="J20" s="9"/>
      <c r="K20" s="10"/>
      <c r="L20" s="11"/>
      <c r="M20" s="9"/>
      <c r="N20" s="10"/>
      <c r="O20" s="11"/>
      <c r="P20" s="9"/>
      <c r="Q20" s="10"/>
      <c r="R20" s="11"/>
      <c r="S20" s="9"/>
      <c r="T20" s="10"/>
      <c r="U20" s="11"/>
    </row>
  </sheetData>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20"/>
  <sheetViews>
    <sheetView topLeftCell="D3" workbookViewId="0">
      <selection activeCell="A14" sqref="A14"/>
    </sheetView>
  </sheetViews>
  <sheetFormatPr defaultRowHeight="15" x14ac:dyDescent="0.25"/>
  <cols>
    <col min="1" max="1" width="13.140625" customWidth="1"/>
    <col min="2" max="3" width="15.5703125" bestFit="1" customWidth="1"/>
    <col min="4" max="4" width="17.5703125" customWidth="1"/>
    <col min="5" max="5" width="17.5703125" bestFit="1" customWidth="1"/>
    <col min="7" max="7" width="17.5703125" customWidth="1"/>
    <col min="8" max="8" width="17.5703125" bestFit="1" customWidth="1"/>
    <col min="10" max="10" width="17.5703125" customWidth="1"/>
    <col min="11" max="11" width="17.5703125" bestFit="1" customWidth="1"/>
    <col min="13" max="13" width="17.5703125" customWidth="1"/>
    <col min="14" max="14" width="17.5703125" bestFit="1" customWidth="1"/>
    <col min="16" max="16" width="17.5703125" customWidth="1"/>
    <col min="17" max="17" width="17.5703125" bestFit="1" customWidth="1"/>
    <col min="19" max="19" width="56.7109375" bestFit="1" customWidth="1"/>
    <col min="20" max="20" width="18.140625" bestFit="1" customWidth="1"/>
  </cols>
  <sheetData>
    <row r="3" spans="1:21" x14ac:dyDescent="0.25">
      <c r="A3" s="12" t="s">
        <v>4589</v>
      </c>
      <c r="B3" t="s">
        <v>4616</v>
      </c>
      <c r="D3" s="3"/>
      <c r="E3" s="4"/>
      <c r="F3" s="5"/>
      <c r="G3" s="3"/>
      <c r="H3" s="4"/>
      <c r="I3" s="5"/>
      <c r="J3" s="3"/>
      <c r="K3" s="4"/>
      <c r="L3" s="5"/>
      <c r="M3" s="3"/>
      <c r="N3" s="4"/>
      <c r="O3" s="5"/>
      <c r="P3" s="3"/>
      <c r="Q3" s="4"/>
      <c r="R3" s="5"/>
      <c r="S3" s="3"/>
      <c r="T3" s="4"/>
      <c r="U3" s="5"/>
    </row>
    <row r="4" spans="1:21" x14ac:dyDescent="0.25">
      <c r="A4" s="13" t="s">
        <v>4605</v>
      </c>
      <c r="B4" s="17">
        <v>1194216427</v>
      </c>
      <c r="D4" s="6"/>
      <c r="E4" s="7"/>
      <c r="F4" s="8"/>
      <c r="G4" s="6"/>
      <c r="H4" s="7"/>
      <c r="I4" s="8"/>
      <c r="J4" s="6"/>
      <c r="K4" s="7"/>
      <c r="L4" s="8"/>
      <c r="M4" s="6"/>
      <c r="N4" s="7"/>
      <c r="O4" s="8"/>
      <c r="P4" s="6"/>
      <c r="Q4" s="7"/>
      <c r="R4" s="8"/>
      <c r="S4" s="6"/>
      <c r="T4" s="7"/>
      <c r="U4" s="8"/>
    </row>
    <row r="5" spans="1:21" x14ac:dyDescent="0.25">
      <c r="A5" s="13" t="s">
        <v>4606</v>
      </c>
      <c r="B5" s="17">
        <v>998025238.99999976</v>
      </c>
      <c r="D5" s="6"/>
      <c r="E5" s="7"/>
      <c r="F5" s="8"/>
      <c r="G5" s="6"/>
      <c r="H5" s="7"/>
      <c r="I5" s="8"/>
      <c r="J5" s="6"/>
      <c r="K5" s="7"/>
      <c r="L5" s="8"/>
      <c r="M5" s="6"/>
      <c r="N5" s="7"/>
      <c r="O5" s="8"/>
      <c r="P5" s="6"/>
      <c r="Q5" s="7"/>
      <c r="R5" s="8"/>
      <c r="S5" s="6"/>
      <c r="T5" s="7"/>
      <c r="U5" s="8"/>
    </row>
    <row r="6" spans="1:21" x14ac:dyDescent="0.25">
      <c r="A6" s="13" t="s">
        <v>4607</v>
      </c>
      <c r="B6" s="17">
        <v>986747084</v>
      </c>
      <c r="D6" s="6"/>
      <c r="E6" s="7"/>
      <c r="F6" s="8"/>
      <c r="G6" s="6"/>
      <c r="H6" s="7"/>
      <c r="I6" s="8"/>
      <c r="J6" s="6"/>
      <c r="K6" s="7"/>
      <c r="L6" s="8"/>
      <c r="M6" s="6"/>
      <c r="N6" s="7"/>
      <c r="O6" s="8"/>
      <c r="P6" s="6"/>
      <c r="Q6" s="7"/>
      <c r="R6" s="8"/>
      <c r="S6" s="6"/>
      <c r="T6" s="7"/>
      <c r="U6" s="8"/>
    </row>
    <row r="7" spans="1:21" x14ac:dyDescent="0.25">
      <c r="A7" s="13" t="s">
        <v>4608</v>
      </c>
      <c r="B7" s="17">
        <v>2577569667</v>
      </c>
      <c r="D7" s="6"/>
      <c r="E7" s="7"/>
      <c r="F7" s="8"/>
      <c r="G7" s="6"/>
      <c r="H7" s="7"/>
      <c r="I7" s="8"/>
      <c r="J7" s="6"/>
      <c r="K7" s="7"/>
      <c r="L7" s="8"/>
      <c r="M7" s="6"/>
      <c r="N7" s="7"/>
      <c r="O7" s="8"/>
      <c r="P7" s="6"/>
      <c r="Q7" s="7"/>
      <c r="R7" s="8"/>
      <c r="S7" s="6"/>
      <c r="T7" s="7"/>
      <c r="U7" s="8"/>
    </row>
    <row r="8" spans="1:21" x14ac:dyDescent="0.25">
      <c r="A8" s="13" t="s">
        <v>4609</v>
      </c>
      <c r="B8" s="17">
        <v>1971369843</v>
      </c>
      <c r="D8" s="6"/>
      <c r="E8" s="7"/>
      <c r="F8" s="8"/>
      <c r="G8" s="6"/>
      <c r="H8" s="7"/>
      <c r="I8" s="8"/>
      <c r="J8" s="6"/>
      <c r="K8" s="7"/>
      <c r="L8" s="8"/>
      <c r="M8" s="6"/>
      <c r="N8" s="7"/>
      <c r="O8" s="8"/>
      <c r="P8" s="6"/>
      <c r="Q8" s="7"/>
      <c r="R8" s="8"/>
      <c r="S8" s="6"/>
      <c r="T8" s="7"/>
      <c r="U8" s="8"/>
    </row>
    <row r="9" spans="1:21" x14ac:dyDescent="0.25">
      <c r="A9" s="13" t="s">
        <v>4610</v>
      </c>
      <c r="B9" s="17">
        <v>1689856696</v>
      </c>
      <c r="D9" s="6"/>
      <c r="E9" s="7"/>
      <c r="F9" s="8"/>
      <c r="G9" s="6"/>
      <c r="H9" s="7"/>
      <c r="I9" s="8"/>
      <c r="J9" s="6"/>
      <c r="K9" s="7"/>
      <c r="L9" s="8"/>
      <c r="M9" s="6"/>
      <c r="N9" s="7"/>
      <c r="O9" s="8"/>
      <c r="P9" s="6"/>
      <c r="Q9" s="7"/>
      <c r="R9" s="8"/>
      <c r="S9" s="6"/>
      <c r="T9" s="7"/>
      <c r="U9" s="8"/>
    </row>
    <row r="10" spans="1:21" x14ac:dyDescent="0.25">
      <c r="A10" s="13" t="s">
        <v>4611</v>
      </c>
      <c r="B10" s="17">
        <v>1945439099.999999</v>
      </c>
      <c r="D10" s="6"/>
      <c r="E10" s="7"/>
      <c r="F10" s="8"/>
      <c r="G10" s="6"/>
      <c r="H10" s="7"/>
      <c r="I10" s="8"/>
      <c r="J10" s="6"/>
      <c r="K10" s="7"/>
      <c r="L10" s="8"/>
      <c r="M10" s="6"/>
      <c r="N10" s="7"/>
      <c r="O10" s="8"/>
      <c r="P10" s="6"/>
      <c r="Q10" s="7"/>
      <c r="R10" s="8"/>
      <c r="S10" s="6"/>
      <c r="T10" s="7"/>
      <c r="U10" s="8"/>
    </row>
    <row r="11" spans="1:21" x14ac:dyDescent="0.25">
      <c r="A11" s="13" t="s">
        <v>4612</v>
      </c>
      <c r="B11" s="17">
        <v>2089576922</v>
      </c>
      <c r="D11" s="6"/>
      <c r="E11" s="7"/>
      <c r="F11" s="8"/>
      <c r="G11" s="6"/>
      <c r="H11" s="7"/>
      <c r="I11" s="8"/>
      <c r="J11" s="6"/>
      <c r="K11" s="7"/>
      <c r="L11" s="8"/>
      <c r="M11" s="6"/>
      <c r="N11" s="7"/>
      <c r="O11" s="8"/>
      <c r="P11" s="6"/>
      <c r="Q11" s="7"/>
      <c r="R11" s="8"/>
      <c r="S11" s="6"/>
      <c r="T11" s="7"/>
      <c r="U11" s="8"/>
    </row>
    <row r="12" spans="1:21" x14ac:dyDescent="0.25">
      <c r="A12" s="13" t="s">
        <v>4613</v>
      </c>
      <c r="B12" s="17">
        <v>1325574238</v>
      </c>
      <c r="D12" s="6"/>
      <c r="E12" s="7"/>
      <c r="F12" s="8"/>
      <c r="G12" s="6"/>
      <c r="H12" s="7"/>
      <c r="I12" s="8"/>
      <c r="J12" s="6"/>
      <c r="K12" s="7"/>
      <c r="L12" s="8"/>
      <c r="M12" s="6"/>
      <c r="N12" s="7"/>
      <c r="O12" s="8"/>
      <c r="P12" s="6"/>
      <c r="Q12" s="7"/>
      <c r="R12" s="8"/>
      <c r="S12" s="6"/>
      <c r="T12" s="7"/>
      <c r="U12" s="8"/>
    </row>
    <row r="13" spans="1:21" x14ac:dyDescent="0.25">
      <c r="A13" s="13" t="s">
        <v>4614</v>
      </c>
      <c r="B13" s="17">
        <v>1519276101</v>
      </c>
      <c r="D13" s="6"/>
      <c r="E13" s="7"/>
      <c r="F13" s="8"/>
      <c r="G13" s="6"/>
      <c r="H13" s="7"/>
      <c r="I13" s="8"/>
      <c r="J13" s="6"/>
      <c r="K13" s="7"/>
      <c r="L13" s="8"/>
      <c r="M13" s="6"/>
      <c r="N13" s="7"/>
      <c r="O13" s="8"/>
      <c r="P13" s="6"/>
      <c r="Q13" s="7"/>
      <c r="R13" s="8"/>
      <c r="S13" s="6"/>
      <c r="T13" s="7"/>
      <c r="U13" s="8"/>
    </row>
    <row r="14" spans="1:21" x14ac:dyDescent="0.25">
      <c r="A14" s="13" t="s">
        <v>4592</v>
      </c>
      <c r="B14" s="17">
        <v>16297651317</v>
      </c>
      <c r="D14" s="6"/>
      <c r="E14" s="7"/>
      <c r="F14" s="8"/>
      <c r="G14" s="6"/>
      <c r="H14" s="7"/>
      <c r="I14" s="8"/>
      <c r="J14" s="6"/>
      <c r="K14" s="7"/>
      <c r="L14" s="8"/>
      <c r="M14" s="6"/>
      <c r="N14" s="7"/>
      <c r="O14" s="8"/>
      <c r="P14" s="6"/>
      <c r="Q14" s="7"/>
      <c r="R14" s="8"/>
      <c r="S14" s="6"/>
      <c r="T14" s="7"/>
      <c r="U14" s="8"/>
    </row>
    <row r="15" spans="1:21" x14ac:dyDescent="0.25">
      <c r="D15" s="6"/>
      <c r="E15" s="7"/>
      <c r="F15" s="8"/>
      <c r="G15" s="6"/>
      <c r="H15" s="7"/>
      <c r="I15" s="8"/>
      <c r="J15" s="6"/>
      <c r="K15" s="7"/>
      <c r="L15" s="8"/>
      <c r="M15" s="6"/>
      <c r="N15" s="7"/>
      <c r="O15" s="8"/>
      <c r="P15" s="6"/>
      <c r="Q15" s="7"/>
      <c r="R15" s="8"/>
      <c r="S15" s="6"/>
      <c r="T15" s="7"/>
      <c r="U15" s="8"/>
    </row>
    <row r="16" spans="1:21" x14ac:dyDescent="0.25">
      <c r="D16" s="6"/>
      <c r="E16" s="7"/>
      <c r="F16" s="8"/>
      <c r="G16" s="6"/>
      <c r="H16" s="7"/>
      <c r="I16" s="8"/>
      <c r="J16" s="6"/>
      <c r="K16" s="7"/>
      <c r="L16" s="8"/>
      <c r="M16" s="6"/>
      <c r="N16" s="7"/>
      <c r="O16" s="8"/>
      <c r="P16" s="6"/>
      <c r="Q16" s="7"/>
      <c r="R16" s="8"/>
      <c r="S16" s="6"/>
      <c r="T16" s="7"/>
      <c r="U16" s="8"/>
    </row>
    <row r="17" spans="4:21" x14ac:dyDescent="0.25">
      <c r="D17" s="6"/>
      <c r="E17" s="7"/>
      <c r="F17" s="8"/>
      <c r="G17" s="6"/>
      <c r="H17" s="7"/>
      <c r="I17" s="8"/>
      <c r="J17" s="6"/>
      <c r="K17" s="7"/>
      <c r="L17" s="8"/>
      <c r="M17" s="6"/>
      <c r="N17" s="7"/>
      <c r="O17" s="8"/>
      <c r="P17" s="6"/>
      <c r="Q17" s="7"/>
      <c r="R17" s="8"/>
      <c r="S17" s="6"/>
      <c r="T17" s="7"/>
      <c r="U17" s="8"/>
    </row>
    <row r="18" spans="4:21" x14ac:dyDescent="0.25">
      <c r="D18" s="6"/>
      <c r="E18" s="7"/>
      <c r="F18" s="8"/>
      <c r="G18" s="6"/>
      <c r="H18" s="7"/>
      <c r="I18" s="8"/>
      <c r="J18" s="6"/>
      <c r="K18" s="7"/>
      <c r="L18" s="8"/>
      <c r="M18" s="6"/>
      <c r="N18" s="7"/>
      <c r="O18" s="8"/>
      <c r="P18" s="6"/>
      <c r="Q18" s="7"/>
      <c r="R18" s="8"/>
      <c r="S18" s="6"/>
      <c r="T18" s="7"/>
      <c r="U18" s="8"/>
    </row>
    <row r="19" spans="4:21" x14ac:dyDescent="0.25">
      <c r="D19" s="6"/>
      <c r="E19" s="7"/>
      <c r="F19" s="8"/>
      <c r="G19" s="6"/>
      <c r="H19" s="7"/>
      <c r="I19" s="8"/>
      <c r="J19" s="6"/>
      <c r="K19" s="7"/>
      <c r="L19" s="8"/>
      <c r="M19" s="6"/>
      <c r="N19" s="7"/>
      <c r="O19" s="8"/>
      <c r="P19" s="6"/>
      <c r="Q19" s="7"/>
      <c r="R19" s="8"/>
      <c r="S19" s="6"/>
      <c r="T19" s="7"/>
      <c r="U19" s="8"/>
    </row>
    <row r="20" spans="4:21" x14ac:dyDescent="0.25">
      <c r="D20" s="9"/>
      <c r="E20" s="10"/>
      <c r="F20" s="11"/>
      <c r="G20" s="9"/>
      <c r="H20" s="10"/>
      <c r="I20" s="11"/>
      <c r="J20" s="9"/>
      <c r="K20" s="10"/>
      <c r="L20" s="11"/>
      <c r="M20" s="9"/>
      <c r="N20" s="10"/>
      <c r="O20" s="11"/>
      <c r="P20" s="9"/>
      <c r="Q20" s="10"/>
      <c r="R20" s="11"/>
      <c r="S20" s="9"/>
      <c r="T20" s="10"/>
      <c r="U20" s="11"/>
    </row>
  </sheetData>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20"/>
  <sheetViews>
    <sheetView workbookViewId="0">
      <selection activeCell="A6" sqref="A6"/>
    </sheetView>
  </sheetViews>
  <sheetFormatPr defaultRowHeight="15" x14ac:dyDescent="0.25"/>
  <cols>
    <col min="1" max="1" width="17.42578125" customWidth="1"/>
    <col min="2" max="3" width="15.5703125" bestFit="1" customWidth="1"/>
    <col min="4" max="4" width="17.5703125" customWidth="1"/>
    <col min="5" max="5" width="17.5703125" bestFit="1" customWidth="1"/>
    <col min="7" max="7" width="17.5703125" customWidth="1"/>
    <col min="8" max="8" width="17.5703125" bestFit="1" customWidth="1"/>
    <col min="10" max="10" width="17.5703125" customWidth="1"/>
    <col min="11" max="11" width="17.5703125" bestFit="1" customWidth="1"/>
    <col min="13" max="13" width="17.5703125" customWidth="1"/>
    <col min="14" max="14" width="17.5703125" bestFit="1" customWidth="1"/>
    <col min="16" max="16" width="17.5703125" customWidth="1"/>
    <col min="17" max="17" width="17.5703125" bestFit="1" customWidth="1"/>
    <col min="19" max="19" width="56.7109375" bestFit="1" customWidth="1"/>
    <col min="20" max="20" width="18.140625" bestFit="1" customWidth="1"/>
  </cols>
  <sheetData>
    <row r="3" spans="1:21" x14ac:dyDescent="0.25">
      <c r="A3" s="12" t="s">
        <v>4589</v>
      </c>
      <c r="B3" t="s">
        <v>4616</v>
      </c>
      <c r="D3" s="3"/>
      <c r="E3" s="4"/>
      <c r="F3" s="5"/>
      <c r="G3" s="3"/>
      <c r="H3" s="4"/>
      <c r="I3" s="5"/>
      <c r="J3" s="3"/>
      <c r="K3" s="4"/>
      <c r="L3" s="5"/>
      <c r="M3" s="3"/>
      <c r="N3" s="4"/>
      <c r="O3" s="5"/>
      <c r="P3" s="3"/>
      <c r="Q3" s="4"/>
      <c r="R3" s="5"/>
      <c r="S3" s="3"/>
      <c r="T3" s="4"/>
      <c r="U3" s="5"/>
    </row>
    <row r="4" spans="1:21" x14ac:dyDescent="0.25">
      <c r="A4" s="13" t="s">
        <v>2785</v>
      </c>
      <c r="B4" s="17">
        <v>2973100000</v>
      </c>
      <c r="D4" s="6"/>
      <c r="E4" s="7"/>
      <c r="F4" s="8"/>
      <c r="G4" s="6"/>
      <c r="H4" s="7"/>
      <c r="I4" s="8"/>
      <c r="J4" s="6"/>
      <c r="K4" s="7"/>
      <c r="L4" s="8"/>
      <c r="M4" s="6"/>
      <c r="N4" s="7"/>
      <c r="O4" s="8"/>
      <c r="P4" s="6"/>
      <c r="Q4" s="7"/>
      <c r="R4" s="8"/>
      <c r="S4" s="6"/>
      <c r="T4" s="7"/>
      <c r="U4" s="8"/>
    </row>
    <row r="5" spans="1:21" x14ac:dyDescent="0.25">
      <c r="A5" s="13" t="s">
        <v>809</v>
      </c>
      <c r="B5" s="17">
        <v>1009390636</v>
      </c>
      <c r="D5" s="6"/>
      <c r="E5" s="7"/>
      <c r="F5" s="8"/>
      <c r="G5" s="6"/>
      <c r="H5" s="7"/>
      <c r="I5" s="8"/>
      <c r="J5" s="6"/>
      <c r="K5" s="7"/>
      <c r="L5" s="8"/>
      <c r="M5" s="6"/>
      <c r="N5" s="7"/>
      <c r="O5" s="8"/>
      <c r="P5" s="6"/>
      <c r="Q5" s="7"/>
      <c r="R5" s="8"/>
      <c r="S5" s="6"/>
      <c r="T5" s="7"/>
      <c r="U5" s="8"/>
    </row>
    <row r="6" spans="1:21" x14ac:dyDescent="0.25">
      <c r="A6" s="13" t="s">
        <v>2797</v>
      </c>
      <c r="B6" s="17">
        <v>829700000</v>
      </c>
      <c r="D6" s="6"/>
      <c r="E6" s="7"/>
      <c r="F6" s="8"/>
      <c r="G6" s="6"/>
      <c r="H6" s="7"/>
      <c r="I6" s="8"/>
      <c r="J6" s="6"/>
      <c r="K6" s="7"/>
      <c r="L6" s="8"/>
      <c r="M6" s="6"/>
      <c r="N6" s="7"/>
      <c r="O6" s="8"/>
      <c r="P6" s="6"/>
      <c r="Q6" s="7"/>
      <c r="R6" s="8"/>
      <c r="S6" s="6"/>
      <c r="T6" s="7"/>
      <c r="U6" s="8"/>
    </row>
    <row r="7" spans="1:21" x14ac:dyDescent="0.25">
      <c r="A7" s="13" t="s">
        <v>2818</v>
      </c>
      <c r="B7" s="17">
        <v>765400000</v>
      </c>
      <c r="D7" s="6"/>
      <c r="E7" s="7"/>
      <c r="F7" s="8"/>
      <c r="G7" s="6"/>
      <c r="H7" s="7"/>
      <c r="I7" s="8"/>
      <c r="J7" s="6"/>
      <c r="K7" s="7"/>
      <c r="L7" s="8"/>
      <c r="M7" s="6"/>
      <c r="N7" s="7"/>
      <c r="O7" s="8"/>
      <c r="P7" s="6"/>
      <c r="Q7" s="7"/>
      <c r="R7" s="8"/>
      <c r="S7" s="6"/>
      <c r="T7" s="7"/>
      <c r="U7" s="8"/>
    </row>
    <row r="8" spans="1:21" x14ac:dyDescent="0.25">
      <c r="A8" s="13" t="s">
        <v>2807</v>
      </c>
      <c r="B8" s="17">
        <v>716900000</v>
      </c>
      <c r="D8" s="6"/>
      <c r="E8" s="7"/>
      <c r="F8" s="8"/>
      <c r="G8" s="6"/>
      <c r="H8" s="7"/>
      <c r="I8" s="8"/>
      <c r="J8" s="6"/>
      <c r="K8" s="7"/>
      <c r="L8" s="8"/>
      <c r="M8" s="6"/>
      <c r="N8" s="7"/>
      <c r="O8" s="8"/>
      <c r="P8" s="6"/>
      <c r="Q8" s="7"/>
      <c r="R8" s="8"/>
      <c r="S8" s="6"/>
      <c r="T8" s="7"/>
      <c r="U8" s="8"/>
    </row>
    <row r="9" spans="1:21" x14ac:dyDescent="0.25">
      <c r="A9" s="13" t="s">
        <v>4592</v>
      </c>
      <c r="B9" s="17">
        <v>6294490636</v>
      </c>
      <c r="D9" s="6"/>
      <c r="E9" s="7"/>
      <c r="F9" s="8"/>
      <c r="G9" s="6"/>
      <c r="H9" s="7"/>
      <c r="I9" s="8"/>
      <c r="J9" s="6"/>
      <c r="K9" s="7"/>
      <c r="L9" s="8"/>
      <c r="M9" s="6"/>
      <c r="N9" s="7"/>
      <c r="O9" s="8"/>
      <c r="P9" s="6"/>
      <c r="Q9" s="7"/>
      <c r="R9" s="8"/>
      <c r="S9" s="6"/>
      <c r="T9" s="7"/>
      <c r="U9" s="8"/>
    </row>
    <row r="10" spans="1:21" x14ac:dyDescent="0.25">
      <c r="D10" s="6"/>
      <c r="E10" s="7"/>
      <c r="F10" s="8"/>
      <c r="G10" s="6"/>
      <c r="H10" s="7"/>
      <c r="I10" s="8"/>
      <c r="J10" s="6"/>
      <c r="K10" s="7"/>
      <c r="L10" s="8"/>
      <c r="M10" s="6"/>
      <c r="N10" s="7"/>
      <c r="O10" s="8"/>
      <c r="P10" s="6"/>
      <c r="Q10" s="7"/>
      <c r="R10" s="8"/>
      <c r="S10" s="6"/>
      <c r="T10" s="7"/>
      <c r="U10" s="8"/>
    </row>
    <row r="11" spans="1:21" x14ac:dyDescent="0.25">
      <c r="D11" s="6"/>
      <c r="E11" s="7"/>
      <c r="F11" s="8"/>
      <c r="G11" s="6"/>
      <c r="H11" s="7"/>
      <c r="I11" s="8"/>
      <c r="J11" s="6"/>
      <c r="K11" s="7"/>
      <c r="L11" s="8"/>
      <c r="M11" s="6"/>
      <c r="N11" s="7"/>
      <c r="O11" s="8"/>
      <c r="P11" s="6"/>
      <c r="Q11" s="7"/>
      <c r="R11" s="8"/>
      <c r="S11" s="6"/>
      <c r="T11" s="7"/>
      <c r="U11" s="8"/>
    </row>
    <row r="12" spans="1:21" x14ac:dyDescent="0.25">
      <c r="D12" s="6"/>
      <c r="E12" s="7"/>
      <c r="F12" s="8"/>
      <c r="G12" s="6"/>
      <c r="H12" s="7"/>
      <c r="I12" s="8"/>
      <c r="J12" s="6"/>
      <c r="K12" s="7"/>
      <c r="L12" s="8"/>
      <c r="M12" s="6"/>
      <c r="N12" s="7"/>
      <c r="O12" s="8"/>
      <c r="P12" s="6"/>
      <c r="Q12" s="7"/>
      <c r="R12" s="8"/>
      <c r="S12" s="6"/>
      <c r="T12" s="7"/>
      <c r="U12" s="8"/>
    </row>
    <row r="13" spans="1:21" x14ac:dyDescent="0.25">
      <c r="D13" s="6"/>
      <c r="E13" s="7"/>
      <c r="F13" s="8"/>
      <c r="G13" s="6"/>
      <c r="H13" s="7"/>
      <c r="I13" s="8"/>
      <c r="J13" s="6"/>
      <c r="K13" s="7"/>
      <c r="L13" s="8"/>
      <c r="M13" s="6"/>
      <c r="N13" s="7"/>
      <c r="O13" s="8"/>
      <c r="P13" s="6"/>
      <c r="Q13" s="7"/>
      <c r="R13" s="8"/>
      <c r="S13" s="6"/>
      <c r="T13" s="7"/>
      <c r="U13" s="8"/>
    </row>
    <row r="14" spans="1:21" x14ac:dyDescent="0.25">
      <c r="D14" s="6"/>
      <c r="E14" s="7"/>
      <c r="F14" s="8"/>
      <c r="G14" s="6"/>
      <c r="H14" s="7"/>
      <c r="I14" s="8"/>
      <c r="J14" s="6"/>
      <c r="K14" s="7"/>
      <c r="L14" s="8"/>
      <c r="M14" s="6"/>
      <c r="N14" s="7"/>
      <c r="O14" s="8"/>
      <c r="P14" s="6"/>
      <c r="Q14" s="7"/>
      <c r="R14" s="8"/>
      <c r="S14" s="6"/>
      <c r="T14" s="7"/>
      <c r="U14" s="8"/>
    </row>
    <row r="15" spans="1:21" x14ac:dyDescent="0.25">
      <c r="D15" s="6"/>
      <c r="E15" s="7"/>
      <c r="F15" s="8"/>
      <c r="G15" s="6"/>
      <c r="H15" s="7"/>
      <c r="I15" s="8"/>
      <c r="J15" s="6"/>
      <c r="K15" s="7"/>
      <c r="L15" s="8"/>
      <c r="M15" s="6"/>
      <c r="N15" s="7"/>
      <c r="O15" s="8"/>
      <c r="P15" s="6"/>
      <c r="Q15" s="7"/>
      <c r="R15" s="8"/>
      <c r="S15" s="6"/>
      <c r="T15" s="7"/>
      <c r="U15" s="8"/>
    </row>
    <row r="16" spans="1:21" x14ac:dyDescent="0.25">
      <c r="D16" s="6"/>
      <c r="E16" s="7"/>
      <c r="F16" s="8"/>
      <c r="G16" s="6"/>
      <c r="H16" s="7"/>
      <c r="I16" s="8"/>
      <c r="J16" s="6"/>
      <c r="K16" s="7"/>
      <c r="L16" s="8"/>
      <c r="M16" s="6"/>
      <c r="N16" s="7"/>
      <c r="O16" s="8"/>
      <c r="P16" s="6"/>
      <c r="Q16" s="7"/>
      <c r="R16" s="8"/>
      <c r="S16" s="6"/>
      <c r="T16" s="7"/>
      <c r="U16" s="8"/>
    </row>
    <row r="17" spans="4:21" x14ac:dyDescent="0.25">
      <c r="D17" s="6"/>
      <c r="E17" s="7"/>
      <c r="F17" s="8"/>
      <c r="G17" s="6"/>
      <c r="H17" s="7"/>
      <c r="I17" s="8"/>
      <c r="J17" s="6"/>
      <c r="K17" s="7"/>
      <c r="L17" s="8"/>
      <c r="M17" s="6"/>
      <c r="N17" s="7"/>
      <c r="O17" s="8"/>
      <c r="P17" s="6"/>
      <c r="Q17" s="7"/>
      <c r="R17" s="8"/>
      <c r="S17" s="6"/>
      <c r="T17" s="7"/>
      <c r="U17" s="8"/>
    </row>
    <row r="18" spans="4:21" x14ac:dyDescent="0.25">
      <c r="D18" s="6"/>
      <c r="E18" s="7"/>
      <c r="F18" s="8"/>
      <c r="G18" s="6"/>
      <c r="H18" s="7"/>
      <c r="I18" s="8"/>
      <c r="J18" s="6"/>
      <c r="K18" s="7"/>
      <c r="L18" s="8"/>
      <c r="M18" s="6"/>
      <c r="N18" s="7"/>
      <c r="O18" s="8"/>
      <c r="P18" s="6"/>
      <c r="Q18" s="7"/>
      <c r="R18" s="8"/>
      <c r="S18" s="6"/>
      <c r="T18" s="7"/>
      <c r="U18" s="8"/>
    </row>
    <row r="19" spans="4:21" x14ac:dyDescent="0.25">
      <c r="D19" s="6"/>
      <c r="E19" s="7"/>
      <c r="F19" s="8"/>
      <c r="G19" s="6"/>
      <c r="H19" s="7"/>
      <c r="I19" s="8"/>
      <c r="J19" s="6"/>
      <c r="K19" s="7"/>
      <c r="L19" s="8"/>
      <c r="M19" s="6"/>
      <c r="N19" s="7"/>
      <c r="O19" s="8"/>
      <c r="P19" s="6"/>
      <c r="Q19" s="7"/>
      <c r="R19" s="8"/>
      <c r="S19" s="6"/>
      <c r="T19" s="7"/>
      <c r="U19" s="8"/>
    </row>
    <row r="20" spans="4:21" x14ac:dyDescent="0.25">
      <c r="D20" s="9"/>
      <c r="E20" s="10"/>
      <c r="F20" s="11"/>
      <c r="G20" s="9"/>
      <c r="H20" s="10"/>
      <c r="I20" s="11"/>
      <c r="J20" s="9"/>
      <c r="K20" s="10"/>
      <c r="L20" s="11"/>
      <c r="M20" s="9"/>
      <c r="N20" s="10"/>
      <c r="O20" s="11"/>
      <c r="P20" s="9"/>
      <c r="Q20" s="10"/>
      <c r="R20" s="11"/>
      <c r="S20" s="9"/>
      <c r="T20" s="10"/>
      <c r="U20" s="11"/>
    </row>
  </sheetData>
  <pageMargins left="0.7" right="0.7" top="0.75" bottom="0.75" header="0.3" footer="0.3"/>
  <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0"/>
  <sheetViews>
    <sheetView topLeftCell="J391" workbookViewId="0">
      <selection activeCell="N410" sqref="N410"/>
    </sheetView>
  </sheetViews>
  <sheetFormatPr defaultRowHeight="15" x14ac:dyDescent="0.25"/>
  <cols>
    <col min="1" max="1" width="11" customWidth="1"/>
    <col min="2" max="2" width="56.7109375" bestFit="1" customWidth="1"/>
    <col min="3" max="3" width="57.85546875" bestFit="1" customWidth="1"/>
    <col min="4" max="4" width="139.5703125" bestFit="1" customWidth="1"/>
    <col min="5" max="5" width="25.42578125" customWidth="1"/>
    <col min="6" max="6" width="28.7109375" customWidth="1"/>
    <col min="7" max="7" width="34.7109375" customWidth="1"/>
    <col min="8" max="8" width="211" bestFit="1" customWidth="1"/>
    <col min="9" max="9" width="61.85546875" customWidth="1"/>
    <col min="10" max="10" width="24.42578125" customWidth="1"/>
    <col min="11" max="11" width="15.140625" customWidth="1"/>
    <col min="12" max="12" width="19.85546875" bestFit="1" customWidth="1"/>
    <col min="13" max="13" width="15.85546875" style="15" bestFit="1" customWidth="1"/>
    <col min="14" max="14" width="14.85546875" style="16" bestFit="1" customWidth="1"/>
    <col min="15" max="15" width="12.140625" style="17" bestFit="1" customWidth="1"/>
    <col min="16" max="16" width="20.42578125" bestFit="1" customWidth="1"/>
    <col min="17" max="17" width="96.85546875" customWidth="1"/>
    <col min="18" max="18" width="27.42578125" customWidth="1"/>
    <col min="19" max="19" width="18.7109375" customWidth="1"/>
    <col min="20" max="20" width="32" bestFit="1" customWidth="1"/>
    <col min="21" max="21" width="27.5703125" bestFit="1" customWidth="1"/>
    <col min="22" max="22" width="24.42578125" bestFit="1" customWidth="1"/>
    <col min="23" max="23" width="24.7109375" bestFit="1" customWidth="1"/>
    <col min="24" max="24" width="28.42578125" bestFit="1" customWidth="1"/>
    <col min="25" max="25" width="23.5703125" bestFit="1" customWidth="1"/>
    <col min="26" max="26" width="22.140625" bestFit="1" customWidth="1"/>
    <col min="27" max="27" width="24.42578125" bestFit="1" customWidth="1"/>
    <col min="28" max="28" width="23.5703125" bestFit="1" customWidth="1"/>
    <col min="29" max="29" width="20" bestFit="1" customWidth="1"/>
    <col min="30" max="35" width="11" customWidth="1"/>
  </cols>
  <sheetData>
    <row r="1" spans="1:35" x14ac:dyDescent="0.25">
      <c r="A1" t="s">
        <v>4581</v>
      </c>
      <c r="B1" t="s">
        <v>0</v>
      </c>
      <c r="C1" t="s">
        <v>1</v>
      </c>
      <c r="D1" t="s">
        <v>2</v>
      </c>
      <c r="E1" t="s">
        <v>4</v>
      </c>
      <c r="F1" t="s">
        <v>5</v>
      </c>
      <c r="G1" t="s">
        <v>6</v>
      </c>
      <c r="H1" t="s">
        <v>7</v>
      </c>
      <c r="I1" t="s">
        <v>8</v>
      </c>
      <c r="J1" t="s">
        <v>9</v>
      </c>
      <c r="K1" t="s">
        <v>10</v>
      </c>
      <c r="L1" t="s">
        <v>11</v>
      </c>
      <c r="M1" s="15" t="s">
        <v>12</v>
      </c>
      <c r="N1" s="16" t="s">
        <v>4615</v>
      </c>
      <c r="O1" s="17" t="s">
        <v>2604</v>
      </c>
      <c r="P1" t="s">
        <v>13</v>
      </c>
      <c r="Q1" t="s">
        <v>14</v>
      </c>
      <c r="R1" t="s">
        <v>3</v>
      </c>
      <c r="S1" t="s">
        <v>4571</v>
      </c>
      <c r="T1" t="s">
        <v>4572</v>
      </c>
      <c r="U1" t="s">
        <v>4573</v>
      </c>
      <c r="V1" t="s">
        <v>4574</v>
      </c>
      <c r="W1" t="s">
        <v>4575</v>
      </c>
      <c r="X1" t="s">
        <v>4576</v>
      </c>
      <c r="Y1" t="s">
        <v>4577</v>
      </c>
      <c r="Z1" t="s">
        <v>4578</v>
      </c>
      <c r="AA1" t="s">
        <v>4579</v>
      </c>
      <c r="AB1" t="s">
        <v>4580</v>
      </c>
      <c r="AC1" t="s">
        <v>4582</v>
      </c>
      <c r="AD1" t="s">
        <v>4583</v>
      </c>
      <c r="AE1" t="s">
        <v>4584</v>
      </c>
      <c r="AF1" t="s">
        <v>4585</v>
      </c>
      <c r="AG1" t="s">
        <v>4586</v>
      </c>
      <c r="AH1" t="s">
        <v>4587</v>
      </c>
      <c r="AI1" t="s">
        <v>4588</v>
      </c>
    </row>
    <row r="2" spans="1:35" x14ac:dyDescent="0.25">
      <c r="A2">
        <v>0</v>
      </c>
      <c r="B2" t="s">
        <v>15</v>
      </c>
      <c r="C2" t="s">
        <v>16</v>
      </c>
      <c r="D2" t="s">
        <v>17</v>
      </c>
      <c r="E2" t="s">
        <v>18</v>
      </c>
      <c r="F2" t="s">
        <v>19</v>
      </c>
      <c r="G2" t="s">
        <v>20</v>
      </c>
      <c r="H2" s="2" t="s">
        <v>2181</v>
      </c>
      <c r="I2" t="s">
        <v>21</v>
      </c>
      <c r="J2" s="1">
        <v>36546</v>
      </c>
      <c r="K2">
        <v>102</v>
      </c>
      <c r="L2" t="s">
        <v>22</v>
      </c>
      <c r="M2" s="15">
        <v>7000000</v>
      </c>
      <c r="N2" s="16">
        <v>34300000</v>
      </c>
      <c r="O2" s="17">
        <f>N2-M2</f>
        <v>27300000</v>
      </c>
      <c r="P2" t="s">
        <v>30</v>
      </c>
      <c r="R2" s="2" t="s">
        <v>2621</v>
      </c>
      <c r="S2" t="s">
        <v>2923</v>
      </c>
      <c r="T2" t="s">
        <v>3004</v>
      </c>
      <c r="U2" t="s">
        <v>3579</v>
      </c>
      <c r="V2" t="s">
        <v>3857</v>
      </c>
      <c r="W2" t="s">
        <v>4086</v>
      </c>
      <c r="X2" t="s">
        <v>4253</v>
      </c>
      <c r="Y2" t="s">
        <v>3314</v>
      </c>
      <c r="Z2" t="s">
        <v>4462</v>
      </c>
      <c r="AA2" t="s">
        <v>3546</v>
      </c>
      <c r="AB2" t="s">
        <v>4542</v>
      </c>
      <c r="AC2" t="s">
        <v>4526</v>
      </c>
    </row>
    <row r="3" spans="1:35" x14ac:dyDescent="0.25">
      <c r="A3">
        <v>1</v>
      </c>
      <c r="B3" t="s">
        <v>23</v>
      </c>
      <c r="C3" t="s">
        <v>24</v>
      </c>
      <c r="D3" t="s">
        <v>25</v>
      </c>
      <c r="E3" t="s">
        <v>26</v>
      </c>
      <c r="F3" t="s">
        <v>27</v>
      </c>
      <c r="G3" t="s">
        <v>28</v>
      </c>
      <c r="H3" s="2" t="s">
        <v>2182</v>
      </c>
      <c r="I3" t="s">
        <v>29</v>
      </c>
      <c r="J3" s="1">
        <v>36419</v>
      </c>
      <c r="K3">
        <v>90</v>
      </c>
      <c r="L3" t="s">
        <v>22</v>
      </c>
      <c r="M3" s="15">
        <v>7000000</v>
      </c>
      <c r="N3" s="16">
        <v>3728888</v>
      </c>
      <c r="O3" s="17">
        <f t="shared" ref="O3:O66" si="0">N3-M3</f>
        <v>-3271112</v>
      </c>
      <c r="P3" t="s">
        <v>30</v>
      </c>
      <c r="R3" s="2" t="s">
        <v>448</v>
      </c>
      <c r="S3" t="s">
        <v>2924</v>
      </c>
      <c r="T3" t="s">
        <v>3272</v>
      </c>
    </row>
    <row r="4" spans="1:35" x14ac:dyDescent="0.25">
      <c r="A4">
        <v>2</v>
      </c>
      <c r="B4" t="s">
        <v>31</v>
      </c>
      <c r="C4" t="s">
        <v>32</v>
      </c>
      <c r="D4" t="s">
        <v>33</v>
      </c>
      <c r="E4" t="s">
        <v>34</v>
      </c>
      <c r="F4" t="s">
        <v>35</v>
      </c>
      <c r="G4" s="2" t="s">
        <v>2475</v>
      </c>
      <c r="I4" t="s">
        <v>29</v>
      </c>
      <c r="J4" s="1">
        <v>36302</v>
      </c>
      <c r="K4">
        <v>118</v>
      </c>
      <c r="L4" t="s">
        <v>22</v>
      </c>
      <c r="N4" s="16">
        <v>424123</v>
      </c>
      <c r="O4" s="17">
        <f t="shared" si="0"/>
        <v>424123</v>
      </c>
      <c r="Q4" t="s">
        <v>32</v>
      </c>
      <c r="R4" s="2" t="s">
        <v>2622</v>
      </c>
      <c r="S4" t="s">
        <v>2925</v>
      </c>
      <c r="T4" t="s">
        <v>3273</v>
      </c>
      <c r="U4" t="s">
        <v>3580</v>
      </c>
      <c r="V4" t="s">
        <v>3858</v>
      </c>
      <c r="W4" t="s">
        <v>4087</v>
      </c>
      <c r="X4" t="s">
        <v>4254</v>
      </c>
      <c r="Y4" t="s">
        <v>4377</v>
      </c>
      <c r="Z4" t="s">
        <v>4463</v>
      </c>
      <c r="AA4" t="s">
        <v>4508</v>
      </c>
      <c r="AB4" t="s">
        <v>4543</v>
      </c>
    </row>
    <row r="5" spans="1:35" x14ac:dyDescent="0.25">
      <c r="A5">
        <v>3</v>
      </c>
      <c r="B5" t="s">
        <v>36</v>
      </c>
      <c r="C5" t="s">
        <v>37</v>
      </c>
      <c r="D5" t="s">
        <v>38</v>
      </c>
      <c r="E5" t="s">
        <v>39</v>
      </c>
      <c r="F5" s="2" t="s">
        <v>2533</v>
      </c>
      <c r="G5" t="s">
        <v>40</v>
      </c>
      <c r="H5" s="2" t="s">
        <v>2183</v>
      </c>
      <c r="I5" t="s">
        <v>29</v>
      </c>
      <c r="J5" s="1">
        <v>36408</v>
      </c>
      <c r="K5">
        <v>107</v>
      </c>
      <c r="L5" t="s">
        <v>22</v>
      </c>
      <c r="M5" s="15">
        <v>2500000</v>
      </c>
      <c r="N5" s="16">
        <v>1302067</v>
      </c>
      <c r="O5" s="17">
        <f t="shared" si="0"/>
        <v>-1197933</v>
      </c>
      <c r="Q5" t="s">
        <v>41</v>
      </c>
      <c r="R5" s="2" t="s">
        <v>2623</v>
      </c>
      <c r="S5" t="s">
        <v>2926</v>
      </c>
      <c r="T5" t="s">
        <v>3274</v>
      </c>
      <c r="U5" t="s">
        <v>3529</v>
      </c>
      <c r="V5" t="s">
        <v>3419</v>
      </c>
    </row>
    <row r="6" spans="1:35" x14ac:dyDescent="0.25">
      <c r="A6">
        <v>4</v>
      </c>
      <c r="B6" t="s">
        <v>42</v>
      </c>
      <c r="C6" t="s">
        <v>43</v>
      </c>
      <c r="D6" t="s">
        <v>44</v>
      </c>
      <c r="E6" t="s">
        <v>45</v>
      </c>
      <c r="F6" t="s">
        <v>46</v>
      </c>
      <c r="G6" t="s">
        <v>47</v>
      </c>
      <c r="H6" s="2" t="s">
        <v>2184</v>
      </c>
      <c r="I6" t="s">
        <v>29</v>
      </c>
      <c r="J6" s="1">
        <v>36415</v>
      </c>
      <c r="K6">
        <v>88</v>
      </c>
      <c r="L6" t="s">
        <v>22</v>
      </c>
      <c r="M6" s="15">
        <v>1000000</v>
      </c>
      <c r="N6" s="16">
        <v>2600000</v>
      </c>
      <c r="O6" s="17">
        <f t="shared" si="0"/>
        <v>1600000</v>
      </c>
      <c r="P6" t="s">
        <v>30</v>
      </c>
      <c r="R6" s="2" t="s">
        <v>2624</v>
      </c>
      <c r="S6" t="s">
        <v>2927</v>
      </c>
      <c r="T6" t="s">
        <v>3275</v>
      </c>
      <c r="U6" t="s">
        <v>3581</v>
      </c>
      <c r="V6" t="s">
        <v>3859</v>
      </c>
      <c r="W6" t="s">
        <v>4088</v>
      </c>
      <c r="X6" t="s">
        <v>4255</v>
      </c>
    </row>
    <row r="7" spans="1:35" x14ac:dyDescent="0.25">
      <c r="A7">
        <v>5</v>
      </c>
      <c r="B7" t="s">
        <v>48</v>
      </c>
      <c r="C7" s="2" t="s">
        <v>2161</v>
      </c>
      <c r="D7" t="s">
        <v>49</v>
      </c>
      <c r="E7" t="s">
        <v>51</v>
      </c>
      <c r="F7" t="s">
        <v>52</v>
      </c>
      <c r="G7" t="s">
        <v>53</v>
      </c>
      <c r="I7" t="s">
        <v>29</v>
      </c>
      <c r="J7" s="1">
        <v>36550</v>
      </c>
      <c r="K7">
        <v>78</v>
      </c>
      <c r="L7" t="s">
        <v>22</v>
      </c>
      <c r="N7" s="16">
        <v>1000000</v>
      </c>
      <c r="O7" s="17">
        <f t="shared" si="0"/>
        <v>1000000</v>
      </c>
      <c r="P7" t="s">
        <v>30</v>
      </c>
      <c r="R7" t="s">
        <v>50</v>
      </c>
    </row>
    <row r="8" spans="1:35" x14ac:dyDescent="0.25">
      <c r="A8">
        <v>6</v>
      </c>
      <c r="B8" t="s">
        <v>54</v>
      </c>
      <c r="C8" t="s">
        <v>55</v>
      </c>
      <c r="D8" t="s">
        <v>56</v>
      </c>
      <c r="E8" t="s">
        <v>57</v>
      </c>
      <c r="F8" t="s">
        <v>58</v>
      </c>
      <c r="G8" s="2" t="s">
        <v>2476</v>
      </c>
      <c r="I8" t="s">
        <v>29</v>
      </c>
      <c r="J8" s="1">
        <v>36549</v>
      </c>
      <c r="K8">
        <v>82</v>
      </c>
      <c r="L8" t="s">
        <v>22</v>
      </c>
      <c r="N8" s="16">
        <v>543896</v>
      </c>
      <c r="O8" s="17">
        <f t="shared" si="0"/>
        <v>543896</v>
      </c>
      <c r="P8" t="s">
        <v>30</v>
      </c>
      <c r="Q8" t="s">
        <v>55</v>
      </c>
      <c r="R8" s="2" t="s">
        <v>2625</v>
      </c>
      <c r="S8" t="s">
        <v>2928</v>
      </c>
      <c r="T8" t="s">
        <v>3276</v>
      </c>
      <c r="U8" t="s">
        <v>3582</v>
      </c>
      <c r="V8" t="s">
        <v>3860</v>
      </c>
      <c r="W8" t="s">
        <v>4089</v>
      </c>
    </row>
    <row r="9" spans="1:35" x14ac:dyDescent="0.25">
      <c r="A9">
        <v>7</v>
      </c>
      <c r="B9" t="s">
        <v>59</v>
      </c>
      <c r="C9" t="s">
        <v>60</v>
      </c>
      <c r="D9" t="s">
        <v>61</v>
      </c>
      <c r="E9" t="s">
        <v>62</v>
      </c>
      <c r="F9" s="2" t="s">
        <v>2534</v>
      </c>
      <c r="G9" t="s">
        <v>63</v>
      </c>
      <c r="H9" s="2" t="s">
        <v>2185</v>
      </c>
      <c r="I9" t="s">
        <v>64</v>
      </c>
      <c r="K9">
        <v>91</v>
      </c>
      <c r="L9" t="s">
        <v>22</v>
      </c>
      <c r="M9" s="15">
        <v>2000000</v>
      </c>
      <c r="N9" s="16">
        <v>205000</v>
      </c>
      <c r="O9" s="17">
        <f t="shared" si="0"/>
        <v>-1795000</v>
      </c>
      <c r="P9" t="s">
        <v>30</v>
      </c>
      <c r="Q9" t="s">
        <v>65</v>
      </c>
      <c r="R9" s="2" t="s">
        <v>2626</v>
      </c>
      <c r="S9" t="s">
        <v>2929</v>
      </c>
      <c r="T9" t="s">
        <v>3277</v>
      </c>
      <c r="U9" t="s">
        <v>3583</v>
      </c>
    </row>
    <row r="10" spans="1:35" x14ac:dyDescent="0.25">
      <c r="A10">
        <v>8</v>
      </c>
      <c r="B10" t="s">
        <v>66</v>
      </c>
      <c r="C10" t="s">
        <v>67</v>
      </c>
      <c r="D10" t="s">
        <v>68</v>
      </c>
      <c r="E10" t="s">
        <v>69</v>
      </c>
      <c r="F10" s="2" t="s">
        <v>2535</v>
      </c>
      <c r="G10" t="s">
        <v>70</v>
      </c>
      <c r="I10" t="s">
        <v>29</v>
      </c>
      <c r="J10" s="1">
        <v>36549</v>
      </c>
      <c r="K10">
        <v>103</v>
      </c>
      <c r="L10" t="s">
        <v>22</v>
      </c>
      <c r="M10" s="15">
        <v>225000</v>
      </c>
      <c r="N10" s="16">
        <v>1032075</v>
      </c>
      <c r="O10" s="17">
        <f t="shared" si="0"/>
        <v>807075</v>
      </c>
      <c r="P10" t="s">
        <v>30</v>
      </c>
      <c r="Q10" t="s">
        <v>71</v>
      </c>
      <c r="R10" s="2" t="s">
        <v>2627</v>
      </c>
      <c r="S10" t="s">
        <v>2930</v>
      </c>
      <c r="T10" t="s">
        <v>3278</v>
      </c>
      <c r="U10" t="s">
        <v>3584</v>
      </c>
      <c r="V10" t="s">
        <v>3861</v>
      </c>
      <c r="W10" t="s">
        <v>4090</v>
      </c>
    </row>
    <row r="11" spans="1:35" x14ac:dyDescent="0.25">
      <c r="A11">
        <v>9</v>
      </c>
      <c r="B11" t="s">
        <v>72</v>
      </c>
      <c r="C11" t="s">
        <v>73</v>
      </c>
      <c r="D11" t="s">
        <v>74</v>
      </c>
      <c r="E11" t="s">
        <v>75</v>
      </c>
      <c r="G11" t="s">
        <v>76</v>
      </c>
      <c r="I11" t="s">
        <v>77</v>
      </c>
      <c r="J11" s="1">
        <v>36614</v>
      </c>
      <c r="K11">
        <v>88</v>
      </c>
      <c r="M11" s="15">
        <v>10500000</v>
      </c>
      <c r="N11" s="16">
        <v>64400000</v>
      </c>
      <c r="O11" s="17">
        <f t="shared" si="0"/>
        <v>53900000</v>
      </c>
      <c r="P11" t="s">
        <v>78</v>
      </c>
      <c r="Q11" t="s">
        <v>79</v>
      </c>
      <c r="R11" s="2" t="s">
        <v>2628</v>
      </c>
      <c r="S11" t="s">
        <v>2931</v>
      </c>
      <c r="T11" t="s">
        <v>3279</v>
      </c>
      <c r="U11" t="s">
        <v>3585</v>
      </c>
      <c r="V11" t="s">
        <v>3862</v>
      </c>
    </row>
    <row r="12" spans="1:35" x14ac:dyDescent="0.25">
      <c r="A12">
        <v>10</v>
      </c>
      <c r="B12" t="s">
        <v>80</v>
      </c>
      <c r="C12" t="s">
        <v>81</v>
      </c>
      <c r="D12" t="s">
        <v>82</v>
      </c>
      <c r="E12" t="s">
        <v>83</v>
      </c>
      <c r="F12" t="s">
        <v>84</v>
      </c>
      <c r="G12" s="2" t="s">
        <v>2477</v>
      </c>
      <c r="I12" t="s">
        <v>29</v>
      </c>
      <c r="J12" s="1">
        <v>36805</v>
      </c>
      <c r="K12">
        <v>104</v>
      </c>
      <c r="L12" t="s">
        <v>22</v>
      </c>
      <c r="N12" s="16">
        <v>1020695</v>
      </c>
      <c r="O12" s="17">
        <f t="shared" si="0"/>
        <v>1020695</v>
      </c>
      <c r="P12" t="s">
        <v>30</v>
      </c>
      <c r="Q12" t="s">
        <v>81</v>
      </c>
      <c r="R12" s="2" t="s">
        <v>2629</v>
      </c>
      <c r="S12" t="s">
        <v>2932</v>
      </c>
      <c r="T12" t="s">
        <v>3280</v>
      </c>
      <c r="U12" t="s">
        <v>3586</v>
      </c>
      <c r="V12" t="s">
        <v>3863</v>
      </c>
      <c r="W12" t="s">
        <v>4091</v>
      </c>
    </row>
    <row r="13" spans="1:35" x14ac:dyDescent="0.25">
      <c r="A13">
        <v>11</v>
      </c>
      <c r="B13" t="s">
        <v>85</v>
      </c>
      <c r="C13" t="s">
        <v>86</v>
      </c>
      <c r="F13" t="s">
        <v>87</v>
      </c>
      <c r="G13" t="s">
        <v>88</v>
      </c>
      <c r="H13" s="2" t="s">
        <v>2186</v>
      </c>
      <c r="I13" t="s">
        <v>89</v>
      </c>
      <c r="J13" s="1">
        <v>36663</v>
      </c>
      <c r="K13">
        <v>100</v>
      </c>
      <c r="L13" t="s">
        <v>90</v>
      </c>
      <c r="M13" s="15">
        <v>6700000</v>
      </c>
      <c r="N13" s="16">
        <v>150</v>
      </c>
      <c r="O13" s="17">
        <f t="shared" si="0"/>
        <v>-6699850</v>
      </c>
      <c r="Q13" t="s">
        <v>91</v>
      </c>
      <c r="R13" s="2" t="s">
        <v>2630</v>
      </c>
      <c r="S13" t="s">
        <v>2933</v>
      </c>
    </row>
    <row r="14" spans="1:35" x14ac:dyDescent="0.25">
      <c r="A14">
        <v>12</v>
      </c>
      <c r="B14" t="s">
        <v>92</v>
      </c>
      <c r="C14" t="s">
        <v>93</v>
      </c>
      <c r="D14" t="s">
        <v>94</v>
      </c>
      <c r="E14" t="s">
        <v>95</v>
      </c>
      <c r="F14" t="s">
        <v>96</v>
      </c>
      <c r="G14" t="s">
        <v>97</v>
      </c>
      <c r="J14" s="1">
        <v>36811</v>
      </c>
      <c r="K14">
        <v>96</v>
      </c>
      <c r="L14" t="s">
        <v>22</v>
      </c>
      <c r="O14" s="17">
        <f t="shared" si="0"/>
        <v>0</v>
      </c>
      <c r="P14" t="s">
        <v>98</v>
      </c>
      <c r="R14" s="2" t="s">
        <v>2631</v>
      </c>
      <c r="S14" t="s">
        <v>2934</v>
      </c>
      <c r="T14" t="s">
        <v>3281</v>
      </c>
      <c r="U14" t="s">
        <v>3587</v>
      </c>
      <c r="V14" t="s">
        <v>3864</v>
      </c>
    </row>
    <row r="15" spans="1:35" x14ac:dyDescent="0.25">
      <c r="A15">
        <v>13</v>
      </c>
      <c r="B15" t="s">
        <v>99</v>
      </c>
      <c r="C15" t="s">
        <v>100</v>
      </c>
      <c r="D15" t="s">
        <v>101</v>
      </c>
      <c r="E15" t="s">
        <v>102</v>
      </c>
      <c r="F15" t="s">
        <v>103</v>
      </c>
      <c r="G15" t="s">
        <v>104</v>
      </c>
      <c r="I15" t="s">
        <v>105</v>
      </c>
      <c r="J15" s="1">
        <v>36545</v>
      </c>
      <c r="K15">
        <v>109</v>
      </c>
      <c r="L15" t="s">
        <v>22</v>
      </c>
      <c r="N15" s="16">
        <v>1649655</v>
      </c>
      <c r="O15" s="17">
        <f t="shared" si="0"/>
        <v>1649655</v>
      </c>
      <c r="Q15" t="s">
        <v>106</v>
      </c>
      <c r="R15" s="2" t="s">
        <v>2632</v>
      </c>
      <c r="S15" t="s">
        <v>2935</v>
      </c>
      <c r="T15" t="s">
        <v>3282</v>
      </c>
      <c r="U15" t="s">
        <v>3120</v>
      </c>
      <c r="V15" t="s">
        <v>3865</v>
      </c>
      <c r="W15" t="s">
        <v>4092</v>
      </c>
      <c r="X15" t="s">
        <v>4256</v>
      </c>
      <c r="Y15" t="s">
        <v>4379</v>
      </c>
      <c r="Z15" t="s">
        <v>4137</v>
      </c>
      <c r="AA15" t="s">
        <v>4509</v>
      </c>
      <c r="AB15" t="s">
        <v>4544</v>
      </c>
    </row>
    <row r="16" spans="1:35" x14ac:dyDescent="0.25">
      <c r="A16">
        <v>14</v>
      </c>
      <c r="B16" t="s">
        <v>107</v>
      </c>
      <c r="C16" t="s">
        <v>108</v>
      </c>
      <c r="D16" t="s">
        <v>109</v>
      </c>
      <c r="E16" t="s">
        <v>110</v>
      </c>
      <c r="F16" t="s">
        <v>111</v>
      </c>
      <c r="G16" t="s">
        <v>112</v>
      </c>
      <c r="H16" s="2" t="s">
        <v>2187</v>
      </c>
      <c r="I16" t="s">
        <v>113</v>
      </c>
      <c r="J16" s="1">
        <v>36889</v>
      </c>
      <c r="K16">
        <v>92</v>
      </c>
      <c r="M16" s="15">
        <v>8000000</v>
      </c>
      <c r="N16" s="16">
        <v>11200000</v>
      </c>
      <c r="O16" s="17">
        <f t="shared" si="0"/>
        <v>3200000</v>
      </c>
      <c r="Q16" t="s">
        <v>114</v>
      </c>
      <c r="R16" s="2" t="s">
        <v>2633</v>
      </c>
      <c r="S16" t="s">
        <v>2923</v>
      </c>
      <c r="T16" t="s">
        <v>3283</v>
      </c>
      <c r="U16" t="s">
        <v>3588</v>
      </c>
      <c r="V16" t="s">
        <v>3299</v>
      </c>
      <c r="W16" t="s">
        <v>4093</v>
      </c>
      <c r="X16" t="s">
        <v>2962</v>
      </c>
      <c r="Y16" t="s">
        <v>4380</v>
      </c>
    </row>
    <row r="17" spans="1:30" x14ac:dyDescent="0.25">
      <c r="A17">
        <v>15</v>
      </c>
      <c r="B17" t="s">
        <v>115</v>
      </c>
      <c r="C17" t="s">
        <v>116</v>
      </c>
      <c r="D17" t="s">
        <v>117</v>
      </c>
      <c r="E17" t="s">
        <v>118</v>
      </c>
      <c r="F17" t="s">
        <v>119</v>
      </c>
      <c r="G17" t="s">
        <v>120</v>
      </c>
      <c r="H17" s="2" t="s">
        <v>2188</v>
      </c>
      <c r="I17" t="s">
        <v>121</v>
      </c>
      <c r="J17" s="1">
        <v>36907</v>
      </c>
      <c r="K17">
        <v>120</v>
      </c>
      <c r="L17" t="s">
        <v>122</v>
      </c>
      <c r="N17" s="16">
        <v>248093</v>
      </c>
      <c r="O17" s="17">
        <f t="shared" si="0"/>
        <v>248093</v>
      </c>
      <c r="P17" t="s">
        <v>123</v>
      </c>
      <c r="Q17" t="s">
        <v>116</v>
      </c>
      <c r="R17" s="2" t="s">
        <v>2634</v>
      </c>
      <c r="S17" t="s">
        <v>2936</v>
      </c>
      <c r="T17" t="s">
        <v>3284</v>
      </c>
      <c r="U17" t="s">
        <v>3589</v>
      </c>
      <c r="V17" t="s">
        <v>3866</v>
      </c>
    </row>
    <row r="18" spans="1:30" x14ac:dyDescent="0.25">
      <c r="A18">
        <v>16</v>
      </c>
      <c r="B18" t="s">
        <v>124</v>
      </c>
      <c r="C18" t="s">
        <v>125</v>
      </c>
      <c r="D18" t="s">
        <v>126</v>
      </c>
      <c r="E18" t="s">
        <v>127</v>
      </c>
      <c r="F18" t="s">
        <v>128</v>
      </c>
      <c r="G18" t="s">
        <v>129</v>
      </c>
      <c r="I18" t="s">
        <v>130</v>
      </c>
      <c r="J18" s="1">
        <v>36635</v>
      </c>
      <c r="K18">
        <v>120</v>
      </c>
      <c r="L18" t="s">
        <v>122</v>
      </c>
      <c r="M18" s="15">
        <v>13000000</v>
      </c>
      <c r="N18" s="16">
        <v>7074234</v>
      </c>
      <c r="O18" s="17">
        <f t="shared" si="0"/>
        <v>-5925766</v>
      </c>
      <c r="Q18" t="s">
        <v>131</v>
      </c>
      <c r="R18" s="2" t="s">
        <v>2635</v>
      </c>
      <c r="S18" t="s">
        <v>2937</v>
      </c>
      <c r="T18" t="s">
        <v>3285</v>
      </c>
    </row>
    <row r="19" spans="1:30" x14ac:dyDescent="0.25">
      <c r="A19">
        <v>17</v>
      </c>
      <c r="B19" t="s">
        <v>132</v>
      </c>
      <c r="C19" t="s">
        <v>133</v>
      </c>
      <c r="D19" t="s">
        <v>133</v>
      </c>
      <c r="E19" t="s">
        <v>134</v>
      </c>
      <c r="F19" s="2" t="s">
        <v>2536</v>
      </c>
      <c r="G19" t="s">
        <v>135</v>
      </c>
      <c r="H19" s="2" t="s">
        <v>2189</v>
      </c>
      <c r="I19" t="s">
        <v>136</v>
      </c>
      <c r="J19" s="1">
        <v>36660</v>
      </c>
      <c r="K19">
        <v>153</v>
      </c>
      <c r="L19" t="s">
        <v>137</v>
      </c>
      <c r="M19" s="15">
        <v>2400000</v>
      </c>
      <c r="N19" s="16">
        <v>20900000</v>
      </c>
      <c r="O19" s="17">
        <f t="shared" si="0"/>
        <v>18500000</v>
      </c>
      <c r="P19" t="s">
        <v>138</v>
      </c>
      <c r="R19" s="2" t="s">
        <v>2636</v>
      </c>
      <c r="S19" t="s">
        <v>2938</v>
      </c>
      <c r="T19" t="s">
        <v>3286</v>
      </c>
      <c r="U19" t="s">
        <v>3590</v>
      </c>
      <c r="V19" t="s">
        <v>3867</v>
      </c>
      <c r="W19" t="s">
        <v>4094</v>
      </c>
      <c r="X19" t="s">
        <v>3853</v>
      </c>
    </row>
    <row r="20" spans="1:30" x14ac:dyDescent="0.25">
      <c r="A20">
        <v>18</v>
      </c>
      <c r="B20" t="s">
        <v>139</v>
      </c>
      <c r="C20" t="s">
        <v>140</v>
      </c>
      <c r="D20" t="s">
        <v>141</v>
      </c>
      <c r="E20" t="s">
        <v>142</v>
      </c>
      <c r="F20" t="s">
        <v>143</v>
      </c>
      <c r="G20" t="s">
        <v>144</v>
      </c>
      <c r="H20" s="2" t="s">
        <v>2190</v>
      </c>
      <c r="I20" t="s">
        <v>145</v>
      </c>
      <c r="J20" s="1">
        <v>36782</v>
      </c>
      <c r="K20">
        <v>130</v>
      </c>
      <c r="L20" t="s">
        <v>22</v>
      </c>
      <c r="M20" s="15">
        <v>15000000</v>
      </c>
      <c r="N20" s="16">
        <v>5700000</v>
      </c>
      <c r="O20" s="17">
        <f t="shared" si="0"/>
        <v>-9300000</v>
      </c>
      <c r="R20" s="2" t="s">
        <v>2637</v>
      </c>
      <c r="S20" t="s">
        <v>2939</v>
      </c>
      <c r="T20" t="s">
        <v>3287</v>
      </c>
      <c r="U20" t="s">
        <v>3020</v>
      </c>
      <c r="V20" t="s">
        <v>3868</v>
      </c>
      <c r="W20" t="s">
        <v>4095</v>
      </c>
      <c r="X20" t="s">
        <v>2955</v>
      </c>
    </row>
    <row r="21" spans="1:30" x14ac:dyDescent="0.25">
      <c r="A21">
        <v>19</v>
      </c>
      <c r="B21" t="s">
        <v>146</v>
      </c>
      <c r="C21" t="s">
        <v>147</v>
      </c>
      <c r="D21" t="s">
        <v>148</v>
      </c>
      <c r="E21" t="s">
        <v>149</v>
      </c>
      <c r="F21" t="s">
        <v>150</v>
      </c>
      <c r="G21" t="s">
        <v>151</v>
      </c>
      <c r="I21" t="s">
        <v>152</v>
      </c>
      <c r="J21" s="1">
        <v>36656</v>
      </c>
      <c r="K21">
        <v>110</v>
      </c>
      <c r="N21" s="16">
        <v>533479</v>
      </c>
      <c r="O21" s="17">
        <f t="shared" si="0"/>
        <v>533479</v>
      </c>
      <c r="Q21" t="s">
        <v>153</v>
      </c>
      <c r="R21" s="2" t="s">
        <v>2638</v>
      </c>
      <c r="S21" t="s">
        <v>2940</v>
      </c>
      <c r="T21" t="s">
        <v>3288</v>
      </c>
    </row>
    <row r="22" spans="1:30" x14ac:dyDescent="0.25">
      <c r="A22">
        <v>20</v>
      </c>
      <c r="B22" t="s">
        <v>154</v>
      </c>
      <c r="C22" t="s">
        <v>155</v>
      </c>
      <c r="D22" t="s">
        <v>156</v>
      </c>
      <c r="E22" t="s">
        <v>157</v>
      </c>
      <c r="F22" t="s">
        <v>158</v>
      </c>
      <c r="G22" t="s">
        <v>159</v>
      </c>
      <c r="I22" t="s">
        <v>29</v>
      </c>
      <c r="J22" s="1">
        <v>36550</v>
      </c>
      <c r="K22">
        <v>109</v>
      </c>
      <c r="L22" t="s">
        <v>22</v>
      </c>
      <c r="M22" s="15">
        <v>1800000</v>
      </c>
      <c r="N22" s="16">
        <v>3050934</v>
      </c>
      <c r="O22" s="17">
        <f t="shared" si="0"/>
        <v>1250934</v>
      </c>
      <c r="P22" t="s">
        <v>30</v>
      </c>
      <c r="Q22" t="s">
        <v>155</v>
      </c>
      <c r="R22" s="2" t="s">
        <v>2639</v>
      </c>
      <c r="S22" t="s">
        <v>2941</v>
      </c>
      <c r="T22" t="s">
        <v>3289</v>
      </c>
      <c r="U22" t="s">
        <v>3591</v>
      </c>
      <c r="V22" t="s">
        <v>3869</v>
      </c>
      <c r="W22" t="s">
        <v>4096</v>
      </c>
      <c r="X22" t="s">
        <v>3620</v>
      </c>
      <c r="Y22" t="s">
        <v>4381</v>
      </c>
    </row>
    <row r="23" spans="1:30" x14ac:dyDescent="0.25">
      <c r="A23">
        <v>21</v>
      </c>
      <c r="B23" t="s">
        <v>160</v>
      </c>
      <c r="C23" t="s">
        <v>161</v>
      </c>
      <c r="D23" t="s">
        <v>162</v>
      </c>
      <c r="E23" t="s">
        <v>163</v>
      </c>
      <c r="F23" t="s">
        <v>164</v>
      </c>
      <c r="G23" t="s">
        <v>165</v>
      </c>
      <c r="H23" s="2" t="s">
        <v>2191</v>
      </c>
      <c r="I23" t="s">
        <v>166</v>
      </c>
      <c r="J23" s="1">
        <v>36912</v>
      </c>
      <c r="K23">
        <v>103</v>
      </c>
      <c r="L23" t="s">
        <v>22</v>
      </c>
      <c r="N23" s="16">
        <v>307233</v>
      </c>
      <c r="O23" s="17">
        <f t="shared" si="0"/>
        <v>307233</v>
      </c>
      <c r="P23" t="s">
        <v>123</v>
      </c>
      <c r="R23" s="2" t="s">
        <v>2640</v>
      </c>
      <c r="S23" t="s">
        <v>2942</v>
      </c>
      <c r="T23" t="s">
        <v>3290</v>
      </c>
    </row>
    <row r="24" spans="1:30" x14ac:dyDescent="0.25">
      <c r="A24">
        <v>22</v>
      </c>
      <c r="B24" t="s">
        <v>167</v>
      </c>
      <c r="C24" t="s">
        <v>168</v>
      </c>
      <c r="D24" t="s">
        <v>169</v>
      </c>
      <c r="E24" t="s">
        <v>170</v>
      </c>
      <c r="F24" t="s">
        <v>171</v>
      </c>
      <c r="G24" s="2" t="s">
        <v>2478</v>
      </c>
      <c r="H24" s="2" t="s">
        <v>2192</v>
      </c>
      <c r="I24" t="s">
        <v>29</v>
      </c>
      <c r="J24" s="1">
        <v>37057</v>
      </c>
      <c r="K24">
        <v>114</v>
      </c>
      <c r="L24" t="s">
        <v>22</v>
      </c>
      <c r="M24" s="15">
        <v>2100000</v>
      </c>
      <c r="N24" s="16">
        <v>1400000</v>
      </c>
      <c r="O24" s="17">
        <f t="shared" si="0"/>
        <v>-700000</v>
      </c>
      <c r="R24" s="2" t="s">
        <v>2641</v>
      </c>
      <c r="S24" t="s">
        <v>2943</v>
      </c>
      <c r="T24" t="s">
        <v>3291</v>
      </c>
      <c r="U24" t="s">
        <v>3592</v>
      </c>
      <c r="V24" t="s">
        <v>3870</v>
      </c>
      <c r="W24" t="s">
        <v>4097</v>
      </c>
      <c r="X24" t="s">
        <v>4257</v>
      </c>
    </row>
    <row r="25" spans="1:30" x14ac:dyDescent="0.25">
      <c r="A25">
        <v>23</v>
      </c>
      <c r="B25" t="s">
        <v>172</v>
      </c>
      <c r="C25" t="s">
        <v>173</v>
      </c>
      <c r="D25" t="s">
        <v>174</v>
      </c>
      <c r="E25" t="s">
        <v>175</v>
      </c>
      <c r="F25" s="2" t="s">
        <v>2537</v>
      </c>
      <c r="G25" s="2" t="s">
        <v>2479</v>
      </c>
      <c r="I25" t="s">
        <v>176</v>
      </c>
      <c r="J25" s="1">
        <v>37113</v>
      </c>
      <c r="K25">
        <v>95</v>
      </c>
      <c r="L25" t="s">
        <v>22</v>
      </c>
      <c r="N25" s="16">
        <v>1051948</v>
      </c>
      <c r="O25" s="17">
        <f t="shared" si="0"/>
        <v>1051948</v>
      </c>
      <c r="P25" t="s">
        <v>30</v>
      </c>
      <c r="Q25" t="s">
        <v>177</v>
      </c>
      <c r="R25" s="2" t="s">
        <v>2642</v>
      </c>
      <c r="S25" t="s">
        <v>2944</v>
      </c>
      <c r="T25" t="s">
        <v>3292</v>
      </c>
      <c r="U25" t="s">
        <v>3593</v>
      </c>
      <c r="V25" t="s">
        <v>3313</v>
      </c>
      <c r="W25" t="s">
        <v>4098</v>
      </c>
      <c r="X25" t="s">
        <v>3955</v>
      </c>
      <c r="Y25" t="s">
        <v>3720</v>
      </c>
      <c r="Z25" t="s">
        <v>4464</v>
      </c>
    </row>
    <row r="26" spans="1:30" x14ac:dyDescent="0.25">
      <c r="A26">
        <v>24</v>
      </c>
      <c r="B26" t="s">
        <v>178</v>
      </c>
      <c r="C26" t="s">
        <v>179</v>
      </c>
      <c r="D26" t="s">
        <v>180</v>
      </c>
      <c r="E26" t="s">
        <v>181</v>
      </c>
      <c r="F26" t="s">
        <v>182</v>
      </c>
      <c r="G26" t="s">
        <v>183</v>
      </c>
      <c r="H26" s="2" t="s">
        <v>2193</v>
      </c>
      <c r="I26" t="s">
        <v>29</v>
      </c>
      <c r="J26" s="1">
        <v>37134</v>
      </c>
      <c r="K26">
        <v>94</v>
      </c>
      <c r="L26" t="s">
        <v>22</v>
      </c>
      <c r="M26" s="15">
        <v>5000000</v>
      </c>
      <c r="N26" s="16">
        <v>19210835</v>
      </c>
      <c r="O26" s="17">
        <f t="shared" si="0"/>
        <v>14210835</v>
      </c>
      <c r="P26" t="s">
        <v>30</v>
      </c>
      <c r="R26" s="2" t="s">
        <v>2643</v>
      </c>
      <c r="S26" t="s">
        <v>2945</v>
      </c>
      <c r="T26" t="s">
        <v>3293</v>
      </c>
      <c r="U26" t="s">
        <v>3594</v>
      </c>
      <c r="V26" t="s">
        <v>3871</v>
      </c>
      <c r="W26" t="s">
        <v>4099</v>
      </c>
      <c r="X26" t="s">
        <v>4258</v>
      </c>
      <c r="Y26" t="s">
        <v>4382</v>
      </c>
      <c r="Z26" t="s">
        <v>4465</v>
      </c>
    </row>
    <row r="27" spans="1:30" x14ac:dyDescent="0.25">
      <c r="A27">
        <v>25</v>
      </c>
      <c r="B27" t="s">
        <v>184</v>
      </c>
      <c r="C27" t="s">
        <v>185</v>
      </c>
      <c r="D27" t="s">
        <v>186</v>
      </c>
      <c r="E27" t="s">
        <v>187</v>
      </c>
      <c r="F27" t="s">
        <v>188</v>
      </c>
      <c r="G27" t="s">
        <v>189</v>
      </c>
      <c r="H27" s="2" t="s">
        <v>2194</v>
      </c>
      <c r="I27" t="s">
        <v>190</v>
      </c>
      <c r="J27" s="1">
        <v>36773</v>
      </c>
      <c r="K27">
        <v>91</v>
      </c>
      <c r="N27" s="16">
        <v>1900000</v>
      </c>
      <c r="O27" s="17">
        <f t="shared" si="0"/>
        <v>1900000</v>
      </c>
      <c r="Q27" t="s">
        <v>191</v>
      </c>
      <c r="R27" s="2" t="s">
        <v>2644</v>
      </c>
      <c r="S27" t="s">
        <v>2946</v>
      </c>
      <c r="T27" t="s">
        <v>3294</v>
      </c>
      <c r="U27" t="s">
        <v>3595</v>
      </c>
      <c r="V27" t="s">
        <v>3872</v>
      </c>
    </row>
    <row r="28" spans="1:30" x14ac:dyDescent="0.25">
      <c r="A28">
        <v>26</v>
      </c>
      <c r="B28" t="s">
        <v>192</v>
      </c>
      <c r="C28" t="s">
        <v>193</v>
      </c>
      <c r="D28" t="s">
        <v>194</v>
      </c>
      <c r="E28" t="s">
        <v>195</v>
      </c>
      <c r="F28" t="s">
        <v>196</v>
      </c>
      <c r="G28" t="s">
        <v>197</v>
      </c>
      <c r="I28" t="s">
        <v>190</v>
      </c>
      <c r="J28" s="1">
        <v>36917</v>
      </c>
      <c r="K28">
        <v>86</v>
      </c>
      <c r="L28" t="s">
        <v>22</v>
      </c>
      <c r="M28" s="15">
        <v>100000</v>
      </c>
      <c r="N28" s="16">
        <v>515900</v>
      </c>
      <c r="O28" s="17">
        <f t="shared" si="0"/>
        <v>415900</v>
      </c>
      <c r="P28" t="s">
        <v>30</v>
      </c>
      <c r="R28" s="2" t="s">
        <v>246</v>
      </c>
      <c r="S28" t="s">
        <v>2947</v>
      </c>
      <c r="T28" t="s">
        <v>2955</v>
      </c>
    </row>
    <row r="29" spans="1:30" x14ac:dyDescent="0.25">
      <c r="A29">
        <v>27</v>
      </c>
      <c r="B29" t="s">
        <v>198</v>
      </c>
      <c r="C29" t="s">
        <v>199</v>
      </c>
      <c r="D29" t="s">
        <v>200</v>
      </c>
      <c r="E29" t="s">
        <v>201</v>
      </c>
      <c r="F29" t="s">
        <v>202</v>
      </c>
      <c r="G29" s="2" t="s">
        <v>2480</v>
      </c>
      <c r="H29" s="2" t="s">
        <v>2195</v>
      </c>
      <c r="I29" t="s">
        <v>190</v>
      </c>
      <c r="J29" s="1">
        <v>37211</v>
      </c>
      <c r="K29">
        <v>93</v>
      </c>
      <c r="L29" t="s">
        <v>22</v>
      </c>
      <c r="M29" s="15">
        <v>7000000</v>
      </c>
      <c r="N29" s="16">
        <v>10200000</v>
      </c>
      <c r="O29" s="17">
        <f t="shared" si="0"/>
        <v>3200000</v>
      </c>
      <c r="P29" t="s">
        <v>30</v>
      </c>
      <c r="Q29" t="s">
        <v>199</v>
      </c>
      <c r="R29" s="2" t="s">
        <v>2645</v>
      </c>
      <c r="S29" t="s">
        <v>2948</v>
      </c>
      <c r="T29" t="s">
        <v>3295</v>
      </c>
      <c r="U29" t="s">
        <v>3596</v>
      </c>
      <c r="V29" t="s">
        <v>3352</v>
      </c>
      <c r="W29" t="s">
        <v>4100</v>
      </c>
      <c r="X29" t="s">
        <v>4259</v>
      </c>
      <c r="Y29" t="s">
        <v>4383</v>
      </c>
      <c r="Z29" t="s">
        <v>4466</v>
      </c>
      <c r="AA29" t="s">
        <v>4510</v>
      </c>
      <c r="AB29" t="s">
        <v>4545</v>
      </c>
      <c r="AC29" t="s">
        <v>4564</v>
      </c>
      <c r="AD29" t="s">
        <v>2605</v>
      </c>
    </row>
    <row r="30" spans="1:30" x14ac:dyDescent="0.25">
      <c r="A30">
        <v>28</v>
      </c>
      <c r="B30" t="s">
        <v>203</v>
      </c>
      <c r="C30" t="s">
        <v>204</v>
      </c>
      <c r="D30" t="s">
        <v>205</v>
      </c>
      <c r="E30" t="s">
        <v>206</v>
      </c>
      <c r="F30" t="s">
        <v>207</v>
      </c>
      <c r="G30" t="s">
        <v>208</v>
      </c>
      <c r="I30" t="s">
        <v>209</v>
      </c>
      <c r="K30">
        <v>107</v>
      </c>
      <c r="L30" t="s">
        <v>122</v>
      </c>
      <c r="N30" s="16">
        <v>10602341</v>
      </c>
      <c r="O30" s="17">
        <f t="shared" si="0"/>
        <v>10602341</v>
      </c>
      <c r="P30" t="s">
        <v>123</v>
      </c>
      <c r="Q30" t="s">
        <v>210</v>
      </c>
      <c r="R30" s="2" t="s">
        <v>2646</v>
      </c>
      <c r="S30" t="s">
        <v>2949</v>
      </c>
      <c r="T30" t="s">
        <v>3296</v>
      </c>
    </row>
    <row r="31" spans="1:30" x14ac:dyDescent="0.25">
      <c r="A31">
        <v>29</v>
      </c>
      <c r="B31" t="s">
        <v>211</v>
      </c>
      <c r="C31" t="s">
        <v>212</v>
      </c>
      <c r="D31" t="s">
        <v>213</v>
      </c>
      <c r="E31" t="s">
        <v>214</v>
      </c>
      <c r="F31" t="s">
        <v>215</v>
      </c>
      <c r="G31" t="s">
        <v>216</v>
      </c>
      <c r="H31" s="2" t="s">
        <v>2196</v>
      </c>
      <c r="I31" t="s">
        <v>217</v>
      </c>
      <c r="J31" s="1">
        <v>37080</v>
      </c>
      <c r="K31">
        <v>121</v>
      </c>
      <c r="L31" t="s">
        <v>22</v>
      </c>
      <c r="N31" s="16">
        <v>15700000</v>
      </c>
      <c r="O31" s="17">
        <f t="shared" si="0"/>
        <v>15700000</v>
      </c>
      <c r="P31" t="s">
        <v>218</v>
      </c>
      <c r="R31" s="2" t="s">
        <v>2647</v>
      </c>
      <c r="S31" t="s">
        <v>2950</v>
      </c>
      <c r="T31" t="s">
        <v>3297</v>
      </c>
      <c r="U31" t="s">
        <v>3597</v>
      </c>
      <c r="V31" t="s">
        <v>3873</v>
      </c>
      <c r="W31" t="s">
        <v>4101</v>
      </c>
      <c r="X31" t="s">
        <v>4260</v>
      </c>
      <c r="Y31" t="s">
        <v>4384</v>
      </c>
      <c r="Z31" t="s">
        <v>4467</v>
      </c>
      <c r="AA31" t="s">
        <v>4511</v>
      </c>
      <c r="AB31" t="s">
        <v>4546</v>
      </c>
    </row>
    <row r="32" spans="1:30" x14ac:dyDescent="0.25">
      <c r="A32">
        <v>30</v>
      </c>
      <c r="B32" t="s">
        <v>219</v>
      </c>
      <c r="C32" t="s">
        <v>220</v>
      </c>
      <c r="D32" t="s">
        <v>221</v>
      </c>
      <c r="E32" t="s">
        <v>222</v>
      </c>
      <c r="F32" t="s">
        <v>223</v>
      </c>
      <c r="G32" t="s">
        <v>224</v>
      </c>
      <c r="I32" t="s">
        <v>176</v>
      </c>
      <c r="J32" s="1">
        <v>37206</v>
      </c>
      <c r="K32">
        <v>111</v>
      </c>
      <c r="L32" t="s">
        <v>22</v>
      </c>
      <c r="M32" s="15">
        <v>4000000</v>
      </c>
      <c r="N32" s="16">
        <v>45000000</v>
      </c>
      <c r="O32" s="17">
        <f t="shared" si="0"/>
        <v>41000000</v>
      </c>
      <c r="P32" t="s">
        <v>30</v>
      </c>
      <c r="Q32" t="s">
        <v>225</v>
      </c>
      <c r="R32" s="2" t="s">
        <v>2648</v>
      </c>
      <c r="S32" t="s">
        <v>2951</v>
      </c>
      <c r="T32" t="s">
        <v>3261</v>
      </c>
      <c r="U32" t="s">
        <v>3598</v>
      </c>
      <c r="V32" t="s">
        <v>3874</v>
      </c>
      <c r="W32" t="s">
        <v>4102</v>
      </c>
      <c r="X32" t="s">
        <v>4261</v>
      </c>
      <c r="Y32" t="s">
        <v>4385</v>
      </c>
    </row>
    <row r="33" spans="1:28" x14ac:dyDescent="0.25">
      <c r="A33">
        <v>31</v>
      </c>
      <c r="B33" t="s">
        <v>226</v>
      </c>
      <c r="C33" t="s">
        <v>227</v>
      </c>
      <c r="D33" t="s">
        <v>228</v>
      </c>
      <c r="E33" t="s">
        <v>229</v>
      </c>
      <c r="F33" s="2" t="s">
        <v>2538</v>
      </c>
      <c r="G33" s="2" t="s">
        <v>2481</v>
      </c>
      <c r="I33" t="s">
        <v>176</v>
      </c>
      <c r="J33" s="1">
        <v>37274</v>
      </c>
      <c r="K33">
        <v>88</v>
      </c>
      <c r="L33" t="s">
        <v>22</v>
      </c>
      <c r="M33" s="15">
        <v>600000</v>
      </c>
      <c r="N33" s="16">
        <v>2106838</v>
      </c>
      <c r="O33" s="17">
        <f t="shared" si="0"/>
        <v>1506838</v>
      </c>
      <c r="Q33" t="s">
        <v>230</v>
      </c>
      <c r="R33" s="2" t="s">
        <v>2649</v>
      </c>
      <c r="S33" t="s">
        <v>2952</v>
      </c>
      <c r="T33" t="s">
        <v>3298</v>
      </c>
      <c r="U33" t="s">
        <v>3599</v>
      </c>
      <c r="V33" t="s">
        <v>3875</v>
      </c>
    </row>
    <row r="34" spans="1:28" x14ac:dyDescent="0.25">
      <c r="A34">
        <v>32</v>
      </c>
      <c r="B34" t="s">
        <v>231</v>
      </c>
      <c r="C34" t="s">
        <v>232</v>
      </c>
      <c r="D34" t="s">
        <v>233</v>
      </c>
      <c r="E34" t="s">
        <v>234</v>
      </c>
      <c r="F34" t="s">
        <v>235</v>
      </c>
      <c r="G34" t="s">
        <v>236</v>
      </c>
      <c r="H34" s="2" t="s">
        <v>2197</v>
      </c>
      <c r="I34" t="s">
        <v>237</v>
      </c>
      <c r="J34" s="1">
        <v>37106</v>
      </c>
      <c r="K34">
        <v>114</v>
      </c>
      <c r="L34" t="s">
        <v>22</v>
      </c>
      <c r="M34" s="15">
        <v>7000000</v>
      </c>
      <c r="N34" s="16">
        <v>3700000</v>
      </c>
      <c r="O34" s="17">
        <f t="shared" si="0"/>
        <v>-3300000</v>
      </c>
      <c r="R34" s="2" t="s">
        <v>2650</v>
      </c>
      <c r="S34" t="s">
        <v>2953</v>
      </c>
      <c r="T34" t="s">
        <v>3299</v>
      </c>
      <c r="U34" t="s">
        <v>3283</v>
      </c>
      <c r="V34" t="s">
        <v>3876</v>
      </c>
      <c r="W34" t="s">
        <v>4103</v>
      </c>
    </row>
    <row r="35" spans="1:28" x14ac:dyDescent="0.25">
      <c r="A35">
        <v>33</v>
      </c>
      <c r="B35" t="s">
        <v>238</v>
      </c>
      <c r="C35" t="s">
        <v>239</v>
      </c>
      <c r="D35" t="s">
        <v>240</v>
      </c>
      <c r="E35" t="s">
        <v>241</v>
      </c>
      <c r="F35" t="s">
        <v>242</v>
      </c>
      <c r="G35" t="s">
        <v>243</v>
      </c>
      <c r="H35" s="2" t="s">
        <v>2198</v>
      </c>
      <c r="I35" t="s">
        <v>29</v>
      </c>
      <c r="J35" s="1">
        <v>37202</v>
      </c>
      <c r="K35">
        <v>99</v>
      </c>
      <c r="L35" t="s">
        <v>22</v>
      </c>
      <c r="M35" s="15">
        <v>11000000</v>
      </c>
      <c r="N35" s="16">
        <v>17400000</v>
      </c>
      <c r="O35" s="17">
        <f t="shared" si="0"/>
        <v>6400000</v>
      </c>
      <c r="Q35" t="s">
        <v>244</v>
      </c>
      <c r="R35" s="2" t="s">
        <v>239</v>
      </c>
      <c r="S35" t="s">
        <v>2954</v>
      </c>
      <c r="T35" t="s">
        <v>3300</v>
      </c>
      <c r="U35" t="s">
        <v>3600</v>
      </c>
      <c r="V35" t="s">
        <v>3877</v>
      </c>
      <c r="W35" t="s">
        <v>4104</v>
      </c>
    </row>
    <row r="36" spans="1:28" x14ac:dyDescent="0.25">
      <c r="A36">
        <v>34</v>
      </c>
      <c r="B36" t="s">
        <v>245</v>
      </c>
      <c r="C36" t="s">
        <v>246</v>
      </c>
      <c r="D36" t="s">
        <v>247</v>
      </c>
      <c r="E36" t="s">
        <v>248</v>
      </c>
      <c r="F36" t="s">
        <v>249</v>
      </c>
      <c r="G36" t="s">
        <v>250</v>
      </c>
      <c r="H36" s="2" t="s">
        <v>2199</v>
      </c>
      <c r="I36" t="s">
        <v>190</v>
      </c>
      <c r="J36" s="1">
        <v>37155</v>
      </c>
      <c r="K36">
        <v>109</v>
      </c>
      <c r="L36" t="s">
        <v>22</v>
      </c>
      <c r="M36" s="15">
        <v>100000</v>
      </c>
      <c r="N36" s="16">
        <v>60902</v>
      </c>
      <c r="O36" s="17">
        <f t="shared" si="0"/>
        <v>-39098</v>
      </c>
      <c r="P36" t="s">
        <v>30</v>
      </c>
      <c r="Q36" t="s">
        <v>251</v>
      </c>
      <c r="R36" s="2" t="s">
        <v>2651</v>
      </c>
      <c r="S36" t="s">
        <v>2955</v>
      </c>
      <c r="T36" t="s">
        <v>2947</v>
      </c>
      <c r="U36" t="s">
        <v>3601</v>
      </c>
      <c r="V36" t="s">
        <v>3878</v>
      </c>
      <c r="W36" t="s">
        <v>4105</v>
      </c>
      <c r="X36" t="s">
        <v>4262</v>
      </c>
      <c r="Y36" t="s">
        <v>4386</v>
      </c>
      <c r="Z36" t="s">
        <v>3612</v>
      </c>
    </row>
    <row r="37" spans="1:28" x14ac:dyDescent="0.25">
      <c r="A37">
        <v>35</v>
      </c>
      <c r="B37" t="s">
        <v>252</v>
      </c>
      <c r="C37" t="s">
        <v>253</v>
      </c>
      <c r="D37" t="s">
        <v>254</v>
      </c>
      <c r="E37" t="s">
        <v>255</v>
      </c>
      <c r="F37" t="s">
        <v>256</v>
      </c>
      <c r="G37" t="s">
        <v>257</v>
      </c>
      <c r="I37" t="s">
        <v>258</v>
      </c>
      <c r="J37" s="1">
        <v>37425</v>
      </c>
      <c r="K37">
        <v>88</v>
      </c>
      <c r="L37" t="s">
        <v>22</v>
      </c>
      <c r="M37" s="15">
        <v>10000000</v>
      </c>
      <c r="O37" s="17">
        <f t="shared" si="0"/>
        <v>-10000000</v>
      </c>
      <c r="P37" t="s">
        <v>30</v>
      </c>
      <c r="R37" s="2" t="s">
        <v>2652</v>
      </c>
      <c r="S37" t="s">
        <v>2956</v>
      </c>
    </row>
    <row r="38" spans="1:28" x14ac:dyDescent="0.25">
      <c r="A38">
        <v>36</v>
      </c>
      <c r="B38" t="s">
        <v>259</v>
      </c>
      <c r="C38" t="s">
        <v>260</v>
      </c>
      <c r="D38" t="s">
        <v>261</v>
      </c>
      <c r="E38" t="s">
        <v>262</v>
      </c>
      <c r="F38" t="s">
        <v>263</v>
      </c>
      <c r="G38" t="s">
        <v>264</v>
      </c>
      <c r="H38" s="2" t="s">
        <v>2200</v>
      </c>
      <c r="I38" t="s">
        <v>265</v>
      </c>
      <c r="J38" s="1">
        <v>37134</v>
      </c>
      <c r="K38">
        <v>91</v>
      </c>
      <c r="L38" t="s">
        <v>22</v>
      </c>
      <c r="M38" s="15">
        <v>250000</v>
      </c>
      <c r="N38" s="16">
        <v>4695781</v>
      </c>
      <c r="O38" s="17">
        <f t="shared" si="0"/>
        <v>4445781</v>
      </c>
      <c r="P38" t="s">
        <v>30</v>
      </c>
      <c r="Q38" t="s">
        <v>260</v>
      </c>
      <c r="R38" s="2" t="s">
        <v>2653</v>
      </c>
      <c r="S38" t="s">
        <v>2957</v>
      </c>
      <c r="T38" t="s">
        <v>3301</v>
      </c>
      <c r="U38" t="s">
        <v>3602</v>
      </c>
      <c r="V38" t="s">
        <v>2982</v>
      </c>
      <c r="W38" t="s">
        <v>4106</v>
      </c>
      <c r="X38" t="s">
        <v>3551</v>
      </c>
    </row>
    <row r="39" spans="1:28" x14ac:dyDescent="0.25">
      <c r="A39">
        <v>37</v>
      </c>
      <c r="B39" t="s">
        <v>266</v>
      </c>
      <c r="C39" t="s">
        <v>18</v>
      </c>
      <c r="D39" t="s">
        <v>267</v>
      </c>
      <c r="E39" t="s">
        <v>18</v>
      </c>
      <c r="F39" t="s">
        <v>256</v>
      </c>
      <c r="G39" t="s">
        <v>257</v>
      </c>
      <c r="I39" t="s">
        <v>29</v>
      </c>
      <c r="J39" s="1">
        <v>37466</v>
      </c>
      <c r="K39">
        <v>94</v>
      </c>
      <c r="L39" t="s">
        <v>22</v>
      </c>
      <c r="N39" s="16">
        <v>3500000</v>
      </c>
      <c r="O39" s="17">
        <f t="shared" si="0"/>
        <v>3500000</v>
      </c>
      <c r="P39" t="s">
        <v>123</v>
      </c>
      <c r="R39" s="2" t="s">
        <v>2654</v>
      </c>
      <c r="S39" t="s">
        <v>2958</v>
      </c>
      <c r="T39" t="s">
        <v>3302</v>
      </c>
      <c r="U39" t="s">
        <v>3603</v>
      </c>
      <c r="V39" t="s">
        <v>3879</v>
      </c>
    </row>
    <row r="40" spans="1:28" x14ac:dyDescent="0.25">
      <c r="A40">
        <v>38</v>
      </c>
      <c r="B40" t="s">
        <v>268</v>
      </c>
      <c r="C40" t="s">
        <v>269</v>
      </c>
      <c r="D40" t="s">
        <v>270</v>
      </c>
      <c r="E40" t="s">
        <v>271</v>
      </c>
      <c r="F40" t="s">
        <v>272</v>
      </c>
      <c r="G40" t="s">
        <v>273</v>
      </c>
      <c r="H40" t="s">
        <v>274</v>
      </c>
      <c r="I40" t="s">
        <v>29</v>
      </c>
      <c r="J40" s="1">
        <v>37267</v>
      </c>
      <c r="K40">
        <v>107</v>
      </c>
      <c r="L40" t="s">
        <v>22</v>
      </c>
      <c r="M40" s="15">
        <v>4000000</v>
      </c>
      <c r="N40" s="16">
        <v>9300000</v>
      </c>
      <c r="O40" s="17">
        <f t="shared" si="0"/>
        <v>5300000</v>
      </c>
      <c r="P40" t="s">
        <v>30</v>
      </c>
      <c r="R40" s="2" t="s">
        <v>2655</v>
      </c>
      <c r="S40" t="s">
        <v>2959</v>
      </c>
    </row>
    <row r="41" spans="1:28" x14ac:dyDescent="0.25">
      <c r="A41">
        <v>39</v>
      </c>
      <c r="B41" t="s">
        <v>275</v>
      </c>
      <c r="C41" t="s">
        <v>276</v>
      </c>
      <c r="D41" t="s">
        <v>277</v>
      </c>
      <c r="E41" t="s">
        <v>278</v>
      </c>
      <c r="F41" t="s">
        <v>279</v>
      </c>
      <c r="G41" t="s">
        <v>280</v>
      </c>
      <c r="H41" s="2" t="s">
        <v>2201</v>
      </c>
      <c r="I41" t="s">
        <v>281</v>
      </c>
      <c r="J41" s="1">
        <v>37540</v>
      </c>
      <c r="K41">
        <v>110</v>
      </c>
      <c r="M41" s="15">
        <v>4000000</v>
      </c>
      <c r="N41" s="16">
        <v>11800000</v>
      </c>
      <c r="O41" s="17">
        <f t="shared" si="0"/>
        <v>7800000</v>
      </c>
      <c r="R41" s="2" t="s">
        <v>2656</v>
      </c>
      <c r="S41" t="s">
        <v>2960</v>
      </c>
      <c r="T41" t="s">
        <v>3303</v>
      </c>
      <c r="U41" t="s">
        <v>3604</v>
      </c>
      <c r="V41" t="s">
        <v>2970</v>
      </c>
      <c r="W41" t="s">
        <v>4107</v>
      </c>
      <c r="X41" t="s">
        <v>3682</v>
      </c>
      <c r="Y41" t="s">
        <v>3398</v>
      </c>
      <c r="Z41" t="s">
        <v>4468</v>
      </c>
      <c r="AA41" t="s">
        <v>4512</v>
      </c>
      <c r="AB41" t="s">
        <v>4547</v>
      </c>
    </row>
    <row r="42" spans="1:28" x14ac:dyDescent="0.25">
      <c r="A42">
        <v>40</v>
      </c>
      <c r="B42" t="s">
        <v>282</v>
      </c>
      <c r="C42" t="s">
        <v>179</v>
      </c>
      <c r="D42" t="s">
        <v>283</v>
      </c>
      <c r="E42" t="s">
        <v>181</v>
      </c>
      <c r="F42" s="2" t="s">
        <v>2539</v>
      </c>
      <c r="G42" t="s">
        <v>183</v>
      </c>
      <c r="H42" s="2" t="s">
        <v>2202</v>
      </c>
      <c r="I42" t="s">
        <v>284</v>
      </c>
      <c r="J42" s="1">
        <v>37147</v>
      </c>
      <c r="K42">
        <v>108</v>
      </c>
      <c r="L42" t="s">
        <v>22</v>
      </c>
      <c r="N42" s="16">
        <v>517872</v>
      </c>
      <c r="O42" s="17">
        <f t="shared" si="0"/>
        <v>517872</v>
      </c>
      <c r="P42" t="s">
        <v>30</v>
      </c>
      <c r="Q42" t="s">
        <v>179</v>
      </c>
      <c r="R42" s="2" t="s">
        <v>2657</v>
      </c>
      <c r="S42" t="s">
        <v>2961</v>
      </c>
      <c r="T42" t="s">
        <v>3304</v>
      </c>
      <c r="U42" t="s">
        <v>2987</v>
      </c>
      <c r="V42" t="s">
        <v>3880</v>
      </c>
      <c r="W42" t="s">
        <v>4108</v>
      </c>
      <c r="X42" t="s">
        <v>4263</v>
      </c>
    </row>
    <row r="43" spans="1:28" x14ac:dyDescent="0.25">
      <c r="A43">
        <v>41</v>
      </c>
      <c r="B43" t="s">
        <v>285</v>
      </c>
      <c r="C43" t="s">
        <v>286</v>
      </c>
      <c r="D43" t="s">
        <v>287</v>
      </c>
      <c r="E43" t="s">
        <v>288</v>
      </c>
      <c r="G43" t="s">
        <v>289</v>
      </c>
      <c r="I43" t="s">
        <v>29</v>
      </c>
      <c r="J43" s="1">
        <v>36778</v>
      </c>
      <c r="K43">
        <v>113</v>
      </c>
      <c r="L43" t="s">
        <v>22</v>
      </c>
      <c r="M43" s="15">
        <v>16000000</v>
      </c>
      <c r="N43" s="16">
        <v>321279</v>
      </c>
      <c r="O43" s="17">
        <f t="shared" si="0"/>
        <v>-15678721</v>
      </c>
      <c r="R43" s="2" t="s">
        <v>2658</v>
      </c>
      <c r="S43" t="s">
        <v>2962</v>
      </c>
      <c r="T43" t="s">
        <v>3305</v>
      </c>
      <c r="U43" t="s">
        <v>3605</v>
      </c>
    </row>
    <row r="44" spans="1:28" x14ac:dyDescent="0.25">
      <c r="A44">
        <v>42</v>
      </c>
      <c r="B44" t="s">
        <v>290</v>
      </c>
      <c r="C44" t="s">
        <v>291</v>
      </c>
      <c r="D44" t="s">
        <v>292</v>
      </c>
      <c r="E44" t="s">
        <v>293</v>
      </c>
      <c r="F44" t="s">
        <v>294</v>
      </c>
      <c r="G44" t="s">
        <v>295</v>
      </c>
      <c r="H44" s="2" t="s">
        <v>2203</v>
      </c>
      <c r="I44" t="s">
        <v>296</v>
      </c>
      <c r="J44" s="1">
        <v>37607</v>
      </c>
      <c r="K44">
        <v>105</v>
      </c>
      <c r="L44" t="s">
        <v>22</v>
      </c>
      <c r="M44" s="15">
        <v>6500000</v>
      </c>
      <c r="N44" s="16">
        <v>12600000</v>
      </c>
      <c r="O44" s="17">
        <f t="shared" si="0"/>
        <v>6100000</v>
      </c>
      <c r="P44" t="s">
        <v>30</v>
      </c>
      <c r="Q44" t="s">
        <v>291</v>
      </c>
      <c r="R44" s="2" t="s">
        <v>2659</v>
      </c>
      <c r="S44" t="s">
        <v>2963</v>
      </c>
      <c r="T44" t="s">
        <v>3306</v>
      </c>
      <c r="U44" t="s">
        <v>3606</v>
      </c>
    </row>
    <row r="45" spans="1:28" x14ac:dyDescent="0.25">
      <c r="A45">
        <v>43</v>
      </c>
      <c r="B45" t="s">
        <v>297</v>
      </c>
      <c r="C45" t="s">
        <v>298</v>
      </c>
      <c r="D45" t="s">
        <v>299</v>
      </c>
      <c r="E45" t="s">
        <v>300</v>
      </c>
      <c r="F45" t="s">
        <v>111</v>
      </c>
      <c r="G45" t="s">
        <v>112</v>
      </c>
      <c r="H45" s="2" t="s">
        <v>2204</v>
      </c>
      <c r="I45" t="s">
        <v>301</v>
      </c>
      <c r="J45" s="1">
        <v>37519</v>
      </c>
      <c r="K45">
        <v>106</v>
      </c>
      <c r="L45" t="s">
        <v>22</v>
      </c>
      <c r="N45" s="16">
        <v>539879</v>
      </c>
      <c r="O45" s="17">
        <f t="shared" si="0"/>
        <v>539879</v>
      </c>
      <c r="Q45" t="s">
        <v>298</v>
      </c>
      <c r="R45" s="2" t="s">
        <v>2660</v>
      </c>
      <c r="S45" t="s">
        <v>2964</v>
      </c>
      <c r="T45" t="s">
        <v>3307</v>
      </c>
      <c r="U45" t="s">
        <v>3607</v>
      </c>
    </row>
    <row r="46" spans="1:28" x14ac:dyDescent="0.25">
      <c r="A46">
        <v>44</v>
      </c>
      <c r="B46" t="s">
        <v>302</v>
      </c>
      <c r="C46" t="s">
        <v>303</v>
      </c>
      <c r="D46" t="s">
        <v>304</v>
      </c>
      <c r="E46" t="s">
        <v>305</v>
      </c>
      <c r="F46" t="s">
        <v>303</v>
      </c>
      <c r="G46" t="s">
        <v>306</v>
      </c>
      <c r="H46" s="2" t="s">
        <v>2205</v>
      </c>
      <c r="I46" t="s">
        <v>307</v>
      </c>
      <c r="J46" s="1">
        <v>37398</v>
      </c>
      <c r="K46">
        <v>97</v>
      </c>
      <c r="O46" s="17">
        <f t="shared" si="0"/>
        <v>0</v>
      </c>
      <c r="P46" t="s">
        <v>78</v>
      </c>
      <c r="Q46" t="s">
        <v>303</v>
      </c>
      <c r="R46" s="2" t="s">
        <v>2661</v>
      </c>
      <c r="S46" t="s">
        <v>2965</v>
      </c>
      <c r="T46" t="s">
        <v>3308</v>
      </c>
    </row>
    <row r="47" spans="1:28" x14ac:dyDescent="0.25">
      <c r="A47">
        <v>45</v>
      </c>
      <c r="B47" t="s">
        <v>308</v>
      </c>
      <c r="C47" t="s">
        <v>309</v>
      </c>
      <c r="D47" t="s">
        <v>310</v>
      </c>
      <c r="E47" t="s">
        <v>311</v>
      </c>
      <c r="F47" s="2" t="s">
        <v>2540</v>
      </c>
      <c r="G47" s="2" t="s">
        <v>2482</v>
      </c>
      <c r="I47" t="s">
        <v>29</v>
      </c>
      <c r="J47" s="1">
        <v>37722</v>
      </c>
      <c r="K47">
        <v>89</v>
      </c>
      <c r="L47" t="s">
        <v>22</v>
      </c>
      <c r="M47" s="15">
        <v>7000000</v>
      </c>
      <c r="N47" s="16">
        <v>16800000</v>
      </c>
      <c r="O47" s="17">
        <f t="shared" si="0"/>
        <v>9800000</v>
      </c>
      <c r="P47" t="s">
        <v>30</v>
      </c>
      <c r="Q47" t="s">
        <v>309</v>
      </c>
      <c r="R47" s="2" t="s">
        <v>2662</v>
      </c>
      <c r="S47" t="s">
        <v>2966</v>
      </c>
      <c r="T47" t="s">
        <v>3309</v>
      </c>
      <c r="U47" t="s">
        <v>3608</v>
      </c>
    </row>
    <row r="48" spans="1:28" x14ac:dyDescent="0.25">
      <c r="A48">
        <v>46</v>
      </c>
      <c r="B48" t="s">
        <v>312</v>
      </c>
      <c r="C48" t="s">
        <v>313</v>
      </c>
      <c r="D48" t="s">
        <v>314</v>
      </c>
      <c r="E48" t="s">
        <v>315</v>
      </c>
      <c r="F48" t="s">
        <v>316</v>
      </c>
      <c r="G48" s="2" t="s">
        <v>2483</v>
      </c>
      <c r="I48" t="s">
        <v>64</v>
      </c>
      <c r="J48" s="1">
        <v>37736</v>
      </c>
      <c r="K48">
        <v>97</v>
      </c>
      <c r="L48" t="s">
        <v>22</v>
      </c>
      <c r="M48" s="15">
        <v>15000000</v>
      </c>
      <c r="N48" s="16">
        <v>23000000</v>
      </c>
      <c r="O48" s="17">
        <f t="shared" si="0"/>
        <v>8000000</v>
      </c>
      <c r="Q48" t="s">
        <v>317</v>
      </c>
      <c r="R48" s="2" t="s">
        <v>2663</v>
      </c>
      <c r="S48" t="s">
        <v>2967</v>
      </c>
      <c r="T48" t="s">
        <v>3310</v>
      </c>
      <c r="U48" t="s">
        <v>3609</v>
      </c>
      <c r="V48" t="s">
        <v>3881</v>
      </c>
      <c r="W48" t="s">
        <v>3927</v>
      </c>
      <c r="X48" t="s">
        <v>4264</v>
      </c>
      <c r="Y48" t="s">
        <v>3008</v>
      </c>
      <c r="Z48" t="s">
        <v>4469</v>
      </c>
      <c r="AA48" t="s">
        <v>3779</v>
      </c>
      <c r="AB48" t="s">
        <v>4548</v>
      </c>
    </row>
    <row r="49" spans="1:28" x14ac:dyDescent="0.25">
      <c r="A49">
        <v>47</v>
      </c>
      <c r="B49" t="s">
        <v>318</v>
      </c>
      <c r="C49" t="s">
        <v>319</v>
      </c>
      <c r="D49" t="s">
        <v>319</v>
      </c>
      <c r="E49" t="s">
        <v>320</v>
      </c>
      <c r="F49" s="2" t="s">
        <v>2541</v>
      </c>
      <c r="G49" t="s">
        <v>321</v>
      </c>
      <c r="I49" t="s">
        <v>190</v>
      </c>
      <c r="J49" s="1">
        <v>37402</v>
      </c>
      <c r="K49">
        <v>95</v>
      </c>
      <c r="L49" t="s">
        <v>22</v>
      </c>
      <c r="M49" s="15">
        <v>500000</v>
      </c>
      <c r="N49" s="16">
        <v>254293</v>
      </c>
      <c r="O49" s="17">
        <f t="shared" si="0"/>
        <v>-245707</v>
      </c>
      <c r="P49" t="s">
        <v>30</v>
      </c>
      <c r="Q49" t="s">
        <v>322</v>
      </c>
      <c r="R49" s="2" t="s">
        <v>2664</v>
      </c>
      <c r="S49" t="s">
        <v>2968</v>
      </c>
      <c r="T49" t="s">
        <v>3311</v>
      </c>
      <c r="U49" t="s">
        <v>3610</v>
      </c>
      <c r="V49" t="s">
        <v>3882</v>
      </c>
      <c r="W49" t="s">
        <v>3874</v>
      </c>
      <c r="X49" t="s">
        <v>4265</v>
      </c>
      <c r="Y49" t="s">
        <v>4387</v>
      </c>
    </row>
    <row r="50" spans="1:28" x14ac:dyDescent="0.25">
      <c r="A50">
        <v>48</v>
      </c>
      <c r="B50" t="s">
        <v>323</v>
      </c>
      <c r="C50" t="s">
        <v>324</v>
      </c>
      <c r="D50" t="s">
        <v>325</v>
      </c>
      <c r="E50" t="s">
        <v>326</v>
      </c>
      <c r="F50" t="s">
        <v>327</v>
      </c>
      <c r="G50" t="s">
        <v>328</v>
      </c>
      <c r="H50" s="2" t="s">
        <v>2206</v>
      </c>
      <c r="I50" t="s">
        <v>329</v>
      </c>
      <c r="J50" s="1">
        <v>37513</v>
      </c>
      <c r="K50">
        <v>94</v>
      </c>
      <c r="L50" t="s">
        <v>22</v>
      </c>
      <c r="M50" s="15">
        <v>1500000</v>
      </c>
      <c r="N50" s="16">
        <v>30600000</v>
      </c>
      <c r="O50" s="17">
        <f t="shared" si="0"/>
        <v>29100000</v>
      </c>
      <c r="P50" t="s">
        <v>30</v>
      </c>
      <c r="Q50" t="s">
        <v>330</v>
      </c>
      <c r="R50" s="2" t="s">
        <v>2665</v>
      </c>
      <c r="S50" t="s">
        <v>2969</v>
      </c>
      <c r="T50" t="s">
        <v>3312</v>
      </c>
      <c r="U50" t="s">
        <v>3611</v>
      </c>
      <c r="V50" t="s">
        <v>3883</v>
      </c>
      <c r="W50" t="s">
        <v>4109</v>
      </c>
      <c r="X50" t="s">
        <v>3344</v>
      </c>
    </row>
    <row r="51" spans="1:28" x14ac:dyDescent="0.25">
      <c r="A51">
        <v>49</v>
      </c>
      <c r="B51" t="s">
        <v>331</v>
      </c>
      <c r="C51" t="s">
        <v>332</v>
      </c>
      <c r="D51" t="s">
        <v>333</v>
      </c>
      <c r="E51" t="s">
        <v>334</v>
      </c>
      <c r="F51" t="s">
        <v>335</v>
      </c>
      <c r="G51" t="s">
        <v>295</v>
      </c>
      <c r="H51" s="2" t="s">
        <v>2207</v>
      </c>
      <c r="I51" t="s">
        <v>190</v>
      </c>
      <c r="J51" s="1">
        <v>37872</v>
      </c>
      <c r="K51">
        <v>104</v>
      </c>
      <c r="L51" t="s">
        <v>22</v>
      </c>
      <c r="M51" s="15">
        <v>5500000</v>
      </c>
      <c r="N51" s="16">
        <v>2466444</v>
      </c>
      <c r="O51" s="17">
        <f t="shared" si="0"/>
        <v>-3033556</v>
      </c>
      <c r="P51" t="s">
        <v>30</v>
      </c>
      <c r="Q51" t="s">
        <v>336</v>
      </c>
      <c r="R51" s="2" t="s">
        <v>2666</v>
      </c>
      <c r="S51" t="s">
        <v>2970</v>
      </c>
      <c r="T51" t="s">
        <v>3313</v>
      </c>
      <c r="U51" t="s">
        <v>3579</v>
      </c>
      <c r="V51" t="s">
        <v>3884</v>
      </c>
      <c r="W51" t="s">
        <v>3899</v>
      </c>
    </row>
    <row r="52" spans="1:28" x14ac:dyDescent="0.25">
      <c r="A52">
        <v>50</v>
      </c>
      <c r="B52" t="s">
        <v>337</v>
      </c>
      <c r="C52" t="s">
        <v>338</v>
      </c>
      <c r="D52" t="s">
        <v>339</v>
      </c>
      <c r="E52" t="s">
        <v>214</v>
      </c>
      <c r="F52" t="s">
        <v>340</v>
      </c>
      <c r="G52" t="s">
        <v>341</v>
      </c>
      <c r="H52" s="2" t="s">
        <v>2208</v>
      </c>
      <c r="I52" t="s">
        <v>29</v>
      </c>
      <c r="J52" s="1">
        <v>37925</v>
      </c>
      <c r="K52">
        <v>94</v>
      </c>
      <c r="L52" t="s">
        <v>22</v>
      </c>
      <c r="M52" s="15">
        <v>6000000</v>
      </c>
      <c r="N52" s="16">
        <v>2900000</v>
      </c>
      <c r="O52" s="17">
        <f t="shared" si="0"/>
        <v>-3100000</v>
      </c>
      <c r="R52" s="2" t="s">
        <v>2667</v>
      </c>
      <c r="S52" t="s">
        <v>2971</v>
      </c>
      <c r="T52" t="s">
        <v>3314</v>
      </c>
      <c r="U52" t="s">
        <v>3612</v>
      </c>
      <c r="V52" t="s">
        <v>3885</v>
      </c>
      <c r="W52" t="s">
        <v>4110</v>
      </c>
      <c r="X52" t="s">
        <v>4266</v>
      </c>
    </row>
    <row r="53" spans="1:28" x14ac:dyDescent="0.25">
      <c r="A53">
        <v>51</v>
      </c>
      <c r="B53" t="s">
        <v>342</v>
      </c>
      <c r="C53" t="s">
        <v>343</v>
      </c>
      <c r="D53" t="s">
        <v>344</v>
      </c>
      <c r="E53" t="s">
        <v>345</v>
      </c>
      <c r="F53" t="s">
        <v>346</v>
      </c>
      <c r="G53" t="s">
        <v>347</v>
      </c>
      <c r="H53" s="2" t="s">
        <v>2209</v>
      </c>
      <c r="I53" t="s">
        <v>29</v>
      </c>
      <c r="J53" s="1">
        <v>37638</v>
      </c>
      <c r="K53">
        <v>101</v>
      </c>
      <c r="L53" t="s">
        <v>22</v>
      </c>
      <c r="M53" s="15">
        <v>4000000</v>
      </c>
      <c r="N53" s="16">
        <v>10000000</v>
      </c>
      <c r="O53" s="17">
        <f t="shared" si="0"/>
        <v>6000000</v>
      </c>
      <c r="P53" t="s">
        <v>30</v>
      </c>
      <c r="Q53" t="s">
        <v>348</v>
      </c>
      <c r="R53" s="2" t="s">
        <v>2668</v>
      </c>
      <c r="S53" t="s">
        <v>2972</v>
      </c>
      <c r="T53" t="s">
        <v>3315</v>
      </c>
      <c r="U53" t="s">
        <v>3613</v>
      </c>
      <c r="V53" t="s">
        <v>3886</v>
      </c>
      <c r="W53" t="s">
        <v>3065</v>
      </c>
      <c r="X53" t="s">
        <v>3936</v>
      </c>
    </row>
    <row r="54" spans="1:28" x14ac:dyDescent="0.25">
      <c r="A54">
        <v>52</v>
      </c>
      <c r="B54" t="s">
        <v>349</v>
      </c>
      <c r="C54" t="s">
        <v>350</v>
      </c>
      <c r="D54" t="s">
        <v>351</v>
      </c>
      <c r="E54" t="s">
        <v>127</v>
      </c>
      <c r="F54" t="s">
        <v>352</v>
      </c>
      <c r="G54" t="s">
        <v>353</v>
      </c>
      <c r="H54" s="2" t="s">
        <v>2210</v>
      </c>
      <c r="I54" t="s">
        <v>354</v>
      </c>
      <c r="J54" s="1">
        <v>37864</v>
      </c>
      <c r="K54">
        <v>100</v>
      </c>
      <c r="L54" t="s">
        <v>22</v>
      </c>
      <c r="M54" s="15">
        <v>13200000</v>
      </c>
      <c r="N54" s="16">
        <v>31400000</v>
      </c>
      <c r="O54" s="17">
        <f t="shared" si="0"/>
        <v>18200000</v>
      </c>
      <c r="R54" s="2" t="s">
        <v>2669</v>
      </c>
      <c r="S54" t="s">
        <v>2973</v>
      </c>
      <c r="T54" t="s">
        <v>3316</v>
      </c>
      <c r="U54" t="s">
        <v>3614</v>
      </c>
      <c r="V54" t="s">
        <v>3565</v>
      </c>
      <c r="W54" t="s">
        <v>4111</v>
      </c>
      <c r="X54" t="s">
        <v>4267</v>
      </c>
      <c r="Y54" t="s">
        <v>4388</v>
      </c>
    </row>
    <row r="55" spans="1:28" x14ac:dyDescent="0.25">
      <c r="A55">
        <v>53</v>
      </c>
      <c r="B55" t="s">
        <v>355</v>
      </c>
      <c r="C55" t="s">
        <v>356</v>
      </c>
      <c r="D55" t="s">
        <v>357</v>
      </c>
      <c r="E55" t="s">
        <v>358</v>
      </c>
      <c r="F55" t="s">
        <v>359</v>
      </c>
      <c r="G55" t="s">
        <v>360</v>
      </c>
      <c r="I55" t="s">
        <v>29</v>
      </c>
      <c r="J55" s="1">
        <v>37832</v>
      </c>
      <c r="K55">
        <v>88</v>
      </c>
      <c r="L55" t="s">
        <v>22</v>
      </c>
      <c r="O55" s="17">
        <f t="shared" si="0"/>
        <v>0</v>
      </c>
      <c r="P55" t="s">
        <v>30</v>
      </c>
      <c r="Q55" t="s">
        <v>356</v>
      </c>
      <c r="R55" s="2" t="s">
        <v>2670</v>
      </c>
      <c r="S55" t="s">
        <v>2974</v>
      </c>
      <c r="T55" t="s">
        <v>3317</v>
      </c>
      <c r="U55" t="s">
        <v>3615</v>
      </c>
    </row>
    <row r="56" spans="1:28" x14ac:dyDescent="0.25">
      <c r="A56">
        <v>54</v>
      </c>
      <c r="B56" t="s">
        <v>361</v>
      </c>
      <c r="C56" t="s">
        <v>362</v>
      </c>
      <c r="D56" t="s">
        <v>363</v>
      </c>
      <c r="E56" t="s">
        <v>364</v>
      </c>
      <c r="F56" s="2" t="s">
        <v>2542</v>
      </c>
      <c r="G56" t="s">
        <v>365</v>
      </c>
      <c r="H56" s="2" t="s">
        <v>2211</v>
      </c>
      <c r="I56" t="s">
        <v>366</v>
      </c>
      <c r="J56" s="1">
        <v>38044</v>
      </c>
      <c r="K56">
        <v>86</v>
      </c>
      <c r="M56" s="15">
        <v>25000000</v>
      </c>
      <c r="N56" s="16">
        <v>27700000</v>
      </c>
      <c r="O56" s="17">
        <f t="shared" si="0"/>
        <v>2700000</v>
      </c>
      <c r="P56" t="s">
        <v>30</v>
      </c>
      <c r="R56" s="2" t="s">
        <v>2671</v>
      </c>
      <c r="S56" t="s">
        <v>2975</v>
      </c>
      <c r="T56" t="s">
        <v>3318</v>
      </c>
      <c r="U56" t="s">
        <v>3616</v>
      </c>
      <c r="V56" t="s">
        <v>3887</v>
      </c>
      <c r="W56" t="s">
        <v>4112</v>
      </c>
      <c r="X56" t="s">
        <v>4268</v>
      </c>
    </row>
    <row r="57" spans="1:28" x14ac:dyDescent="0.25">
      <c r="A57">
        <v>55</v>
      </c>
      <c r="B57" t="s">
        <v>367</v>
      </c>
      <c r="C57" t="s">
        <v>368</v>
      </c>
      <c r="D57" t="s">
        <v>369</v>
      </c>
      <c r="E57" t="s">
        <v>370</v>
      </c>
      <c r="F57" t="s">
        <v>371</v>
      </c>
      <c r="G57" s="2" t="s">
        <v>2484</v>
      </c>
      <c r="I57" t="s">
        <v>372</v>
      </c>
      <c r="J57" s="1">
        <v>37875</v>
      </c>
      <c r="K57">
        <v>103</v>
      </c>
      <c r="L57" t="s">
        <v>22</v>
      </c>
      <c r="N57" s="16">
        <v>201149</v>
      </c>
      <c r="O57" s="17">
        <f t="shared" si="0"/>
        <v>201149</v>
      </c>
      <c r="P57" t="s">
        <v>123</v>
      </c>
      <c r="Q57" t="s">
        <v>368</v>
      </c>
      <c r="R57" s="2" t="s">
        <v>2672</v>
      </c>
      <c r="S57" t="s">
        <v>2976</v>
      </c>
      <c r="T57" t="s">
        <v>3063</v>
      </c>
      <c r="U57" t="s">
        <v>3617</v>
      </c>
      <c r="V57" t="s">
        <v>3888</v>
      </c>
      <c r="W57" t="s">
        <v>4113</v>
      </c>
    </row>
    <row r="58" spans="1:28" x14ac:dyDescent="0.25">
      <c r="A58">
        <v>56</v>
      </c>
      <c r="B58" t="s">
        <v>373</v>
      </c>
      <c r="C58" t="s">
        <v>374</v>
      </c>
      <c r="D58" t="s">
        <v>375</v>
      </c>
      <c r="E58" t="s">
        <v>376</v>
      </c>
      <c r="F58" t="s">
        <v>377</v>
      </c>
      <c r="H58" s="2" t="s">
        <v>2212</v>
      </c>
      <c r="I58" t="s">
        <v>378</v>
      </c>
      <c r="J58" s="1">
        <v>37760</v>
      </c>
      <c r="K58">
        <v>178</v>
      </c>
      <c r="L58" t="s">
        <v>22</v>
      </c>
      <c r="M58" s="15">
        <v>10000000</v>
      </c>
      <c r="N58" s="16">
        <v>16700000</v>
      </c>
      <c r="O58" s="17">
        <f t="shared" si="0"/>
        <v>6700000</v>
      </c>
      <c r="Q58" t="s">
        <v>374</v>
      </c>
      <c r="R58" s="2" t="s">
        <v>2673</v>
      </c>
      <c r="S58" t="s">
        <v>2977</v>
      </c>
      <c r="T58" t="s">
        <v>3104</v>
      </c>
      <c r="U58" t="s">
        <v>3314</v>
      </c>
      <c r="V58" t="s">
        <v>3747</v>
      </c>
      <c r="W58" t="s">
        <v>4093</v>
      </c>
      <c r="X58" t="s">
        <v>4269</v>
      </c>
      <c r="Y58" t="s">
        <v>4389</v>
      </c>
      <c r="Z58" t="s">
        <v>4470</v>
      </c>
      <c r="AA58" t="s">
        <v>4513</v>
      </c>
      <c r="AB58" t="s">
        <v>4549</v>
      </c>
    </row>
    <row r="59" spans="1:28" x14ac:dyDescent="0.25">
      <c r="A59">
        <v>57</v>
      </c>
      <c r="B59" t="s">
        <v>379</v>
      </c>
      <c r="C59" t="s">
        <v>380</v>
      </c>
      <c r="D59" t="s">
        <v>381</v>
      </c>
      <c r="E59" t="s">
        <v>293</v>
      </c>
      <c r="F59" t="s">
        <v>382</v>
      </c>
      <c r="G59" t="s">
        <v>383</v>
      </c>
      <c r="H59" s="2" t="s">
        <v>2213</v>
      </c>
      <c r="I59" t="s">
        <v>384</v>
      </c>
      <c r="J59" s="1">
        <v>38079</v>
      </c>
      <c r="K59">
        <v>106</v>
      </c>
      <c r="L59" t="s">
        <v>22</v>
      </c>
      <c r="M59" s="15">
        <v>22000000</v>
      </c>
      <c r="N59" s="16">
        <v>37600000</v>
      </c>
      <c r="O59" s="17">
        <f t="shared" si="0"/>
        <v>15600000</v>
      </c>
      <c r="P59" t="s">
        <v>30</v>
      </c>
      <c r="R59" s="2" t="s">
        <v>2674</v>
      </c>
      <c r="S59" t="s">
        <v>2978</v>
      </c>
      <c r="T59" t="s">
        <v>3319</v>
      </c>
      <c r="U59" t="s">
        <v>2939</v>
      </c>
      <c r="V59" t="s">
        <v>3532</v>
      </c>
    </row>
    <row r="60" spans="1:28" x14ac:dyDescent="0.25">
      <c r="A60">
        <v>58</v>
      </c>
      <c r="B60" t="s">
        <v>385</v>
      </c>
      <c r="C60" t="s">
        <v>386</v>
      </c>
      <c r="D60" t="s">
        <v>387</v>
      </c>
      <c r="E60" t="s">
        <v>388</v>
      </c>
      <c r="F60" s="2" t="s">
        <v>2543</v>
      </c>
      <c r="G60" t="s">
        <v>389</v>
      </c>
      <c r="H60" s="2" t="s">
        <v>2214</v>
      </c>
      <c r="I60" t="s">
        <v>390</v>
      </c>
      <c r="J60" s="1">
        <v>38093</v>
      </c>
      <c r="K60">
        <v>123</v>
      </c>
      <c r="L60" t="s">
        <v>22</v>
      </c>
      <c r="M60" s="15">
        <v>33000000</v>
      </c>
      <c r="N60" s="16">
        <v>54700000</v>
      </c>
      <c r="O60" s="17">
        <f t="shared" si="0"/>
        <v>21700000</v>
      </c>
      <c r="P60" t="s">
        <v>30</v>
      </c>
      <c r="Q60" t="s">
        <v>391</v>
      </c>
      <c r="R60" s="2" t="s">
        <v>2675</v>
      </c>
      <c r="S60" t="s">
        <v>2979</v>
      </c>
      <c r="T60" t="s">
        <v>3320</v>
      </c>
      <c r="U60" t="s">
        <v>3618</v>
      </c>
      <c r="V60" t="s">
        <v>3889</v>
      </c>
      <c r="W60" t="s">
        <v>3929</v>
      </c>
      <c r="X60" t="s">
        <v>2980</v>
      </c>
    </row>
    <row r="61" spans="1:28" x14ac:dyDescent="0.25">
      <c r="A61">
        <v>59</v>
      </c>
      <c r="B61" t="s">
        <v>392</v>
      </c>
      <c r="C61" t="s">
        <v>393</v>
      </c>
      <c r="D61" t="s">
        <v>394</v>
      </c>
      <c r="E61" t="s">
        <v>395</v>
      </c>
      <c r="F61" s="2" t="s">
        <v>2544</v>
      </c>
      <c r="G61" t="s">
        <v>243</v>
      </c>
      <c r="H61" s="2" t="s">
        <v>2215</v>
      </c>
      <c r="I61" t="s">
        <v>29</v>
      </c>
      <c r="J61" s="1">
        <v>38107</v>
      </c>
      <c r="K61">
        <v>102</v>
      </c>
      <c r="L61" t="s">
        <v>22</v>
      </c>
      <c r="M61" s="15">
        <v>25000000</v>
      </c>
      <c r="N61" s="16">
        <v>30000000</v>
      </c>
      <c r="O61" s="17">
        <f t="shared" si="0"/>
        <v>5000000</v>
      </c>
      <c r="Q61" t="s">
        <v>396</v>
      </c>
      <c r="R61" s="2" t="s">
        <v>2676</v>
      </c>
      <c r="S61" t="s">
        <v>2980</v>
      </c>
      <c r="T61" t="s">
        <v>3321</v>
      </c>
      <c r="U61" t="s">
        <v>3619</v>
      </c>
    </row>
    <row r="62" spans="1:28" x14ac:dyDescent="0.25">
      <c r="A62">
        <v>60</v>
      </c>
      <c r="B62" t="s">
        <v>397</v>
      </c>
      <c r="C62" t="s">
        <v>398</v>
      </c>
      <c r="D62" t="s">
        <v>399</v>
      </c>
      <c r="E62" t="s">
        <v>400</v>
      </c>
      <c r="F62" t="s">
        <v>401</v>
      </c>
      <c r="G62" t="s">
        <v>402</v>
      </c>
      <c r="I62" t="s">
        <v>64</v>
      </c>
      <c r="J62" s="1">
        <v>36182</v>
      </c>
      <c r="K62">
        <v>111</v>
      </c>
      <c r="L62" t="s">
        <v>22</v>
      </c>
      <c r="N62" s="16">
        <v>107099</v>
      </c>
      <c r="O62" s="17">
        <f t="shared" si="0"/>
        <v>107099</v>
      </c>
      <c r="P62" t="s">
        <v>30</v>
      </c>
      <c r="Q62" t="s">
        <v>403</v>
      </c>
      <c r="R62" s="2" t="s">
        <v>2677</v>
      </c>
      <c r="S62" t="s">
        <v>2981</v>
      </c>
    </row>
    <row r="63" spans="1:28" x14ac:dyDescent="0.25">
      <c r="A63">
        <v>61</v>
      </c>
      <c r="B63" t="s">
        <v>404</v>
      </c>
      <c r="C63" t="s">
        <v>405</v>
      </c>
      <c r="D63" t="s">
        <v>406</v>
      </c>
      <c r="E63" t="s">
        <v>407</v>
      </c>
      <c r="F63" t="s">
        <v>408</v>
      </c>
      <c r="G63" t="s">
        <v>409</v>
      </c>
      <c r="H63" s="2" t="s">
        <v>2216</v>
      </c>
      <c r="I63" t="s">
        <v>410</v>
      </c>
      <c r="J63" s="1">
        <v>38124</v>
      </c>
      <c r="K63">
        <v>123</v>
      </c>
      <c r="L63" t="s">
        <v>22</v>
      </c>
      <c r="M63" s="15">
        <v>125000000</v>
      </c>
      <c r="N63" s="16">
        <v>552600000</v>
      </c>
      <c r="O63" s="17">
        <f t="shared" si="0"/>
        <v>427600000</v>
      </c>
      <c r="P63" t="s">
        <v>30</v>
      </c>
      <c r="R63" s="2" t="s">
        <v>2678</v>
      </c>
      <c r="S63" t="s">
        <v>2982</v>
      </c>
      <c r="T63" t="s">
        <v>3322</v>
      </c>
      <c r="U63" t="s">
        <v>3620</v>
      </c>
      <c r="V63" t="s">
        <v>3318</v>
      </c>
    </row>
    <row r="64" spans="1:28" x14ac:dyDescent="0.25">
      <c r="A64">
        <v>62</v>
      </c>
      <c r="B64" t="s">
        <v>411</v>
      </c>
      <c r="C64" t="s">
        <v>412</v>
      </c>
      <c r="D64" t="s">
        <v>413</v>
      </c>
      <c r="H64" s="2" t="s">
        <v>2217</v>
      </c>
      <c r="I64" t="s">
        <v>414</v>
      </c>
      <c r="J64" s="1">
        <v>38124</v>
      </c>
      <c r="K64">
        <v>122</v>
      </c>
      <c r="L64" t="s">
        <v>22</v>
      </c>
      <c r="M64" s="15">
        <v>6000000</v>
      </c>
      <c r="N64" s="16">
        <v>222400000</v>
      </c>
      <c r="O64" s="17">
        <f t="shared" si="0"/>
        <v>216400000</v>
      </c>
      <c r="P64" t="s">
        <v>30</v>
      </c>
      <c r="Q64" t="s">
        <v>412</v>
      </c>
      <c r="R64" s="2" t="s">
        <v>412</v>
      </c>
      <c r="S64" t="s">
        <v>2983</v>
      </c>
      <c r="T64" t="s">
        <v>3323</v>
      </c>
    </row>
    <row r="65" spans="1:29" x14ac:dyDescent="0.25">
      <c r="A65">
        <v>63</v>
      </c>
      <c r="B65" t="s">
        <v>415</v>
      </c>
      <c r="C65" t="s">
        <v>416</v>
      </c>
      <c r="D65" t="s">
        <v>417</v>
      </c>
      <c r="E65" t="s">
        <v>418</v>
      </c>
      <c r="F65" t="s">
        <v>416</v>
      </c>
      <c r="G65" t="s">
        <v>419</v>
      </c>
      <c r="H65" s="2" t="s">
        <v>2218</v>
      </c>
      <c r="I65" t="s">
        <v>29</v>
      </c>
      <c r="J65" s="1">
        <v>37920</v>
      </c>
      <c r="K65">
        <v>79</v>
      </c>
      <c r="L65" t="s">
        <v>22</v>
      </c>
      <c r="M65" s="15">
        <v>120000</v>
      </c>
      <c r="N65" s="16">
        <v>55500000</v>
      </c>
      <c r="O65" s="17">
        <f t="shared" si="0"/>
        <v>55380000</v>
      </c>
      <c r="P65" t="s">
        <v>30</v>
      </c>
      <c r="Q65" t="s">
        <v>416</v>
      </c>
      <c r="R65" s="2" t="s">
        <v>2679</v>
      </c>
      <c r="S65" t="s">
        <v>2984</v>
      </c>
      <c r="T65" t="s">
        <v>3324</v>
      </c>
    </row>
    <row r="66" spans="1:29" x14ac:dyDescent="0.25">
      <c r="A66">
        <v>64</v>
      </c>
      <c r="B66" t="s">
        <v>420</v>
      </c>
      <c r="C66" t="s">
        <v>421</v>
      </c>
      <c r="D66" t="s">
        <v>422</v>
      </c>
      <c r="E66" t="s">
        <v>423</v>
      </c>
      <c r="F66" t="s">
        <v>424</v>
      </c>
      <c r="G66" s="2" t="s">
        <v>2485</v>
      </c>
      <c r="I66" t="s">
        <v>64</v>
      </c>
      <c r="J66" s="1">
        <v>37757</v>
      </c>
      <c r="K66">
        <v>100</v>
      </c>
      <c r="L66" t="s">
        <v>22</v>
      </c>
      <c r="O66" s="17">
        <f t="shared" si="0"/>
        <v>0</v>
      </c>
      <c r="P66" t="s">
        <v>218</v>
      </c>
      <c r="Q66" t="s">
        <v>421</v>
      </c>
      <c r="R66" s="2" t="s">
        <v>2680</v>
      </c>
      <c r="S66" t="s">
        <v>2985</v>
      </c>
    </row>
    <row r="67" spans="1:29" x14ac:dyDescent="0.25">
      <c r="A67">
        <v>65</v>
      </c>
      <c r="B67" t="s">
        <v>425</v>
      </c>
      <c r="C67" t="s">
        <v>426</v>
      </c>
      <c r="D67" t="s">
        <v>427</v>
      </c>
      <c r="E67" t="s">
        <v>428</v>
      </c>
      <c r="F67" s="2" t="s">
        <v>2545</v>
      </c>
      <c r="G67" t="s">
        <v>429</v>
      </c>
      <c r="I67" t="s">
        <v>64</v>
      </c>
      <c r="J67" s="1">
        <v>38233</v>
      </c>
      <c r="K67">
        <v>97</v>
      </c>
      <c r="L67" t="s">
        <v>22</v>
      </c>
      <c r="M67" s="15">
        <v>16000000</v>
      </c>
      <c r="N67" s="16">
        <v>12009070</v>
      </c>
      <c r="O67" s="17">
        <f t="shared" ref="O67:O130" si="1">N67-M67</f>
        <v>-3990930</v>
      </c>
      <c r="P67" t="s">
        <v>30</v>
      </c>
      <c r="R67" s="2" t="s">
        <v>2681</v>
      </c>
      <c r="S67" t="s">
        <v>2986</v>
      </c>
      <c r="T67" t="s">
        <v>3325</v>
      </c>
      <c r="U67" t="s">
        <v>3621</v>
      </c>
      <c r="V67" t="s">
        <v>3890</v>
      </c>
      <c r="W67" t="s">
        <v>4114</v>
      </c>
      <c r="X67" t="s">
        <v>4270</v>
      </c>
      <c r="Y67" t="s">
        <v>3667</v>
      </c>
      <c r="Z67" t="s">
        <v>4471</v>
      </c>
      <c r="AA67" t="s">
        <v>2988</v>
      </c>
      <c r="AB67" t="s">
        <v>4550</v>
      </c>
    </row>
    <row r="68" spans="1:29" x14ac:dyDescent="0.25">
      <c r="A68">
        <v>66</v>
      </c>
      <c r="B68" t="s">
        <v>430</v>
      </c>
      <c r="C68" t="s">
        <v>431</v>
      </c>
      <c r="D68" t="s">
        <v>432</v>
      </c>
      <c r="E68" t="s">
        <v>433</v>
      </c>
      <c r="F68" s="2" t="s">
        <v>2546</v>
      </c>
      <c r="G68" t="s">
        <v>243</v>
      </c>
      <c r="I68" t="s">
        <v>64</v>
      </c>
      <c r="J68" s="1">
        <v>38275</v>
      </c>
      <c r="K68">
        <v>95</v>
      </c>
      <c r="L68" t="s">
        <v>22</v>
      </c>
      <c r="N68" s="16">
        <v>3618825</v>
      </c>
      <c r="O68" s="17">
        <f t="shared" si="1"/>
        <v>3618825</v>
      </c>
      <c r="Q68" t="s">
        <v>431</v>
      </c>
      <c r="R68" s="2" t="s">
        <v>2682</v>
      </c>
      <c r="S68" t="s">
        <v>2987</v>
      </c>
      <c r="T68" t="s">
        <v>2989</v>
      </c>
      <c r="U68" t="s">
        <v>3622</v>
      </c>
      <c r="V68" t="s">
        <v>3891</v>
      </c>
      <c r="W68" t="s">
        <v>4115</v>
      </c>
      <c r="X68" t="s">
        <v>4271</v>
      </c>
    </row>
    <row r="69" spans="1:29" x14ac:dyDescent="0.25">
      <c r="A69">
        <v>67</v>
      </c>
      <c r="B69" t="s">
        <v>434</v>
      </c>
      <c r="C69" t="s">
        <v>435</v>
      </c>
      <c r="D69" t="s">
        <v>436</v>
      </c>
      <c r="E69" t="s">
        <v>437</v>
      </c>
      <c r="F69" t="s">
        <v>438</v>
      </c>
      <c r="G69" t="s">
        <v>439</v>
      </c>
      <c r="I69" t="s">
        <v>29</v>
      </c>
      <c r="J69" s="1">
        <v>38005</v>
      </c>
      <c r="K69">
        <v>103</v>
      </c>
      <c r="L69" t="s">
        <v>22</v>
      </c>
      <c r="M69" s="15">
        <v>1200000</v>
      </c>
      <c r="N69" s="16">
        <v>103900000</v>
      </c>
      <c r="O69" s="17">
        <f t="shared" si="1"/>
        <v>102700000</v>
      </c>
      <c r="P69" t="s">
        <v>30</v>
      </c>
      <c r="R69" s="2" t="s">
        <v>2683</v>
      </c>
      <c r="S69" t="s">
        <v>2988</v>
      </c>
      <c r="T69" t="s">
        <v>3326</v>
      </c>
      <c r="U69" t="s">
        <v>3623</v>
      </c>
      <c r="V69" t="s">
        <v>3892</v>
      </c>
      <c r="W69" t="s">
        <v>4116</v>
      </c>
      <c r="X69" t="s">
        <v>4272</v>
      </c>
    </row>
    <row r="70" spans="1:29" x14ac:dyDescent="0.25">
      <c r="A70">
        <v>68</v>
      </c>
      <c r="B70" t="s">
        <v>440</v>
      </c>
      <c r="C70" t="s">
        <v>441</v>
      </c>
      <c r="D70" t="s">
        <v>442</v>
      </c>
      <c r="E70" t="s">
        <v>443</v>
      </c>
      <c r="F70" t="s">
        <v>444</v>
      </c>
      <c r="G70" t="s">
        <v>445</v>
      </c>
      <c r="H70" s="2" t="s">
        <v>2219</v>
      </c>
      <c r="I70" t="s">
        <v>446</v>
      </c>
      <c r="J70" s="1">
        <v>37756</v>
      </c>
      <c r="K70">
        <v>90</v>
      </c>
      <c r="L70" t="s">
        <v>22</v>
      </c>
      <c r="M70" s="15">
        <v>7000000</v>
      </c>
      <c r="N70" s="16">
        <v>292376</v>
      </c>
      <c r="O70" s="17">
        <f t="shared" si="1"/>
        <v>-6707624</v>
      </c>
      <c r="P70" t="s">
        <v>30</v>
      </c>
      <c r="R70" s="2" t="s">
        <v>2684</v>
      </c>
      <c r="S70" t="s">
        <v>2989</v>
      </c>
      <c r="T70" t="s">
        <v>3327</v>
      </c>
    </row>
    <row r="71" spans="1:29" x14ac:dyDescent="0.25">
      <c r="A71">
        <v>69</v>
      </c>
      <c r="B71" t="s">
        <v>447</v>
      </c>
      <c r="C71" t="s">
        <v>448</v>
      </c>
      <c r="D71" t="s">
        <v>449</v>
      </c>
      <c r="E71" t="s">
        <v>127</v>
      </c>
      <c r="F71" t="s">
        <v>450</v>
      </c>
      <c r="G71" t="s">
        <v>451</v>
      </c>
      <c r="I71" t="s">
        <v>29</v>
      </c>
      <c r="J71" s="1">
        <v>38338</v>
      </c>
      <c r="K71">
        <v>118</v>
      </c>
      <c r="L71" t="s">
        <v>22</v>
      </c>
      <c r="M71" s="15">
        <v>25000000</v>
      </c>
      <c r="N71" s="16">
        <v>8400000</v>
      </c>
      <c r="O71" s="17">
        <f t="shared" si="1"/>
        <v>-16600000</v>
      </c>
      <c r="P71" t="s">
        <v>30</v>
      </c>
      <c r="Q71" t="s">
        <v>452</v>
      </c>
      <c r="R71" s="2" t="s">
        <v>448</v>
      </c>
      <c r="S71" t="s">
        <v>2970</v>
      </c>
      <c r="T71" t="s">
        <v>3328</v>
      </c>
      <c r="U71" t="s">
        <v>3193</v>
      </c>
    </row>
    <row r="72" spans="1:29" x14ac:dyDescent="0.25">
      <c r="A72">
        <v>70</v>
      </c>
      <c r="B72" t="s">
        <v>453</v>
      </c>
      <c r="C72" t="s">
        <v>454</v>
      </c>
      <c r="D72" t="s">
        <v>455</v>
      </c>
      <c r="E72" t="s">
        <v>456</v>
      </c>
      <c r="F72" t="s">
        <v>457</v>
      </c>
      <c r="G72" s="2" t="s">
        <v>2486</v>
      </c>
      <c r="H72" s="2" t="s">
        <v>2220</v>
      </c>
      <c r="I72" t="s">
        <v>458</v>
      </c>
      <c r="J72" s="1">
        <v>38241</v>
      </c>
      <c r="K72">
        <v>121</v>
      </c>
      <c r="M72" s="15">
        <v>17500000</v>
      </c>
      <c r="N72" s="16">
        <v>33900000</v>
      </c>
      <c r="O72" s="17">
        <f t="shared" si="1"/>
        <v>16400000</v>
      </c>
      <c r="Q72" t="s">
        <v>459</v>
      </c>
      <c r="R72" s="2" t="s">
        <v>2685</v>
      </c>
      <c r="S72" t="s">
        <v>2990</v>
      </c>
      <c r="T72" t="s">
        <v>3329</v>
      </c>
      <c r="U72" t="s">
        <v>3020</v>
      </c>
    </row>
    <row r="73" spans="1:29" x14ac:dyDescent="0.25">
      <c r="A73">
        <v>71</v>
      </c>
      <c r="B73" t="s">
        <v>460</v>
      </c>
      <c r="C73" t="s">
        <v>461</v>
      </c>
      <c r="D73" t="s">
        <v>462</v>
      </c>
      <c r="E73" t="s">
        <v>463</v>
      </c>
      <c r="F73" s="2" t="s">
        <v>2547</v>
      </c>
      <c r="G73" t="s">
        <v>464</v>
      </c>
      <c r="H73" s="2" t="s">
        <v>2221</v>
      </c>
      <c r="I73" t="s">
        <v>29</v>
      </c>
      <c r="J73" s="1">
        <v>38232</v>
      </c>
      <c r="K73">
        <v>119</v>
      </c>
      <c r="L73" t="s">
        <v>22</v>
      </c>
      <c r="N73" s="16">
        <v>1800000</v>
      </c>
      <c r="O73" s="17">
        <f t="shared" si="1"/>
        <v>1800000</v>
      </c>
      <c r="P73" t="s">
        <v>30</v>
      </c>
      <c r="R73" s="2" t="s">
        <v>2686</v>
      </c>
      <c r="S73" t="s">
        <v>2973</v>
      </c>
    </row>
    <row r="74" spans="1:29" x14ac:dyDescent="0.25">
      <c r="A74">
        <v>72</v>
      </c>
      <c r="B74" t="s">
        <v>465</v>
      </c>
      <c r="C74" t="s">
        <v>466</v>
      </c>
      <c r="D74" t="s">
        <v>467</v>
      </c>
      <c r="E74" t="s">
        <v>468</v>
      </c>
      <c r="F74" t="s">
        <v>469</v>
      </c>
      <c r="G74" s="2" t="s">
        <v>2487</v>
      </c>
      <c r="H74" s="2" t="s">
        <v>2222</v>
      </c>
      <c r="I74" t="s">
        <v>470</v>
      </c>
      <c r="J74" s="1">
        <v>38380</v>
      </c>
      <c r="K74">
        <v>96</v>
      </c>
      <c r="L74" t="s">
        <v>22</v>
      </c>
      <c r="M74" s="15">
        <v>20000000</v>
      </c>
      <c r="N74" s="16">
        <v>12700000</v>
      </c>
      <c r="O74" s="17">
        <f t="shared" si="1"/>
        <v>-7300000</v>
      </c>
      <c r="Q74" t="s">
        <v>471</v>
      </c>
      <c r="R74" s="2" t="s">
        <v>2687</v>
      </c>
      <c r="S74" t="s">
        <v>2991</v>
      </c>
      <c r="T74" t="s">
        <v>3330</v>
      </c>
    </row>
    <row r="75" spans="1:29" x14ac:dyDescent="0.25">
      <c r="A75">
        <v>73</v>
      </c>
      <c r="B75" t="s">
        <v>472</v>
      </c>
      <c r="C75" t="s">
        <v>254</v>
      </c>
      <c r="D75" t="s">
        <v>473</v>
      </c>
      <c r="E75" t="s">
        <v>474</v>
      </c>
      <c r="F75" s="2" t="s">
        <v>2548</v>
      </c>
      <c r="G75" t="s">
        <v>257</v>
      </c>
      <c r="I75" t="s">
        <v>64</v>
      </c>
      <c r="J75" s="1">
        <v>38275</v>
      </c>
      <c r="K75">
        <v>97</v>
      </c>
      <c r="O75" s="17">
        <f t="shared" si="1"/>
        <v>0</v>
      </c>
      <c r="P75" t="s">
        <v>123</v>
      </c>
      <c r="Q75" t="s">
        <v>254</v>
      </c>
      <c r="R75" s="2" t="s">
        <v>2688</v>
      </c>
      <c r="S75" t="s">
        <v>2992</v>
      </c>
      <c r="T75" t="s">
        <v>3331</v>
      </c>
      <c r="U75" t="s">
        <v>3624</v>
      </c>
      <c r="V75" t="s">
        <v>3893</v>
      </c>
    </row>
    <row r="76" spans="1:29" x14ac:dyDescent="0.25">
      <c r="A76">
        <v>74</v>
      </c>
      <c r="B76" t="s">
        <v>475</v>
      </c>
      <c r="C76" t="s">
        <v>476</v>
      </c>
      <c r="D76" t="s">
        <v>477</v>
      </c>
      <c r="E76" t="s">
        <v>478</v>
      </c>
      <c r="F76" t="s">
        <v>479</v>
      </c>
      <c r="G76" s="2" t="s">
        <v>2488</v>
      </c>
      <c r="H76" s="2" t="s">
        <v>2223</v>
      </c>
      <c r="I76" t="s">
        <v>29</v>
      </c>
      <c r="J76" s="1">
        <v>38408</v>
      </c>
      <c r="K76">
        <v>116</v>
      </c>
      <c r="L76" t="s">
        <v>22</v>
      </c>
      <c r="M76" s="15">
        <v>5500000</v>
      </c>
      <c r="N76" s="16">
        <v>50700000</v>
      </c>
      <c r="O76" s="17">
        <f t="shared" si="1"/>
        <v>45200000</v>
      </c>
      <c r="P76" t="s">
        <v>30</v>
      </c>
      <c r="R76" s="2" t="s">
        <v>2689</v>
      </c>
      <c r="S76" t="s">
        <v>2993</v>
      </c>
      <c r="T76" t="s">
        <v>3332</v>
      </c>
      <c r="U76" t="s">
        <v>3625</v>
      </c>
      <c r="V76" t="s">
        <v>3559</v>
      </c>
    </row>
    <row r="77" spans="1:29" x14ac:dyDescent="0.25">
      <c r="A77">
        <v>75</v>
      </c>
      <c r="B77" t="s">
        <v>480</v>
      </c>
      <c r="C77" t="s">
        <v>481</v>
      </c>
      <c r="D77" t="s">
        <v>481</v>
      </c>
      <c r="E77" t="s">
        <v>428</v>
      </c>
      <c r="F77" t="s">
        <v>482</v>
      </c>
      <c r="G77" s="2" t="s">
        <v>2489</v>
      </c>
      <c r="H77" s="2" t="s">
        <v>2224</v>
      </c>
      <c r="I77" t="s">
        <v>176</v>
      </c>
      <c r="J77" s="1">
        <v>38455</v>
      </c>
      <c r="K77">
        <v>94</v>
      </c>
      <c r="L77" t="s">
        <v>22</v>
      </c>
      <c r="M77" s="15">
        <v>2000000</v>
      </c>
      <c r="N77" s="16">
        <v>1691706</v>
      </c>
      <c r="O77" s="17">
        <f t="shared" si="1"/>
        <v>-308294</v>
      </c>
      <c r="P77" t="s">
        <v>30</v>
      </c>
      <c r="Q77" t="s">
        <v>483</v>
      </c>
      <c r="R77" s="2" t="s">
        <v>2649</v>
      </c>
      <c r="S77" t="s">
        <v>2994</v>
      </c>
      <c r="T77" t="s">
        <v>3298</v>
      </c>
      <c r="U77" t="s">
        <v>3626</v>
      </c>
      <c r="V77" t="s">
        <v>3894</v>
      </c>
      <c r="W77" t="s">
        <v>4117</v>
      </c>
      <c r="X77" t="s">
        <v>4273</v>
      </c>
      <c r="Y77" t="s">
        <v>4390</v>
      </c>
      <c r="Z77" t="s">
        <v>4472</v>
      </c>
      <c r="AA77" t="s">
        <v>4514</v>
      </c>
    </row>
    <row r="78" spans="1:29" x14ac:dyDescent="0.25">
      <c r="A78">
        <v>76</v>
      </c>
      <c r="B78" t="s">
        <v>484</v>
      </c>
      <c r="C78" t="s">
        <v>485</v>
      </c>
      <c r="D78" t="s">
        <v>486</v>
      </c>
      <c r="E78" t="s">
        <v>487</v>
      </c>
      <c r="F78" t="s">
        <v>488</v>
      </c>
      <c r="G78" t="s">
        <v>489</v>
      </c>
      <c r="H78" s="2" t="s">
        <v>2225</v>
      </c>
      <c r="I78" t="s">
        <v>190</v>
      </c>
      <c r="J78" s="1">
        <v>38114</v>
      </c>
      <c r="K78">
        <v>97</v>
      </c>
      <c r="M78" s="15">
        <v>6000000</v>
      </c>
      <c r="N78" s="16">
        <v>388532</v>
      </c>
      <c r="O78" s="17">
        <f t="shared" si="1"/>
        <v>-5611468</v>
      </c>
      <c r="P78" t="s">
        <v>30</v>
      </c>
      <c r="Q78" t="s">
        <v>485</v>
      </c>
      <c r="R78" s="2" t="s">
        <v>2690</v>
      </c>
      <c r="S78" t="s">
        <v>2995</v>
      </c>
      <c r="T78" t="s">
        <v>3333</v>
      </c>
      <c r="U78" t="s">
        <v>3627</v>
      </c>
      <c r="V78" t="s">
        <v>3895</v>
      </c>
    </row>
    <row r="79" spans="1:29" x14ac:dyDescent="0.25">
      <c r="A79">
        <v>77</v>
      </c>
      <c r="B79" t="s">
        <v>490</v>
      </c>
      <c r="C79" t="s">
        <v>491</v>
      </c>
      <c r="D79" t="s">
        <v>492</v>
      </c>
      <c r="E79" t="s">
        <v>493</v>
      </c>
      <c r="F79" t="s">
        <v>494</v>
      </c>
      <c r="G79" t="s">
        <v>495</v>
      </c>
      <c r="H79" s="2" t="s">
        <v>2226</v>
      </c>
      <c r="I79" t="s">
        <v>496</v>
      </c>
      <c r="J79" s="1">
        <v>38463</v>
      </c>
      <c r="K79">
        <v>97</v>
      </c>
      <c r="L79" t="s">
        <v>22</v>
      </c>
      <c r="M79" s="15">
        <v>5000000</v>
      </c>
      <c r="N79" s="16">
        <v>1100000</v>
      </c>
      <c r="O79" s="17">
        <f t="shared" si="1"/>
        <v>-3900000</v>
      </c>
      <c r="Q79" t="s">
        <v>497</v>
      </c>
      <c r="R79" s="2" t="s">
        <v>2691</v>
      </c>
      <c r="S79" t="s">
        <v>2996</v>
      </c>
      <c r="T79" t="s">
        <v>3334</v>
      </c>
    </row>
    <row r="80" spans="1:29" x14ac:dyDescent="0.25">
      <c r="A80">
        <v>78</v>
      </c>
      <c r="B80" t="s">
        <v>498</v>
      </c>
      <c r="C80" t="s">
        <v>499</v>
      </c>
      <c r="D80" t="s">
        <v>500</v>
      </c>
      <c r="E80" t="s">
        <v>501</v>
      </c>
      <c r="F80" t="s">
        <v>401</v>
      </c>
      <c r="G80" t="s">
        <v>347</v>
      </c>
      <c r="H80" s="2" t="s">
        <v>2227</v>
      </c>
      <c r="I80" t="s">
        <v>502</v>
      </c>
      <c r="J80" s="1">
        <v>38240</v>
      </c>
      <c r="K80">
        <v>112</v>
      </c>
      <c r="L80" t="s">
        <v>22</v>
      </c>
      <c r="M80" s="15">
        <v>6500000</v>
      </c>
      <c r="N80" s="16">
        <v>98400000</v>
      </c>
      <c r="O80" s="17">
        <f t="shared" si="1"/>
        <v>91900000</v>
      </c>
      <c r="R80" s="2" t="s">
        <v>2692</v>
      </c>
      <c r="S80" t="s">
        <v>2997</v>
      </c>
      <c r="T80" t="s">
        <v>3335</v>
      </c>
      <c r="U80" t="s">
        <v>3628</v>
      </c>
      <c r="V80" t="s">
        <v>3896</v>
      </c>
      <c r="W80" t="s">
        <v>4118</v>
      </c>
      <c r="X80" t="s">
        <v>4274</v>
      </c>
      <c r="Y80" t="s">
        <v>4391</v>
      </c>
      <c r="Z80" t="s">
        <v>3108</v>
      </c>
      <c r="AA80" t="s">
        <v>3184</v>
      </c>
      <c r="AB80" t="s">
        <v>3162</v>
      </c>
      <c r="AC80" t="s">
        <v>4565</v>
      </c>
    </row>
    <row r="81" spans="1:26" x14ac:dyDescent="0.25">
      <c r="A81">
        <v>79</v>
      </c>
      <c r="B81" t="s">
        <v>503</v>
      </c>
      <c r="C81" t="s">
        <v>504</v>
      </c>
      <c r="D81" t="s">
        <v>505</v>
      </c>
      <c r="E81" t="s">
        <v>506</v>
      </c>
      <c r="F81" t="s">
        <v>507</v>
      </c>
      <c r="G81" t="s">
        <v>508</v>
      </c>
      <c r="H81" s="2" t="s">
        <v>2228</v>
      </c>
      <c r="I81" t="s">
        <v>77</v>
      </c>
      <c r="J81" s="1">
        <v>37790</v>
      </c>
      <c r="K81">
        <v>95</v>
      </c>
      <c r="L81" t="s">
        <v>122</v>
      </c>
      <c r="M81" s="15">
        <v>2500000</v>
      </c>
      <c r="N81" s="16">
        <v>6800000</v>
      </c>
      <c r="O81" s="17">
        <f t="shared" si="1"/>
        <v>4300000</v>
      </c>
      <c r="P81" t="s">
        <v>78</v>
      </c>
      <c r="Q81" t="s">
        <v>509</v>
      </c>
      <c r="R81" s="2" t="s">
        <v>2693</v>
      </c>
      <c r="S81" t="s">
        <v>2998</v>
      </c>
      <c r="T81" t="s">
        <v>3336</v>
      </c>
    </row>
    <row r="82" spans="1:26" x14ac:dyDescent="0.25">
      <c r="A82">
        <v>80</v>
      </c>
      <c r="B82" t="s">
        <v>510</v>
      </c>
      <c r="C82" t="s">
        <v>511</v>
      </c>
      <c r="D82" t="s">
        <v>512</v>
      </c>
      <c r="E82" t="s">
        <v>513</v>
      </c>
      <c r="F82" t="s">
        <v>514</v>
      </c>
      <c r="G82" s="2" t="s">
        <v>2490</v>
      </c>
      <c r="I82" t="s">
        <v>29</v>
      </c>
      <c r="J82" s="1">
        <v>38527</v>
      </c>
      <c r="K82">
        <v>86</v>
      </c>
      <c r="L82" t="s">
        <v>22</v>
      </c>
      <c r="M82" s="15">
        <v>700000</v>
      </c>
      <c r="N82" s="16">
        <v>4600000</v>
      </c>
      <c r="O82" s="17">
        <f t="shared" si="1"/>
        <v>3900000</v>
      </c>
      <c r="P82" t="s">
        <v>30</v>
      </c>
      <c r="R82" t="s">
        <v>2694</v>
      </c>
      <c r="S82" t="s">
        <v>2999</v>
      </c>
      <c r="T82" t="s">
        <v>3337</v>
      </c>
    </row>
    <row r="83" spans="1:26" x14ac:dyDescent="0.25">
      <c r="A83">
        <v>81</v>
      </c>
      <c r="B83" t="s">
        <v>515</v>
      </c>
      <c r="C83" t="s">
        <v>516</v>
      </c>
      <c r="D83" t="s">
        <v>516</v>
      </c>
      <c r="E83" t="s">
        <v>517</v>
      </c>
      <c r="F83" t="s">
        <v>516</v>
      </c>
      <c r="G83" t="s">
        <v>518</v>
      </c>
      <c r="I83" t="s">
        <v>29</v>
      </c>
      <c r="J83" s="1">
        <v>37679</v>
      </c>
      <c r="K83">
        <v>104</v>
      </c>
      <c r="L83" t="s">
        <v>22</v>
      </c>
      <c r="N83" s="16">
        <v>229250</v>
      </c>
      <c r="O83" s="17">
        <f t="shared" si="1"/>
        <v>229250</v>
      </c>
      <c r="P83" t="s">
        <v>218</v>
      </c>
      <c r="Q83" t="s">
        <v>516</v>
      </c>
      <c r="R83" s="2" t="s">
        <v>2695</v>
      </c>
      <c r="S83" t="s">
        <v>3000</v>
      </c>
      <c r="T83" t="s">
        <v>3338</v>
      </c>
    </row>
    <row r="84" spans="1:26" x14ac:dyDescent="0.25">
      <c r="A84">
        <v>82</v>
      </c>
      <c r="B84" t="s">
        <v>519</v>
      </c>
      <c r="C84" t="s">
        <v>520</v>
      </c>
      <c r="D84" t="s">
        <v>333</v>
      </c>
      <c r="E84" t="s">
        <v>521</v>
      </c>
      <c r="F84" t="s">
        <v>522</v>
      </c>
      <c r="I84" t="s">
        <v>64</v>
      </c>
      <c r="J84" s="1">
        <v>38562</v>
      </c>
      <c r="K84">
        <v>128</v>
      </c>
      <c r="L84" t="s">
        <v>22</v>
      </c>
      <c r="N84" s="16">
        <v>1311633</v>
      </c>
      <c r="O84" s="17">
        <f t="shared" si="1"/>
        <v>1311633</v>
      </c>
      <c r="P84" t="s">
        <v>30</v>
      </c>
      <c r="Q84" t="s">
        <v>520</v>
      </c>
      <c r="R84" s="2" t="s">
        <v>2696</v>
      </c>
      <c r="S84" t="s">
        <v>3001</v>
      </c>
      <c r="T84" t="s">
        <v>3339</v>
      </c>
      <c r="U84" t="s">
        <v>3629</v>
      </c>
      <c r="V84" t="s">
        <v>3897</v>
      </c>
      <c r="W84" t="s">
        <v>2959</v>
      </c>
      <c r="X84" t="s">
        <v>3313</v>
      </c>
      <c r="Y84" t="s">
        <v>4392</v>
      </c>
    </row>
    <row r="85" spans="1:26" x14ac:dyDescent="0.25">
      <c r="A85">
        <v>83</v>
      </c>
      <c r="B85" t="s">
        <v>523</v>
      </c>
      <c r="C85" t="s">
        <v>309</v>
      </c>
      <c r="D85" t="s">
        <v>524</v>
      </c>
      <c r="E85" t="s">
        <v>525</v>
      </c>
      <c r="F85" t="s">
        <v>526</v>
      </c>
      <c r="G85" t="s">
        <v>527</v>
      </c>
      <c r="I85" t="s">
        <v>528</v>
      </c>
      <c r="J85" s="1">
        <v>38555</v>
      </c>
      <c r="K85">
        <v>109</v>
      </c>
      <c r="M85" s="15">
        <v>7000000</v>
      </c>
      <c r="N85" s="16">
        <v>20900000</v>
      </c>
      <c r="O85" s="17">
        <f t="shared" si="1"/>
        <v>13900000</v>
      </c>
      <c r="Q85" t="s">
        <v>309</v>
      </c>
      <c r="R85" s="2" t="s">
        <v>2662</v>
      </c>
      <c r="S85" t="s">
        <v>2966</v>
      </c>
      <c r="T85" t="s">
        <v>3340</v>
      </c>
      <c r="U85" t="s">
        <v>3630</v>
      </c>
      <c r="V85" t="s">
        <v>3898</v>
      </c>
      <c r="W85" t="s">
        <v>4119</v>
      </c>
    </row>
    <row r="86" spans="1:26" x14ac:dyDescent="0.25">
      <c r="A86">
        <v>84</v>
      </c>
      <c r="B86" t="s">
        <v>308</v>
      </c>
      <c r="C86" t="s">
        <v>309</v>
      </c>
      <c r="D86" t="s">
        <v>310</v>
      </c>
      <c r="E86" t="s">
        <v>311</v>
      </c>
      <c r="F86" s="2" t="s">
        <v>2540</v>
      </c>
      <c r="G86" s="2" t="s">
        <v>2482</v>
      </c>
      <c r="I86" t="s">
        <v>29</v>
      </c>
      <c r="J86" s="1">
        <v>37722</v>
      </c>
      <c r="K86">
        <v>89</v>
      </c>
      <c r="L86" t="s">
        <v>22</v>
      </c>
      <c r="M86" s="15">
        <v>7000000</v>
      </c>
      <c r="N86" s="16">
        <v>16800000</v>
      </c>
      <c r="O86" s="17">
        <f t="shared" si="1"/>
        <v>9800000</v>
      </c>
      <c r="P86" t="s">
        <v>30</v>
      </c>
      <c r="Q86" t="s">
        <v>309</v>
      </c>
      <c r="R86" s="2" t="s">
        <v>2662</v>
      </c>
      <c r="S86" t="s">
        <v>2966</v>
      </c>
      <c r="T86" t="s">
        <v>3309</v>
      </c>
      <c r="U86" t="s">
        <v>3608</v>
      </c>
    </row>
    <row r="87" spans="1:26" x14ac:dyDescent="0.25">
      <c r="A87">
        <v>85</v>
      </c>
      <c r="B87" t="s">
        <v>529</v>
      </c>
      <c r="C87" t="s">
        <v>530</v>
      </c>
      <c r="D87" t="s">
        <v>531</v>
      </c>
      <c r="E87" t="s">
        <v>532</v>
      </c>
      <c r="F87" t="s">
        <v>533</v>
      </c>
      <c r="G87" t="s">
        <v>534</v>
      </c>
      <c r="H87" s="2" t="s">
        <v>2229</v>
      </c>
      <c r="I87" t="s">
        <v>29</v>
      </c>
      <c r="J87" s="1">
        <v>38576</v>
      </c>
      <c r="K87">
        <v>104</v>
      </c>
      <c r="L87" t="s">
        <v>22</v>
      </c>
      <c r="N87" s="16">
        <v>4099999.9999999902</v>
      </c>
      <c r="O87" s="17">
        <f t="shared" si="1"/>
        <v>4099999.9999999902</v>
      </c>
      <c r="P87" t="s">
        <v>30</v>
      </c>
      <c r="Q87" t="s">
        <v>530</v>
      </c>
      <c r="R87" s="2" t="s">
        <v>2697</v>
      </c>
      <c r="S87" t="s">
        <v>3002</v>
      </c>
    </row>
    <row r="88" spans="1:26" x14ac:dyDescent="0.25">
      <c r="A88">
        <v>86</v>
      </c>
      <c r="B88" t="s">
        <v>535</v>
      </c>
      <c r="C88" t="s">
        <v>536</v>
      </c>
      <c r="D88" t="s">
        <v>537</v>
      </c>
      <c r="E88" t="s">
        <v>538</v>
      </c>
      <c r="F88" t="s">
        <v>522</v>
      </c>
      <c r="G88" t="s">
        <v>539</v>
      </c>
      <c r="H88" s="2" t="s">
        <v>2230</v>
      </c>
      <c r="I88" t="s">
        <v>540</v>
      </c>
      <c r="J88" s="1">
        <v>38590</v>
      </c>
      <c r="K88">
        <v>97</v>
      </c>
      <c r="L88" t="s">
        <v>22</v>
      </c>
      <c r="M88" s="15">
        <v>9000000</v>
      </c>
      <c r="N88" s="16">
        <v>1100000</v>
      </c>
      <c r="O88" s="17">
        <f t="shared" si="1"/>
        <v>-7900000</v>
      </c>
      <c r="P88" t="s">
        <v>30</v>
      </c>
      <c r="Q88" t="s">
        <v>541</v>
      </c>
      <c r="R88" s="2" t="s">
        <v>2698</v>
      </c>
      <c r="S88" t="s">
        <v>3003</v>
      </c>
      <c r="T88" t="s">
        <v>3303</v>
      </c>
      <c r="U88" t="s">
        <v>2960</v>
      </c>
      <c r="V88" t="s">
        <v>3899</v>
      </c>
      <c r="W88" t="s">
        <v>4120</v>
      </c>
      <c r="X88" t="s">
        <v>4275</v>
      </c>
      <c r="Y88" t="s">
        <v>4393</v>
      </c>
    </row>
    <row r="89" spans="1:26" x14ac:dyDescent="0.25">
      <c r="A89">
        <v>87</v>
      </c>
      <c r="B89" t="s">
        <v>542</v>
      </c>
      <c r="C89" t="s">
        <v>543</v>
      </c>
      <c r="D89" t="s">
        <v>544</v>
      </c>
      <c r="E89" t="s">
        <v>545</v>
      </c>
      <c r="F89" t="s">
        <v>546</v>
      </c>
      <c r="G89" t="s">
        <v>547</v>
      </c>
      <c r="H89" s="2" t="s">
        <v>2231</v>
      </c>
      <c r="I89" t="s">
        <v>548</v>
      </c>
      <c r="J89" s="1">
        <v>38611</v>
      </c>
      <c r="K89">
        <v>121</v>
      </c>
      <c r="L89" t="s">
        <v>22</v>
      </c>
      <c r="M89" s="15">
        <v>50000000</v>
      </c>
      <c r="N89" s="16">
        <v>72600000</v>
      </c>
      <c r="O89" s="17">
        <f t="shared" si="1"/>
        <v>22600000</v>
      </c>
      <c r="Q89" t="s">
        <v>543</v>
      </c>
      <c r="R89" s="2" t="s">
        <v>2699</v>
      </c>
      <c r="S89" t="s">
        <v>3004</v>
      </c>
      <c r="T89" t="s">
        <v>3341</v>
      </c>
      <c r="U89" t="s">
        <v>3322</v>
      </c>
      <c r="V89" t="s">
        <v>3900</v>
      </c>
    </row>
    <row r="90" spans="1:26" x14ac:dyDescent="0.25">
      <c r="A90">
        <v>88</v>
      </c>
      <c r="B90" t="s">
        <v>549</v>
      </c>
      <c r="C90" t="s">
        <v>550</v>
      </c>
      <c r="D90" t="s">
        <v>551</v>
      </c>
      <c r="E90" t="s">
        <v>358</v>
      </c>
      <c r="F90" s="2" t="s">
        <v>2549</v>
      </c>
      <c r="G90" t="s">
        <v>552</v>
      </c>
      <c r="H90" s="2" t="s">
        <v>2232</v>
      </c>
      <c r="I90" t="s">
        <v>29</v>
      </c>
      <c r="J90" s="1">
        <v>38632</v>
      </c>
      <c r="K90">
        <v>94</v>
      </c>
      <c r="L90" t="s">
        <v>22</v>
      </c>
      <c r="M90" s="15">
        <v>3000000</v>
      </c>
      <c r="N90" s="16">
        <v>18600000</v>
      </c>
      <c r="O90" s="17">
        <f t="shared" si="1"/>
        <v>15600000</v>
      </c>
      <c r="P90" t="s">
        <v>30</v>
      </c>
      <c r="Q90" t="s">
        <v>550</v>
      </c>
      <c r="R90" s="2" t="s">
        <v>1046</v>
      </c>
      <c r="S90" t="s">
        <v>3005</v>
      </c>
      <c r="T90" t="s">
        <v>3342</v>
      </c>
      <c r="U90" t="s">
        <v>3631</v>
      </c>
      <c r="V90" t="s">
        <v>3901</v>
      </c>
      <c r="W90" t="s">
        <v>4121</v>
      </c>
      <c r="X90" t="s">
        <v>4276</v>
      </c>
      <c r="Y90" t="s">
        <v>3606</v>
      </c>
      <c r="Z90" t="s">
        <v>3927</v>
      </c>
    </row>
    <row r="91" spans="1:26" x14ac:dyDescent="0.25">
      <c r="A91">
        <v>89</v>
      </c>
      <c r="B91" t="s">
        <v>553</v>
      </c>
      <c r="C91" t="s">
        <v>554</v>
      </c>
      <c r="D91" t="s">
        <v>555</v>
      </c>
      <c r="E91" t="s">
        <v>556</v>
      </c>
      <c r="F91" t="s">
        <v>557</v>
      </c>
      <c r="G91" t="s">
        <v>558</v>
      </c>
      <c r="H91" s="2" t="s">
        <v>2233</v>
      </c>
      <c r="I91" t="s">
        <v>176</v>
      </c>
      <c r="J91" s="1">
        <v>38639</v>
      </c>
      <c r="K91">
        <v>96</v>
      </c>
      <c r="L91" t="s">
        <v>22</v>
      </c>
      <c r="O91" s="17">
        <f t="shared" si="1"/>
        <v>0</v>
      </c>
      <c r="P91" t="s">
        <v>30</v>
      </c>
      <c r="R91" s="2" t="s">
        <v>2700</v>
      </c>
      <c r="S91" t="s">
        <v>3006</v>
      </c>
      <c r="T91" t="s">
        <v>3343</v>
      </c>
      <c r="U91" t="s">
        <v>3632</v>
      </c>
      <c r="V91" t="s">
        <v>3902</v>
      </c>
      <c r="W91" t="s">
        <v>4122</v>
      </c>
    </row>
    <row r="92" spans="1:26" x14ac:dyDescent="0.25">
      <c r="A92">
        <v>90</v>
      </c>
      <c r="B92" t="s">
        <v>559</v>
      </c>
      <c r="C92" t="s">
        <v>560</v>
      </c>
      <c r="D92" t="s">
        <v>561</v>
      </c>
      <c r="E92" t="s">
        <v>562</v>
      </c>
      <c r="F92" t="s">
        <v>563</v>
      </c>
      <c r="G92" t="s">
        <v>328</v>
      </c>
      <c r="H92" s="2" t="s">
        <v>2234</v>
      </c>
      <c r="I92" t="s">
        <v>29</v>
      </c>
      <c r="J92" s="1">
        <v>38542</v>
      </c>
      <c r="K92">
        <v>87</v>
      </c>
      <c r="L92" t="s">
        <v>22</v>
      </c>
      <c r="M92" s="15">
        <v>1500000</v>
      </c>
      <c r="O92" s="17">
        <f t="shared" si="1"/>
        <v>-1500000</v>
      </c>
      <c r="P92" t="s">
        <v>30</v>
      </c>
      <c r="Q92" t="s">
        <v>564</v>
      </c>
      <c r="R92" s="2" t="s">
        <v>2701</v>
      </c>
      <c r="S92" t="s">
        <v>3007</v>
      </c>
      <c r="T92" t="s">
        <v>3344</v>
      </c>
      <c r="U92" t="s">
        <v>3633</v>
      </c>
    </row>
    <row r="93" spans="1:26" x14ac:dyDescent="0.25">
      <c r="A93">
        <v>91</v>
      </c>
      <c r="B93" t="s">
        <v>565</v>
      </c>
      <c r="C93" t="s">
        <v>566</v>
      </c>
      <c r="D93" t="s">
        <v>436</v>
      </c>
      <c r="E93" t="s">
        <v>437</v>
      </c>
      <c r="F93" t="s">
        <v>438</v>
      </c>
      <c r="G93" t="s">
        <v>439</v>
      </c>
      <c r="I93" t="s">
        <v>29</v>
      </c>
      <c r="J93" s="1">
        <v>38653</v>
      </c>
      <c r="K93">
        <v>93</v>
      </c>
      <c r="L93" t="s">
        <v>22</v>
      </c>
      <c r="M93" s="15">
        <v>4000000</v>
      </c>
      <c r="N93" s="16">
        <v>147700000</v>
      </c>
      <c r="O93" s="17">
        <f t="shared" si="1"/>
        <v>143700000</v>
      </c>
      <c r="Q93" t="s">
        <v>567</v>
      </c>
      <c r="R93" s="2" t="s">
        <v>2702</v>
      </c>
      <c r="S93" t="s">
        <v>3008</v>
      </c>
      <c r="T93" t="s">
        <v>3345</v>
      </c>
      <c r="U93" t="s">
        <v>3634</v>
      </c>
      <c r="V93" t="s">
        <v>3903</v>
      </c>
      <c r="W93" t="s">
        <v>4123</v>
      </c>
      <c r="X93" t="s">
        <v>4277</v>
      </c>
      <c r="Y93" t="s">
        <v>3026</v>
      </c>
      <c r="Z93" t="s">
        <v>4116</v>
      </c>
    </row>
    <row r="94" spans="1:26" x14ac:dyDescent="0.25">
      <c r="A94">
        <v>92</v>
      </c>
      <c r="B94" t="s">
        <v>568</v>
      </c>
      <c r="C94" s="2" t="s">
        <v>2162</v>
      </c>
      <c r="D94" t="s">
        <v>569</v>
      </c>
      <c r="E94" t="s">
        <v>570</v>
      </c>
      <c r="G94" s="2" t="s">
        <v>2491</v>
      </c>
      <c r="J94" s="1">
        <v>38653</v>
      </c>
      <c r="K94">
        <v>125</v>
      </c>
      <c r="N94" s="16">
        <v>1590000</v>
      </c>
      <c r="O94" s="17">
        <f t="shared" si="1"/>
        <v>1590000</v>
      </c>
      <c r="Q94" t="s">
        <v>571</v>
      </c>
      <c r="R94" s="2" t="s">
        <v>2703</v>
      </c>
      <c r="S94" t="s">
        <v>3009</v>
      </c>
      <c r="T94" t="s">
        <v>3346</v>
      </c>
      <c r="U94" t="s">
        <v>3635</v>
      </c>
      <c r="V94" t="s">
        <v>3904</v>
      </c>
      <c r="W94" t="s">
        <v>4124</v>
      </c>
    </row>
    <row r="95" spans="1:26" x14ac:dyDescent="0.25">
      <c r="A95">
        <v>93</v>
      </c>
      <c r="B95" t="s">
        <v>572</v>
      </c>
      <c r="C95" t="s">
        <v>573</v>
      </c>
      <c r="D95" t="s">
        <v>574</v>
      </c>
      <c r="E95" t="s">
        <v>521</v>
      </c>
      <c r="F95" t="s">
        <v>575</v>
      </c>
      <c r="G95" t="s">
        <v>576</v>
      </c>
      <c r="H95" s="2" t="s">
        <v>2235</v>
      </c>
      <c r="I95" t="s">
        <v>410</v>
      </c>
      <c r="J95" s="1">
        <v>38679</v>
      </c>
      <c r="K95">
        <v>95</v>
      </c>
      <c r="L95" t="s">
        <v>22</v>
      </c>
      <c r="N95" s="16">
        <v>10223896</v>
      </c>
      <c r="O95" s="17">
        <f t="shared" si="1"/>
        <v>10223896</v>
      </c>
      <c r="P95" t="s">
        <v>30</v>
      </c>
      <c r="R95" s="2" t="s">
        <v>2704</v>
      </c>
      <c r="S95" t="s">
        <v>3010</v>
      </c>
      <c r="T95" t="s">
        <v>3347</v>
      </c>
    </row>
    <row r="96" spans="1:26" x14ac:dyDescent="0.25">
      <c r="A96">
        <v>94</v>
      </c>
      <c r="B96" t="s">
        <v>577</v>
      </c>
      <c r="C96" t="s">
        <v>324</v>
      </c>
      <c r="D96" t="s">
        <v>578</v>
      </c>
      <c r="E96" t="s">
        <v>579</v>
      </c>
      <c r="F96" t="s">
        <v>580</v>
      </c>
      <c r="G96" t="s">
        <v>328</v>
      </c>
      <c r="H96" s="2" t="s">
        <v>2236</v>
      </c>
      <c r="I96" t="s">
        <v>581</v>
      </c>
      <c r="J96" s="1">
        <v>38612</v>
      </c>
      <c r="K96">
        <v>94</v>
      </c>
      <c r="L96" t="s">
        <v>22</v>
      </c>
      <c r="M96" s="15">
        <v>4800000</v>
      </c>
      <c r="N96" s="16">
        <v>82000000</v>
      </c>
      <c r="O96" s="17">
        <f t="shared" si="1"/>
        <v>77200000</v>
      </c>
      <c r="Q96" t="s">
        <v>324</v>
      </c>
      <c r="R96" s="2" t="s">
        <v>2705</v>
      </c>
      <c r="S96" t="s">
        <v>3011</v>
      </c>
      <c r="T96" t="s">
        <v>3348</v>
      </c>
      <c r="U96" t="s">
        <v>3636</v>
      </c>
      <c r="V96" t="s">
        <v>3905</v>
      </c>
    </row>
    <row r="97" spans="1:30" x14ac:dyDescent="0.25">
      <c r="A97">
        <v>95</v>
      </c>
      <c r="B97" t="s">
        <v>582</v>
      </c>
      <c r="C97" t="s">
        <v>583</v>
      </c>
      <c r="D97" t="s">
        <v>584</v>
      </c>
      <c r="E97" t="s">
        <v>585</v>
      </c>
      <c r="F97" t="s">
        <v>586</v>
      </c>
      <c r="G97" t="s">
        <v>587</v>
      </c>
      <c r="H97" s="2" t="s">
        <v>2237</v>
      </c>
      <c r="I97" t="s">
        <v>588</v>
      </c>
      <c r="J97" s="1">
        <v>38245</v>
      </c>
      <c r="K97">
        <v>93</v>
      </c>
      <c r="L97" t="s">
        <v>22</v>
      </c>
      <c r="N97" s="16">
        <v>6800000</v>
      </c>
      <c r="O97" s="17">
        <f t="shared" si="1"/>
        <v>6800000</v>
      </c>
      <c r="R97" s="2" t="s">
        <v>2706</v>
      </c>
      <c r="S97" t="s">
        <v>2973</v>
      </c>
      <c r="T97" t="s">
        <v>3316</v>
      </c>
      <c r="U97" t="s">
        <v>3637</v>
      </c>
      <c r="V97" t="s">
        <v>3906</v>
      </c>
      <c r="W97" t="s">
        <v>4125</v>
      </c>
    </row>
    <row r="98" spans="1:30" x14ac:dyDescent="0.25">
      <c r="A98">
        <v>96</v>
      </c>
      <c r="B98" t="s">
        <v>589</v>
      </c>
      <c r="C98" t="s">
        <v>590</v>
      </c>
      <c r="D98" t="s">
        <v>591</v>
      </c>
      <c r="E98" t="s">
        <v>326</v>
      </c>
      <c r="F98" t="s">
        <v>592</v>
      </c>
      <c r="G98" t="s">
        <v>593</v>
      </c>
      <c r="H98" s="2" t="s">
        <v>2238</v>
      </c>
      <c r="I98" t="s">
        <v>594</v>
      </c>
      <c r="J98" s="1">
        <v>38648</v>
      </c>
      <c r="K98">
        <v>94</v>
      </c>
      <c r="L98" t="s">
        <v>22</v>
      </c>
      <c r="M98" s="15">
        <v>3500000</v>
      </c>
      <c r="N98" s="16">
        <v>206871</v>
      </c>
      <c r="O98" s="17">
        <f t="shared" si="1"/>
        <v>-3293129</v>
      </c>
      <c r="Q98" t="s">
        <v>595</v>
      </c>
      <c r="R98" s="2" t="s">
        <v>2707</v>
      </c>
      <c r="S98" t="s">
        <v>3012</v>
      </c>
      <c r="T98" t="s">
        <v>3349</v>
      </c>
      <c r="U98" t="s">
        <v>3638</v>
      </c>
      <c r="V98" t="s">
        <v>3907</v>
      </c>
      <c r="W98" t="s">
        <v>3663</v>
      </c>
    </row>
    <row r="99" spans="1:30" x14ac:dyDescent="0.25">
      <c r="A99">
        <v>97</v>
      </c>
      <c r="B99" t="s">
        <v>596</v>
      </c>
      <c r="C99" t="s">
        <v>597</v>
      </c>
      <c r="D99" t="s">
        <v>598</v>
      </c>
      <c r="E99" t="s">
        <v>599</v>
      </c>
      <c r="F99" t="s">
        <v>600</v>
      </c>
      <c r="G99" t="s">
        <v>601</v>
      </c>
      <c r="H99" s="2" t="s">
        <v>2239</v>
      </c>
      <c r="I99" t="s">
        <v>29</v>
      </c>
      <c r="J99" s="1">
        <v>38772</v>
      </c>
      <c r="K99">
        <v>109</v>
      </c>
      <c r="L99" t="s">
        <v>22</v>
      </c>
      <c r="M99" s="15">
        <v>6000000</v>
      </c>
      <c r="N99" s="16">
        <v>63400000</v>
      </c>
      <c r="O99" s="17">
        <f t="shared" si="1"/>
        <v>57400000</v>
      </c>
      <c r="P99" t="s">
        <v>30</v>
      </c>
      <c r="Q99" t="s">
        <v>597</v>
      </c>
      <c r="R99" s="2" t="s">
        <v>597</v>
      </c>
      <c r="S99" t="s">
        <v>3013</v>
      </c>
      <c r="T99" t="s">
        <v>3350</v>
      </c>
      <c r="U99" t="s">
        <v>3163</v>
      </c>
      <c r="V99" t="s">
        <v>3908</v>
      </c>
      <c r="W99" t="s">
        <v>4126</v>
      </c>
      <c r="X99" t="s">
        <v>4278</v>
      </c>
      <c r="Y99" t="s">
        <v>4394</v>
      </c>
      <c r="Z99" t="s">
        <v>3325</v>
      </c>
      <c r="AA99" t="s">
        <v>4515</v>
      </c>
      <c r="AB99" t="s">
        <v>3355</v>
      </c>
      <c r="AC99" t="s">
        <v>3625</v>
      </c>
    </row>
    <row r="100" spans="1:30" x14ac:dyDescent="0.25">
      <c r="A100">
        <v>98</v>
      </c>
      <c r="B100" t="s">
        <v>602</v>
      </c>
      <c r="C100" t="s">
        <v>603</v>
      </c>
      <c r="D100" t="s">
        <v>604</v>
      </c>
      <c r="E100" t="s">
        <v>605</v>
      </c>
      <c r="I100" t="s">
        <v>176</v>
      </c>
      <c r="J100" s="1">
        <v>38604</v>
      </c>
      <c r="K100">
        <v>120</v>
      </c>
      <c r="O100" s="17">
        <f t="shared" si="1"/>
        <v>0</v>
      </c>
      <c r="P100" t="s">
        <v>606</v>
      </c>
      <c r="Q100" t="s">
        <v>607</v>
      </c>
      <c r="R100" s="2" t="s">
        <v>2708</v>
      </c>
      <c r="S100" t="s">
        <v>3014</v>
      </c>
      <c r="T100" t="s">
        <v>3351</v>
      </c>
    </row>
    <row r="101" spans="1:30" x14ac:dyDescent="0.25">
      <c r="A101">
        <v>99</v>
      </c>
      <c r="B101" t="s">
        <v>608</v>
      </c>
      <c r="C101" t="s">
        <v>609</v>
      </c>
      <c r="D101" t="s">
        <v>610</v>
      </c>
      <c r="E101" t="s">
        <v>611</v>
      </c>
      <c r="F101" t="s">
        <v>612</v>
      </c>
      <c r="G101" s="2" t="s">
        <v>2492</v>
      </c>
      <c r="H101" s="2" t="s">
        <v>2240</v>
      </c>
      <c r="I101" t="s">
        <v>190</v>
      </c>
      <c r="J101" s="1">
        <v>38800</v>
      </c>
      <c r="K101">
        <v>89</v>
      </c>
      <c r="L101" t="s">
        <v>22</v>
      </c>
      <c r="M101" s="15">
        <v>17000000</v>
      </c>
      <c r="N101" s="16">
        <v>15700000</v>
      </c>
      <c r="O101" s="17">
        <f t="shared" si="1"/>
        <v>-1300000</v>
      </c>
      <c r="P101" t="s">
        <v>30</v>
      </c>
      <c r="Q101" t="s">
        <v>613</v>
      </c>
      <c r="R101" s="2" t="s">
        <v>2709</v>
      </c>
      <c r="S101" t="s">
        <v>3015</v>
      </c>
      <c r="T101" t="s">
        <v>3352</v>
      </c>
      <c r="U101" t="s">
        <v>3639</v>
      </c>
      <c r="V101" t="s">
        <v>3909</v>
      </c>
      <c r="W101" t="s">
        <v>4127</v>
      </c>
      <c r="X101" t="s">
        <v>3631</v>
      </c>
      <c r="Y101" t="s">
        <v>4395</v>
      </c>
      <c r="Z101" t="s">
        <v>4473</v>
      </c>
      <c r="AA101" t="s">
        <v>4516</v>
      </c>
      <c r="AB101" t="s">
        <v>4348</v>
      </c>
    </row>
    <row r="102" spans="1:30" x14ac:dyDescent="0.25">
      <c r="A102">
        <v>100</v>
      </c>
      <c r="B102" t="s">
        <v>614</v>
      </c>
      <c r="C102" t="s">
        <v>615</v>
      </c>
      <c r="D102" t="s">
        <v>616</v>
      </c>
      <c r="E102" t="s">
        <v>617</v>
      </c>
      <c r="G102" t="s">
        <v>618</v>
      </c>
      <c r="I102" t="s">
        <v>619</v>
      </c>
      <c r="J102" s="1">
        <v>38633</v>
      </c>
      <c r="L102" t="s">
        <v>137</v>
      </c>
      <c r="O102" s="17">
        <f t="shared" si="1"/>
        <v>0</v>
      </c>
      <c r="Q102" t="s">
        <v>620</v>
      </c>
      <c r="R102" s="2" t="s">
        <v>2710</v>
      </c>
      <c r="S102" t="s">
        <v>3016</v>
      </c>
      <c r="T102" t="s">
        <v>3353</v>
      </c>
    </row>
    <row r="103" spans="1:30" x14ac:dyDescent="0.25">
      <c r="A103">
        <v>101</v>
      </c>
      <c r="B103" t="s">
        <v>621</v>
      </c>
      <c r="C103" t="s">
        <v>622</v>
      </c>
      <c r="D103" t="s">
        <v>623</v>
      </c>
      <c r="E103" t="s">
        <v>624</v>
      </c>
      <c r="F103" t="s">
        <v>625</v>
      </c>
      <c r="G103" s="2" t="s">
        <v>2493</v>
      </c>
      <c r="H103" s="2" t="s">
        <v>2241</v>
      </c>
      <c r="I103" t="s">
        <v>190</v>
      </c>
      <c r="J103" s="1">
        <v>38373</v>
      </c>
      <c r="K103">
        <v>104</v>
      </c>
      <c r="L103" t="s">
        <v>22</v>
      </c>
      <c r="M103" s="15">
        <v>950000</v>
      </c>
      <c r="N103" s="16">
        <v>8300000</v>
      </c>
      <c r="O103" s="17">
        <f t="shared" si="1"/>
        <v>7350000</v>
      </c>
      <c r="P103" t="s">
        <v>30</v>
      </c>
      <c r="Q103" t="s">
        <v>626</v>
      </c>
      <c r="R103" s="2" t="s">
        <v>2711</v>
      </c>
      <c r="S103" t="s">
        <v>3017</v>
      </c>
      <c r="T103" t="s">
        <v>3354</v>
      </c>
      <c r="U103" t="s">
        <v>3640</v>
      </c>
    </row>
    <row r="104" spans="1:30" x14ac:dyDescent="0.25">
      <c r="A104">
        <v>102</v>
      </c>
      <c r="B104" t="s">
        <v>627</v>
      </c>
      <c r="C104" t="s">
        <v>628</v>
      </c>
      <c r="D104" t="s">
        <v>629</v>
      </c>
      <c r="E104" t="s">
        <v>630</v>
      </c>
      <c r="F104" t="s">
        <v>631</v>
      </c>
      <c r="G104" t="s">
        <v>576</v>
      </c>
      <c r="H104" s="2" t="s">
        <v>2242</v>
      </c>
      <c r="I104" t="s">
        <v>190</v>
      </c>
      <c r="J104" s="1">
        <v>38792</v>
      </c>
      <c r="K104">
        <v>112</v>
      </c>
      <c r="L104" t="s">
        <v>22</v>
      </c>
      <c r="M104" s="15">
        <v>6000000</v>
      </c>
      <c r="N104" s="16">
        <v>19000000</v>
      </c>
      <c r="O104" s="17">
        <f t="shared" si="1"/>
        <v>13000000</v>
      </c>
      <c r="P104" t="s">
        <v>30</v>
      </c>
      <c r="Q104" t="s">
        <v>628</v>
      </c>
      <c r="R104" s="2" t="s">
        <v>2712</v>
      </c>
      <c r="S104" t="s">
        <v>3018</v>
      </c>
      <c r="T104" t="s">
        <v>3355</v>
      </c>
      <c r="U104" t="s">
        <v>3641</v>
      </c>
    </row>
    <row r="105" spans="1:30" x14ac:dyDescent="0.25">
      <c r="A105">
        <v>103</v>
      </c>
      <c r="B105" t="s">
        <v>632</v>
      </c>
      <c r="C105" t="s">
        <v>633</v>
      </c>
      <c r="D105" t="s">
        <v>634</v>
      </c>
      <c r="E105" t="s">
        <v>635</v>
      </c>
      <c r="F105" t="s">
        <v>636</v>
      </c>
      <c r="G105" t="s">
        <v>527</v>
      </c>
      <c r="H105" s="2" t="s">
        <v>2243</v>
      </c>
      <c r="I105" t="s">
        <v>190</v>
      </c>
      <c r="J105" s="1">
        <v>38856</v>
      </c>
      <c r="K105">
        <v>85</v>
      </c>
      <c r="L105" t="s">
        <v>22</v>
      </c>
      <c r="M105" s="15">
        <v>8000000</v>
      </c>
      <c r="N105" s="16">
        <v>18600000</v>
      </c>
      <c r="O105" s="17">
        <f t="shared" si="1"/>
        <v>10600000</v>
      </c>
      <c r="Q105" t="s">
        <v>637</v>
      </c>
      <c r="R105" s="2" t="s">
        <v>2713</v>
      </c>
      <c r="S105" t="s">
        <v>3019</v>
      </c>
      <c r="T105" t="s">
        <v>3356</v>
      </c>
    </row>
    <row r="106" spans="1:30" x14ac:dyDescent="0.25">
      <c r="A106">
        <v>104</v>
      </c>
      <c r="B106" t="s">
        <v>638</v>
      </c>
      <c r="C106" t="s">
        <v>639</v>
      </c>
      <c r="D106" t="s">
        <v>640</v>
      </c>
      <c r="E106" t="s">
        <v>641</v>
      </c>
      <c r="F106" t="s">
        <v>642</v>
      </c>
      <c r="G106" t="s">
        <v>643</v>
      </c>
      <c r="I106" t="s">
        <v>644</v>
      </c>
      <c r="J106" s="1">
        <v>38870</v>
      </c>
      <c r="K106">
        <v>120</v>
      </c>
      <c r="L106" t="s">
        <v>22</v>
      </c>
      <c r="M106" s="15">
        <v>10000000</v>
      </c>
      <c r="N106" s="16">
        <v>4300000</v>
      </c>
      <c r="O106" s="17">
        <f t="shared" si="1"/>
        <v>-5700000</v>
      </c>
      <c r="R106" s="2" t="s">
        <v>2714</v>
      </c>
      <c r="S106" t="s">
        <v>3020</v>
      </c>
      <c r="T106" t="s">
        <v>3024</v>
      </c>
    </row>
    <row r="107" spans="1:30" x14ac:dyDescent="0.25">
      <c r="A107">
        <v>105</v>
      </c>
      <c r="B107" t="s">
        <v>645</v>
      </c>
      <c r="C107" t="s">
        <v>646</v>
      </c>
      <c r="D107" t="s">
        <v>647</v>
      </c>
      <c r="E107" t="s">
        <v>648</v>
      </c>
      <c r="F107" t="s">
        <v>649</v>
      </c>
      <c r="G107" t="s">
        <v>650</v>
      </c>
      <c r="H107" s="2" t="s">
        <v>2244</v>
      </c>
      <c r="I107" t="s">
        <v>190</v>
      </c>
      <c r="J107" s="1">
        <v>38606</v>
      </c>
      <c r="K107">
        <v>103</v>
      </c>
      <c r="L107" t="s">
        <v>22</v>
      </c>
      <c r="N107" s="16">
        <v>1398424</v>
      </c>
      <c r="O107" s="17">
        <f t="shared" si="1"/>
        <v>1398424</v>
      </c>
      <c r="P107" t="s">
        <v>30</v>
      </c>
      <c r="Q107" t="s">
        <v>646</v>
      </c>
      <c r="R107" s="2" t="s">
        <v>650</v>
      </c>
      <c r="S107" t="s">
        <v>3021</v>
      </c>
      <c r="T107" t="s">
        <v>3357</v>
      </c>
      <c r="U107" t="s">
        <v>3642</v>
      </c>
      <c r="V107" t="s">
        <v>3910</v>
      </c>
      <c r="W107" t="s">
        <v>4128</v>
      </c>
      <c r="X107" t="s">
        <v>4279</v>
      </c>
      <c r="Y107" t="s">
        <v>4396</v>
      </c>
      <c r="Z107" t="s">
        <v>4474</v>
      </c>
      <c r="AA107" t="s">
        <v>4517</v>
      </c>
      <c r="AB107" t="s">
        <v>4551</v>
      </c>
      <c r="AC107" t="s">
        <v>4566</v>
      </c>
      <c r="AD107" t="s">
        <v>2607</v>
      </c>
    </row>
    <row r="108" spans="1:30" x14ac:dyDescent="0.25">
      <c r="A108">
        <v>106</v>
      </c>
      <c r="B108" t="s">
        <v>651</v>
      </c>
      <c r="C108" t="s">
        <v>652</v>
      </c>
      <c r="D108" t="s">
        <v>653</v>
      </c>
      <c r="E108" t="s">
        <v>654</v>
      </c>
      <c r="F108" t="s">
        <v>655</v>
      </c>
      <c r="G108" t="s">
        <v>656</v>
      </c>
      <c r="H108" s="2" t="s">
        <v>2245</v>
      </c>
      <c r="I108" t="s">
        <v>657</v>
      </c>
      <c r="J108" s="1">
        <v>38539</v>
      </c>
      <c r="K108">
        <v>100</v>
      </c>
      <c r="L108" t="s">
        <v>22</v>
      </c>
      <c r="M108" s="15">
        <v>4620000</v>
      </c>
      <c r="N108" s="16">
        <v>57100000</v>
      </c>
      <c r="O108" s="17">
        <f t="shared" si="1"/>
        <v>52480000</v>
      </c>
      <c r="P108" t="s">
        <v>658</v>
      </c>
      <c r="Q108" t="s">
        <v>652</v>
      </c>
      <c r="R108" s="2" t="s">
        <v>2715</v>
      </c>
      <c r="S108" t="s">
        <v>3022</v>
      </c>
      <c r="T108" t="s">
        <v>3358</v>
      </c>
      <c r="U108" t="s">
        <v>3643</v>
      </c>
      <c r="V108" t="s">
        <v>3911</v>
      </c>
      <c r="W108" t="s">
        <v>4078</v>
      </c>
    </row>
    <row r="109" spans="1:30" x14ac:dyDescent="0.25">
      <c r="A109">
        <v>107</v>
      </c>
      <c r="B109" t="s">
        <v>659</v>
      </c>
      <c r="C109" t="s">
        <v>660</v>
      </c>
      <c r="D109" t="s">
        <v>661</v>
      </c>
      <c r="E109" t="s">
        <v>662</v>
      </c>
      <c r="F109" t="s">
        <v>663</v>
      </c>
      <c r="G109" s="2" t="s">
        <v>2494</v>
      </c>
      <c r="I109" t="s">
        <v>190</v>
      </c>
      <c r="J109" s="1">
        <v>39003</v>
      </c>
      <c r="K109">
        <v>101</v>
      </c>
      <c r="L109" t="s">
        <v>22</v>
      </c>
      <c r="N109" s="16">
        <v>327205</v>
      </c>
      <c r="O109" s="17">
        <f t="shared" si="1"/>
        <v>327205</v>
      </c>
      <c r="P109" t="s">
        <v>30</v>
      </c>
      <c r="Q109" t="s">
        <v>660</v>
      </c>
      <c r="R109" s="2" t="s">
        <v>2716</v>
      </c>
      <c r="S109" t="s">
        <v>3023</v>
      </c>
      <c r="T109" t="s">
        <v>3359</v>
      </c>
      <c r="U109" t="s">
        <v>3644</v>
      </c>
      <c r="V109" t="s">
        <v>3912</v>
      </c>
      <c r="W109" t="s">
        <v>4129</v>
      </c>
      <c r="X109" t="s">
        <v>4280</v>
      </c>
    </row>
    <row r="110" spans="1:30" x14ac:dyDescent="0.25">
      <c r="A110">
        <v>108</v>
      </c>
      <c r="B110" t="s">
        <v>664</v>
      </c>
      <c r="C110" t="s">
        <v>665</v>
      </c>
      <c r="D110" t="s">
        <v>666</v>
      </c>
      <c r="E110" t="s">
        <v>667</v>
      </c>
      <c r="F110" t="s">
        <v>668</v>
      </c>
      <c r="G110" t="s">
        <v>669</v>
      </c>
      <c r="H110" s="2" t="s">
        <v>2246</v>
      </c>
      <c r="I110" t="s">
        <v>190</v>
      </c>
      <c r="J110" s="1">
        <v>38961</v>
      </c>
      <c r="K110">
        <v>88</v>
      </c>
      <c r="L110" t="s">
        <v>22</v>
      </c>
      <c r="M110" s="15">
        <v>12000000</v>
      </c>
      <c r="N110" s="16">
        <v>42900000</v>
      </c>
      <c r="O110" s="17">
        <f t="shared" si="1"/>
        <v>30900000</v>
      </c>
      <c r="P110" t="s">
        <v>30</v>
      </c>
      <c r="Q110" t="s">
        <v>665</v>
      </c>
      <c r="R110" s="2" t="s">
        <v>2717</v>
      </c>
      <c r="S110" t="s">
        <v>3024</v>
      </c>
      <c r="T110" t="s">
        <v>3360</v>
      </c>
      <c r="U110" t="s">
        <v>3645</v>
      </c>
      <c r="V110" t="s">
        <v>3913</v>
      </c>
    </row>
    <row r="111" spans="1:30" x14ac:dyDescent="0.25">
      <c r="A111">
        <v>109</v>
      </c>
      <c r="B111" t="s">
        <v>670</v>
      </c>
      <c r="C111" s="2" t="s">
        <v>2163</v>
      </c>
      <c r="D111" t="s">
        <v>671</v>
      </c>
      <c r="E111" t="s">
        <v>673</v>
      </c>
      <c r="F111" t="s">
        <v>674</v>
      </c>
      <c r="G111" t="s">
        <v>672</v>
      </c>
      <c r="I111" t="s">
        <v>190</v>
      </c>
      <c r="J111" s="1">
        <v>38960</v>
      </c>
      <c r="K111">
        <v>99</v>
      </c>
      <c r="L111" t="s">
        <v>22</v>
      </c>
      <c r="N111" s="16">
        <v>1408065</v>
      </c>
      <c r="O111" s="17">
        <f t="shared" si="1"/>
        <v>1408065</v>
      </c>
      <c r="P111" t="s">
        <v>30</v>
      </c>
      <c r="Q111" t="s">
        <v>671</v>
      </c>
      <c r="R111" t="s">
        <v>672</v>
      </c>
    </row>
    <row r="112" spans="1:30" x14ac:dyDescent="0.25">
      <c r="A112">
        <v>110</v>
      </c>
      <c r="B112" t="s">
        <v>675</v>
      </c>
      <c r="C112" t="s">
        <v>676</v>
      </c>
      <c r="D112" t="s">
        <v>677</v>
      </c>
      <c r="E112" t="s">
        <v>364</v>
      </c>
      <c r="F112" t="s">
        <v>678</v>
      </c>
      <c r="G112" t="s">
        <v>679</v>
      </c>
      <c r="I112" t="s">
        <v>176</v>
      </c>
      <c r="J112" s="1">
        <v>38996</v>
      </c>
      <c r="K112">
        <v>108</v>
      </c>
      <c r="L112" t="s">
        <v>22</v>
      </c>
      <c r="M112" s="15">
        <v>10000000</v>
      </c>
      <c r="N112" s="16">
        <v>38400000</v>
      </c>
      <c r="O112" s="17">
        <f t="shared" si="1"/>
        <v>28400000</v>
      </c>
      <c r="P112" t="s">
        <v>30</v>
      </c>
      <c r="R112" s="2" t="s">
        <v>2718</v>
      </c>
      <c r="S112" t="s">
        <v>3025</v>
      </c>
      <c r="T112" t="s">
        <v>3361</v>
      </c>
      <c r="U112" t="s">
        <v>3363</v>
      </c>
      <c r="V112" t="s">
        <v>3914</v>
      </c>
      <c r="W112" t="s">
        <v>4130</v>
      </c>
      <c r="X112" t="s">
        <v>3645</v>
      </c>
    </row>
    <row r="113" spans="1:27" x14ac:dyDescent="0.25">
      <c r="A113">
        <v>111</v>
      </c>
      <c r="B113" t="s">
        <v>680</v>
      </c>
      <c r="C113" t="s">
        <v>566</v>
      </c>
      <c r="D113" t="s">
        <v>436</v>
      </c>
      <c r="E113" t="s">
        <v>437</v>
      </c>
      <c r="F113" t="s">
        <v>438</v>
      </c>
      <c r="G113" t="s">
        <v>439</v>
      </c>
      <c r="I113" t="s">
        <v>190</v>
      </c>
      <c r="J113" s="1">
        <v>39017</v>
      </c>
      <c r="K113">
        <v>108</v>
      </c>
      <c r="L113" t="s">
        <v>22</v>
      </c>
      <c r="M113" s="15">
        <v>10000000</v>
      </c>
      <c r="N113" s="16">
        <v>164900000</v>
      </c>
      <c r="O113" s="17">
        <f t="shared" si="1"/>
        <v>154900000</v>
      </c>
      <c r="R113" s="2" t="s">
        <v>2719</v>
      </c>
      <c r="S113" t="s">
        <v>3026</v>
      </c>
      <c r="T113" t="s">
        <v>3362</v>
      </c>
      <c r="U113" t="s">
        <v>3646</v>
      </c>
      <c r="V113" t="s">
        <v>3903</v>
      </c>
    </row>
    <row r="114" spans="1:27" x14ac:dyDescent="0.25">
      <c r="A114">
        <v>112</v>
      </c>
      <c r="B114" t="s">
        <v>681</v>
      </c>
      <c r="C114" s="2" t="s">
        <v>2164</v>
      </c>
      <c r="D114" t="s">
        <v>682</v>
      </c>
      <c r="E114" t="s">
        <v>683</v>
      </c>
      <c r="F114" t="s">
        <v>684</v>
      </c>
      <c r="G114" t="s">
        <v>685</v>
      </c>
      <c r="H114" s="2" t="s">
        <v>2247</v>
      </c>
      <c r="I114" t="s">
        <v>190</v>
      </c>
      <c r="J114" s="1">
        <v>39067</v>
      </c>
      <c r="K114">
        <v>87</v>
      </c>
      <c r="M114" s="15">
        <v>47000000</v>
      </c>
      <c r="N114" s="16">
        <v>38000000</v>
      </c>
      <c r="O114" s="17">
        <f t="shared" si="1"/>
        <v>-9000000</v>
      </c>
      <c r="Q114" t="s">
        <v>686</v>
      </c>
      <c r="R114" s="2" t="s">
        <v>2720</v>
      </c>
      <c r="S114" t="s">
        <v>3027</v>
      </c>
      <c r="T114" t="s">
        <v>3363</v>
      </c>
      <c r="U114" t="s">
        <v>3647</v>
      </c>
      <c r="V114" t="s">
        <v>3915</v>
      </c>
      <c r="W114" t="s">
        <v>4131</v>
      </c>
      <c r="X114" t="s">
        <v>4168</v>
      </c>
    </row>
    <row r="115" spans="1:27" x14ac:dyDescent="0.25">
      <c r="A115">
        <v>113</v>
      </c>
      <c r="B115" t="s">
        <v>687</v>
      </c>
      <c r="C115" t="s">
        <v>688</v>
      </c>
      <c r="D115" t="s">
        <v>689</v>
      </c>
      <c r="I115" t="s">
        <v>690</v>
      </c>
      <c r="J115" s="1">
        <v>39152</v>
      </c>
      <c r="K115">
        <v>114</v>
      </c>
      <c r="L115" t="s">
        <v>22</v>
      </c>
      <c r="O115" s="17">
        <f t="shared" si="1"/>
        <v>0</v>
      </c>
      <c r="P115" t="s">
        <v>691</v>
      </c>
      <c r="Q115" t="s">
        <v>688</v>
      </c>
      <c r="R115" s="2" t="s">
        <v>2721</v>
      </c>
      <c r="S115" t="s">
        <v>3028</v>
      </c>
      <c r="T115" t="s">
        <v>3364</v>
      </c>
      <c r="U115" t="s">
        <v>3648</v>
      </c>
      <c r="V115" t="s">
        <v>3916</v>
      </c>
      <c r="W115" t="s">
        <v>4132</v>
      </c>
      <c r="X115" t="s">
        <v>4281</v>
      </c>
      <c r="Y115" t="s">
        <v>4397</v>
      </c>
    </row>
    <row r="116" spans="1:27" x14ac:dyDescent="0.25">
      <c r="A116">
        <v>114</v>
      </c>
      <c r="B116" t="s">
        <v>692</v>
      </c>
      <c r="C116" t="s">
        <v>597</v>
      </c>
      <c r="D116" t="s">
        <v>598</v>
      </c>
      <c r="E116" t="s">
        <v>599</v>
      </c>
      <c r="F116" t="s">
        <v>693</v>
      </c>
      <c r="G116" t="s">
        <v>694</v>
      </c>
      <c r="H116" s="2" t="s">
        <v>2239</v>
      </c>
      <c r="I116" t="s">
        <v>190</v>
      </c>
      <c r="J116" s="1">
        <v>39127</v>
      </c>
      <c r="K116">
        <v>95</v>
      </c>
      <c r="L116" t="s">
        <v>22</v>
      </c>
      <c r="M116" s="15">
        <v>10000000</v>
      </c>
      <c r="N116" s="16">
        <v>31600000</v>
      </c>
      <c r="O116" s="17">
        <f t="shared" si="1"/>
        <v>21600000</v>
      </c>
      <c r="P116" t="s">
        <v>30</v>
      </c>
      <c r="Q116" t="s">
        <v>597</v>
      </c>
      <c r="R116" s="2" t="s">
        <v>2722</v>
      </c>
      <c r="S116" t="s">
        <v>3029</v>
      </c>
      <c r="T116" t="s">
        <v>3365</v>
      </c>
    </row>
    <row r="117" spans="1:27" x14ac:dyDescent="0.25">
      <c r="A117">
        <v>115</v>
      </c>
      <c r="B117" t="s">
        <v>695</v>
      </c>
      <c r="C117" t="s">
        <v>696</v>
      </c>
      <c r="D117" t="s">
        <v>697</v>
      </c>
      <c r="E117" t="s">
        <v>698</v>
      </c>
      <c r="F117" t="s">
        <v>699</v>
      </c>
      <c r="G117" t="s">
        <v>576</v>
      </c>
      <c r="H117" s="2" t="s">
        <v>2248</v>
      </c>
      <c r="I117" t="s">
        <v>190</v>
      </c>
      <c r="J117" s="1">
        <v>39164</v>
      </c>
      <c r="K117">
        <v>104</v>
      </c>
      <c r="L117" t="s">
        <v>22</v>
      </c>
      <c r="N117" s="16">
        <v>7100000</v>
      </c>
      <c r="O117" s="17">
        <f t="shared" si="1"/>
        <v>7100000</v>
      </c>
      <c r="P117" t="s">
        <v>30</v>
      </c>
      <c r="R117" s="2" t="s">
        <v>2723</v>
      </c>
      <c r="S117" t="s">
        <v>3030</v>
      </c>
      <c r="T117" t="s">
        <v>3366</v>
      </c>
      <c r="U117" t="s">
        <v>3649</v>
      </c>
    </row>
    <row r="118" spans="1:27" x14ac:dyDescent="0.25">
      <c r="A118">
        <v>116</v>
      </c>
      <c r="B118" t="s">
        <v>700</v>
      </c>
      <c r="C118" t="s">
        <v>701</v>
      </c>
      <c r="D118" t="s">
        <v>702</v>
      </c>
      <c r="E118" t="s">
        <v>703</v>
      </c>
      <c r="F118" t="s">
        <v>704</v>
      </c>
      <c r="G118" t="s">
        <v>705</v>
      </c>
      <c r="I118" t="s">
        <v>706</v>
      </c>
      <c r="J118" s="1">
        <v>38608</v>
      </c>
      <c r="K118">
        <v>93</v>
      </c>
      <c r="L118" t="s">
        <v>22</v>
      </c>
      <c r="M118" s="15">
        <v>15500000</v>
      </c>
      <c r="N118" s="16">
        <v>1797256</v>
      </c>
      <c r="O118" s="17">
        <f t="shared" si="1"/>
        <v>-13702744</v>
      </c>
      <c r="P118" t="s">
        <v>30</v>
      </c>
      <c r="Q118" t="s">
        <v>707</v>
      </c>
      <c r="R118" s="2" t="s">
        <v>2724</v>
      </c>
      <c r="S118" t="s">
        <v>3031</v>
      </c>
      <c r="T118" t="s">
        <v>3367</v>
      </c>
      <c r="U118" t="s">
        <v>3650</v>
      </c>
      <c r="V118" t="s">
        <v>3917</v>
      </c>
      <c r="W118" t="s">
        <v>4133</v>
      </c>
      <c r="X118" t="s">
        <v>4282</v>
      </c>
      <c r="Y118" t="s">
        <v>4398</v>
      </c>
      <c r="Z118" t="s">
        <v>4475</v>
      </c>
      <c r="AA118" t="s">
        <v>4518</v>
      </c>
    </row>
    <row r="119" spans="1:27" x14ac:dyDescent="0.25">
      <c r="A119">
        <v>117</v>
      </c>
      <c r="B119" t="s">
        <v>708</v>
      </c>
      <c r="C119" t="s">
        <v>709</v>
      </c>
      <c r="D119" t="s">
        <v>710</v>
      </c>
      <c r="E119" t="s">
        <v>711</v>
      </c>
      <c r="F119" t="s">
        <v>712</v>
      </c>
      <c r="G119" t="s">
        <v>419</v>
      </c>
      <c r="H119" s="2" t="s">
        <v>2249</v>
      </c>
      <c r="I119" t="s">
        <v>190</v>
      </c>
      <c r="J119" s="1">
        <v>39199</v>
      </c>
      <c r="K119">
        <v>113</v>
      </c>
      <c r="L119" t="s">
        <v>22</v>
      </c>
      <c r="N119" s="16">
        <v>8600000</v>
      </c>
      <c r="O119" s="17">
        <f t="shared" si="1"/>
        <v>8600000</v>
      </c>
      <c r="R119" s="2" t="s">
        <v>2725</v>
      </c>
      <c r="S119" t="s">
        <v>3032</v>
      </c>
      <c r="T119" t="s">
        <v>3368</v>
      </c>
      <c r="U119" t="s">
        <v>3651</v>
      </c>
      <c r="V119" t="s">
        <v>3918</v>
      </c>
      <c r="W119" t="s">
        <v>4134</v>
      </c>
      <c r="X119" t="s">
        <v>3905</v>
      </c>
    </row>
    <row r="120" spans="1:27" x14ac:dyDescent="0.25">
      <c r="A120">
        <v>118</v>
      </c>
      <c r="B120" t="s">
        <v>713</v>
      </c>
      <c r="C120" t="s">
        <v>714</v>
      </c>
      <c r="D120" t="s">
        <v>715</v>
      </c>
      <c r="E120" t="s">
        <v>716</v>
      </c>
      <c r="F120" t="s">
        <v>717</v>
      </c>
      <c r="G120" t="s">
        <v>718</v>
      </c>
      <c r="H120" s="2" t="s">
        <v>2250</v>
      </c>
      <c r="I120" t="s">
        <v>719</v>
      </c>
      <c r="J120" s="1">
        <v>38971</v>
      </c>
      <c r="K120">
        <v>110</v>
      </c>
      <c r="L120" t="s">
        <v>22</v>
      </c>
      <c r="N120" s="16">
        <v>9100000</v>
      </c>
      <c r="O120" s="17">
        <f t="shared" si="1"/>
        <v>9100000</v>
      </c>
      <c r="P120" t="s">
        <v>123</v>
      </c>
      <c r="R120" s="2" t="s">
        <v>2726</v>
      </c>
      <c r="S120" t="s">
        <v>3033</v>
      </c>
      <c r="T120" t="s">
        <v>3369</v>
      </c>
      <c r="U120" t="s">
        <v>3652</v>
      </c>
      <c r="V120" t="s">
        <v>3919</v>
      </c>
      <c r="W120" t="s">
        <v>4135</v>
      </c>
    </row>
    <row r="121" spans="1:27" x14ac:dyDescent="0.25">
      <c r="A121">
        <v>119</v>
      </c>
      <c r="B121" t="s">
        <v>720</v>
      </c>
      <c r="C121" t="s">
        <v>721</v>
      </c>
      <c r="D121" t="s">
        <v>610</v>
      </c>
      <c r="E121" t="s">
        <v>722</v>
      </c>
      <c r="F121" t="s">
        <v>723</v>
      </c>
      <c r="G121" t="s">
        <v>724</v>
      </c>
      <c r="H121" s="2" t="s">
        <v>2251</v>
      </c>
      <c r="I121" t="s">
        <v>190</v>
      </c>
      <c r="J121" s="1">
        <v>39213</v>
      </c>
      <c r="K121">
        <v>90</v>
      </c>
      <c r="L121" t="s">
        <v>22</v>
      </c>
      <c r="N121" s="16">
        <v>8729473</v>
      </c>
      <c r="O121" s="17">
        <f t="shared" si="1"/>
        <v>8729473</v>
      </c>
      <c r="P121" t="s">
        <v>30</v>
      </c>
      <c r="Q121" t="s">
        <v>725</v>
      </c>
      <c r="R121" s="2" t="s">
        <v>2709</v>
      </c>
      <c r="S121" t="s">
        <v>3034</v>
      </c>
      <c r="T121" t="s">
        <v>3370</v>
      </c>
      <c r="U121" t="s">
        <v>3653</v>
      </c>
      <c r="V121" t="s">
        <v>3920</v>
      </c>
      <c r="W121" t="s">
        <v>4136</v>
      </c>
    </row>
    <row r="122" spans="1:27" x14ac:dyDescent="0.25">
      <c r="A122">
        <v>120</v>
      </c>
      <c r="B122" t="s">
        <v>726</v>
      </c>
      <c r="C122" t="s">
        <v>727</v>
      </c>
      <c r="D122" t="s">
        <v>728</v>
      </c>
      <c r="E122" t="s">
        <v>334</v>
      </c>
      <c r="F122" t="s">
        <v>729</v>
      </c>
      <c r="G122" t="s">
        <v>243</v>
      </c>
      <c r="H122" s="2" t="s">
        <v>2252</v>
      </c>
      <c r="I122" t="s">
        <v>190</v>
      </c>
      <c r="J122" s="1">
        <v>38856</v>
      </c>
      <c r="K122">
        <v>102</v>
      </c>
      <c r="L122" t="s">
        <v>22</v>
      </c>
      <c r="M122" s="15">
        <v>4000000</v>
      </c>
      <c r="N122" s="16">
        <v>8199999.9999999898</v>
      </c>
      <c r="O122" s="17">
        <f t="shared" si="1"/>
        <v>4199999.9999999898</v>
      </c>
      <c r="Q122" t="s">
        <v>730</v>
      </c>
      <c r="R122" s="2" t="s">
        <v>2727</v>
      </c>
      <c r="S122" t="s">
        <v>3035</v>
      </c>
      <c r="T122" t="s">
        <v>3371</v>
      </c>
      <c r="U122" t="s">
        <v>3654</v>
      </c>
      <c r="V122" t="s">
        <v>3921</v>
      </c>
    </row>
    <row r="123" spans="1:27" x14ac:dyDescent="0.25">
      <c r="A123">
        <v>121</v>
      </c>
      <c r="B123" t="s">
        <v>731</v>
      </c>
      <c r="C123" t="s">
        <v>324</v>
      </c>
      <c r="D123" t="s">
        <v>578</v>
      </c>
      <c r="E123" t="s">
        <v>579</v>
      </c>
      <c r="F123" t="s">
        <v>580</v>
      </c>
      <c r="G123" t="s">
        <v>328</v>
      </c>
      <c r="H123" s="2" t="s">
        <v>2236</v>
      </c>
      <c r="I123" t="s">
        <v>732</v>
      </c>
      <c r="J123" s="1">
        <v>39241</v>
      </c>
      <c r="K123">
        <v>94</v>
      </c>
      <c r="L123" t="s">
        <v>22</v>
      </c>
      <c r="M123" s="15">
        <v>10200000</v>
      </c>
      <c r="N123" s="16">
        <v>35600000</v>
      </c>
      <c r="O123" s="17">
        <f t="shared" si="1"/>
        <v>25400000</v>
      </c>
      <c r="P123" t="s">
        <v>30</v>
      </c>
      <c r="Q123" t="s">
        <v>324</v>
      </c>
      <c r="R123" s="2" t="s">
        <v>2728</v>
      </c>
      <c r="S123" t="s">
        <v>3036</v>
      </c>
      <c r="T123" t="s">
        <v>3372</v>
      </c>
      <c r="U123" t="s">
        <v>2943</v>
      </c>
      <c r="V123" t="s">
        <v>3922</v>
      </c>
    </row>
    <row r="124" spans="1:27" x14ac:dyDescent="0.25">
      <c r="A124">
        <v>122</v>
      </c>
      <c r="B124" t="s">
        <v>733</v>
      </c>
      <c r="C124" t="s">
        <v>734</v>
      </c>
      <c r="D124" t="s">
        <v>735</v>
      </c>
      <c r="E124" t="s">
        <v>736</v>
      </c>
      <c r="F124" t="s">
        <v>737</v>
      </c>
      <c r="G124" t="s">
        <v>738</v>
      </c>
      <c r="H124" s="2" t="s">
        <v>2253</v>
      </c>
      <c r="I124" t="s">
        <v>739</v>
      </c>
      <c r="J124" s="1">
        <v>38967</v>
      </c>
      <c r="K124">
        <v>91</v>
      </c>
      <c r="L124" t="s">
        <v>22</v>
      </c>
      <c r="N124" s="16">
        <v>426224</v>
      </c>
      <c r="O124" s="17">
        <f t="shared" si="1"/>
        <v>426224</v>
      </c>
      <c r="P124" t="s">
        <v>123</v>
      </c>
      <c r="Q124" t="s">
        <v>740</v>
      </c>
      <c r="R124" s="2" t="s">
        <v>2729</v>
      </c>
      <c r="S124" t="s">
        <v>3037</v>
      </c>
      <c r="T124" t="s">
        <v>3373</v>
      </c>
      <c r="U124" t="s">
        <v>3655</v>
      </c>
      <c r="V124" t="s">
        <v>3923</v>
      </c>
      <c r="W124" t="s">
        <v>4080</v>
      </c>
    </row>
    <row r="125" spans="1:27" x14ac:dyDescent="0.25">
      <c r="A125">
        <v>123</v>
      </c>
      <c r="B125" t="s">
        <v>741</v>
      </c>
      <c r="C125" t="s">
        <v>412</v>
      </c>
      <c r="D125" t="s">
        <v>742</v>
      </c>
      <c r="E125" t="s">
        <v>743</v>
      </c>
      <c r="F125" s="2" t="s">
        <v>2550</v>
      </c>
      <c r="G125" t="s">
        <v>744</v>
      </c>
      <c r="I125" t="s">
        <v>745</v>
      </c>
      <c r="J125" s="1">
        <v>39221</v>
      </c>
      <c r="K125">
        <v>123</v>
      </c>
      <c r="L125" t="s">
        <v>22</v>
      </c>
      <c r="M125" s="15">
        <v>9000000</v>
      </c>
      <c r="N125" s="16">
        <v>36000000</v>
      </c>
      <c r="O125" s="17">
        <f t="shared" si="1"/>
        <v>27000000</v>
      </c>
      <c r="P125" t="s">
        <v>30</v>
      </c>
      <c r="Q125" t="s">
        <v>412</v>
      </c>
      <c r="R125" t="s">
        <v>412</v>
      </c>
    </row>
    <row r="126" spans="1:27" x14ac:dyDescent="0.25">
      <c r="A126">
        <v>124</v>
      </c>
      <c r="B126" t="s">
        <v>746</v>
      </c>
      <c r="C126" t="s">
        <v>747</v>
      </c>
      <c r="D126" t="s">
        <v>748</v>
      </c>
      <c r="E126" t="s">
        <v>749</v>
      </c>
      <c r="F126" t="s">
        <v>750</v>
      </c>
      <c r="G126" t="s">
        <v>751</v>
      </c>
      <c r="H126" s="2" t="s">
        <v>2254</v>
      </c>
      <c r="I126" t="s">
        <v>752</v>
      </c>
      <c r="J126" s="1">
        <v>39276</v>
      </c>
      <c r="K126">
        <v>85</v>
      </c>
      <c r="M126" s="15">
        <v>17000000</v>
      </c>
      <c r="N126" s="16">
        <v>10900000</v>
      </c>
      <c r="O126" s="17">
        <f t="shared" si="1"/>
        <v>-6100000</v>
      </c>
      <c r="R126" s="2" t="s">
        <v>2730</v>
      </c>
      <c r="S126" t="s">
        <v>3038</v>
      </c>
    </row>
    <row r="127" spans="1:27" x14ac:dyDescent="0.25">
      <c r="A127">
        <v>125</v>
      </c>
      <c r="B127" t="s">
        <v>753</v>
      </c>
      <c r="C127" t="s">
        <v>754</v>
      </c>
      <c r="D127" t="s">
        <v>755</v>
      </c>
      <c r="E127" t="s">
        <v>756</v>
      </c>
      <c r="F127" t="s">
        <v>757</v>
      </c>
      <c r="G127" t="s">
        <v>360</v>
      </c>
      <c r="H127" s="2" t="s">
        <v>2255</v>
      </c>
      <c r="I127" t="s">
        <v>190</v>
      </c>
      <c r="J127" s="1">
        <v>39297</v>
      </c>
      <c r="K127">
        <v>102</v>
      </c>
      <c r="L127" t="s">
        <v>22</v>
      </c>
      <c r="M127" s="15">
        <v>20000000</v>
      </c>
      <c r="N127" s="16">
        <v>26000000</v>
      </c>
      <c r="O127" s="17">
        <f t="shared" si="1"/>
        <v>6000000</v>
      </c>
      <c r="P127" t="s">
        <v>30</v>
      </c>
      <c r="R127" s="2" t="s">
        <v>2731</v>
      </c>
      <c r="S127" t="s">
        <v>3039</v>
      </c>
      <c r="T127" t="s">
        <v>3374</v>
      </c>
      <c r="U127" t="s">
        <v>3656</v>
      </c>
      <c r="V127" t="s">
        <v>3924</v>
      </c>
      <c r="W127" t="s">
        <v>4137</v>
      </c>
      <c r="X127" t="s">
        <v>4283</v>
      </c>
    </row>
    <row r="128" spans="1:27" x14ac:dyDescent="0.25">
      <c r="A128">
        <v>126</v>
      </c>
      <c r="B128" t="s">
        <v>758</v>
      </c>
      <c r="C128" t="s">
        <v>759</v>
      </c>
      <c r="D128" t="s">
        <v>760</v>
      </c>
      <c r="E128" t="s">
        <v>761</v>
      </c>
      <c r="F128" t="s">
        <v>762</v>
      </c>
      <c r="G128" t="s">
        <v>763</v>
      </c>
      <c r="H128" s="2" t="s">
        <v>2256</v>
      </c>
      <c r="I128" t="s">
        <v>764</v>
      </c>
      <c r="J128" s="1">
        <v>38859</v>
      </c>
      <c r="K128">
        <v>91</v>
      </c>
      <c r="L128" t="s">
        <v>22</v>
      </c>
      <c r="N128" s="16">
        <v>3269736</v>
      </c>
      <c r="O128" s="17">
        <f t="shared" si="1"/>
        <v>3269736</v>
      </c>
      <c r="Q128" t="s">
        <v>765</v>
      </c>
      <c r="R128" s="2" t="s">
        <v>2732</v>
      </c>
      <c r="S128" t="s">
        <v>3040</v>
      </c>
      <c r="T128" t="s">
        <v>3375</v>
      </c>
      <c r="U128" t="s">
        <v>3657</v>
      </c>
      <c r="V128" t="s">
        <v>3925</v>
      </c>
      <c r="W128" t="s">
        <v>4138</v>
      </c>
      <c r="X128" t="s">
        <v>3238</v>
      </c>
    </row>
    <row r="129" spans="1:28" x14ac:dyDescent="0.25">
      <c r="A129">
        <v>127</v>
      </c>
      <c r="B129" t="s">
        <v>766</v>
      </c>
      <c r="C129" t="s">
        <v>767</v>
      </c>
      <c r="D129" t="s">
        <v>768</v>
      </c>
      <c r="E129" t="s">
        <v>248</v>
      </c>
      <c r="F129" t="s">
        <v>769</v>
      </c>
      <c r="G129" t="s">
        <v>770</v>
      </c>
      <c r="I129" t="s">
        <v>771</v>
      </c>
      <c r="J129" s="1">
        <v>38740</v>
      </c>
      <c r="K129">
        <v>90</v>
      </c>
      <c r="L129" t="s">
        <v>22</v>
      </c>
      <c r="N129" s="16">
        <v>2000000</v>
      </c>
      <c r="O129" s="17">
        <f t="shared" si="1"/>
        <v>2000000</v>
      </c>
      <c r="P129" t="s">
        <v>30</v>
      </c>
      <c r="Q129" t="s">
        <v>767</v>
      </c>
      <c r="R129" s="2" t="s">
        <v>2733</v>
      </c>
      <c r="S129" t="s">
        <v>3041</v>
      </c>
      <c r="T129" t="s">
        <v>3376</v>
      </c>
      <c r="U129" t="s">
        <v>3398</v>
      </c>
      <c r="V129" t="s">
        <v>3926</v>
      </c>
      <c r="W129" t="s">
        <v>4139</v>
      </c>
    </row>
    <row r="130" spans="1:28" x14ac:dyDescent="0.25">
      <c r="A130">
        <v>128</v>
      </c>
      <c r="B130" t="s">
        <v>772</v>
      </c>
      <c r="C130" t="s">
        <v>773</v>
      </c>
      <c r="D130" t="s">
        <v>774</v>
      </c>
      <c r="E130" t="s">
        <v>775</v>
      </c>
      <c r="F130" t="s">
        <v>636</v>
      </c>
      <c r="G130" t="s">
        <v>243</v>
      </c>
      <c r="H130" s="2" t="s">
        <v>2257</v>
      </c>
      <c r="I130" t="s">
        <v>190</v>
      </c>
      <c r="J130" s="1">
        <v>39318</v>
      </c>
      <c r="K130">
        <v>103</v>
      </c>
      <c r="M130" s="15">
        <v>25000000</v>
      </c>
      <c r="N130" s="16">
        <v>40700000</v>
      </c>
      <c r="O130" s="17">
        <f t="shared" si="1"/>
        <v>15700000</v>
      </c>
      <c r="P130" t="s">
        <v>30</v>
      </c>
      <c r="Q130" t="s">
        <v>776</v>
      </c>
      <c r="R130" s="2" t="s">
        <v>2734</v>
      </c>
      <c r="S130" t="s">
        <v>3042</v>
      </c>
      <c r="T130" t="s">
        <v>3377</v>
      </c>
      <c r="U130" t="s">
        <v>3658</v>
      </c>
      <c r="V130" t="s">
        <v>3927</v>
      </c>
      <c r="W130" t="s">
        <v>4140</v>
      </c>
      <c r="X130" t="s">
        <v>4284</v>
      </c>
      <c r="Y130" t="s">
        <v>4399</v>
      </c>
      <c r="Z130" t="s">
        <v>4476</v>
      </c>
      <c r="AA130" t="s">
        <v>4185</v>
      </c>
    </row>
    <row r="131" spans="1:28" x14ac:dyDescent="0.25">
      <c r="A131">
        <v>129</v>
      </c>
      <c r="B131" t="s">
        <v>777</v>
      </c>
      <c r="C131" t="s">
        <v>778</v>
      </c>
      <c r="D131" t="s">
        <v>779</v>
      </c>
      <c r="E131" t="s">
        <v>780</v>
      </c>
      <c r="F131" t="s">
        <v>778</v>
      </c>
      <c r="G131" t="s">
        <v>781</v>
      </c>
      <c r="H131" s="2" t="s">
        <v>2258</v>
      </c>
      <c r="I131" t="s">
        <v>190</v>
      </c>
      <c r="J131" s="1">
        <v>39325</v>
      </c>
      <c r="K131">
        <v>98</v>
      </c>
      <c r="M131" s="15">
        <v>1200000</v>
      </c>
      <c r="N131" s="16">
        <v>6875089</v>
      </c>
      <c r="O131" s="17">
        <f t="shared" ref="O131:O194" si="2">N131-M131</f>
        <v>5675089</v>
      </c>
      <c r="P131" t="s">
        <v>30</v>
      </c>
      <c r="Q131" t="s">
        <v>782</v>
      </c>
      <c r="R131" s="2" t="s">
        <v>2735</v>
      </c>
      <c r="S131" t="s">
        <v>3043</v>
      </c>
      <c r="T131" t="s">
        <v>3378</v>
      </c>
      <c r="U131" t="s">
        <v>3659</v>
      </c>
      <c r="V131" t="s">
        <v>3928</v>
      </c>
      <c r="W131" t="s">
        <v>4141</v>
      </c>
      <c r="X131" t="s">
        <v>4285</v>
      </c>
      <c r="Y131" t="s">
        <v>4400</v>
      </c>
      <c r="Z131" t="s">
        <v>4477</v>
      </c>
      <c r="AA131" t="s">
        <v>4519</v>
      </c>
    </row>
    <row r="132" spans="1:28" x14ac:dyDescent="0.25">
      <c r="A132">
        <v>130</v>
      </c>
      <c r="B132" t="s">
        <v>783</v>
      </c>
      <c r="C132" t="s">
        <v>784</v>
      </c>
      <c r="D132" t="s">
        <v>785</v>
      </c>
      <c r="E132" t="s">
        <v>786</v>
      </c>
      <c r="F132" t="s">
        <v>787</v>
      </c>
      <c r="G132" t="s">
        <v>751</v>
      </c>
      <c r="H132" s="2" t="s">
        <v>2259</v>
      </c>
      <c r="I132" t="s">
        <v>190</v>
      </c>
      <c r="J132" s="1">
        <v>39315</v>
      </c>
      <c r="K132">
        <v>122</v>
      </c>
      <c r="L132" t="s">
        <v>22</v>
      </c>
      <c r="M132" s="15">
        <v>48000000</v>
      </c>
      <c r="N132" s="16">
        <v>71200000</v>
      </c>
      <c r="O132" s="17">
        <f t="shared" si="2"/>
        <v>23200000</v>
      </c>
      <c r="P132" t="s">
        <v>30</v>
      </c>
      <c r="R132" s="2" t="s">
        <v>2736</v>
      </c>
      <c r="S132" t="s">
        <v>3044</v>
      </c>
      <c r="T132" t="s">
        <v>3379</v>
      </c>
      <c r="U132" t="s">
        <v>3660</v>
      </c>
      <c r="V132" t="s">
        <v>3929</v>
      </c>
      <c r="W132" t="s">
        <v>4142</v>
      </c>
      <c r="X132" t="s">
        <v>4286</v>
      </c>
      <c r="Y132" t="s">
        <v>4401</v>
      </c>
      <c r="Z132" t="s">
        <v>3686</v>
      </c>
    </row>
    <row r="133" spans="1:28" x14ac:dyDescent="0.25">
      <c r="A133">
        <v>131</v>
      </c>
      <c r="B133" t="s">
        <v>788</v>
      </c>
      <c r="C133" t="s">
        <v>789</v>
      </c>
      <c r="D133" t="s">
        <v>790</v>
      </c>
      <c r="E133" t="s">
        <v>791</v>
      </c>
      <c r="F133" t="s">
        <v>792</v>
      </c>
      <c r="G133" t="s">
        <v>793</v>
      </c>
      <c r="I133" t="s">
        <v>794</v>
      </c>
      <c r="J133" s="1">
        <v>38466</v>
      </c>
      <c r="K133">
        <v>107</v>
      </c>
      <c r="N133" s="16">
        <v>269755</v>
      </c>
      <c r="O133" s="17">
        <f t="shared" si="2"/>
        <v>269755</v>
      </c>
      <c r="R133" s="2" t="s">
        <v>2737</v>
      </c>
      <c r="S133" t="s">
        <v>3045</v>
      </c>
      <c r="T133" t="s">
        <v>3167</v>
      </c>
      <c r="U133" t="s">
        <v>3271</v>
      </c>
      <c r="V133" t="s">
        <v>3186</v>
      </c>
    </row>
    <row r="134" spans="1:28" x14ac:dyDescent="0.25">
      <c r="A134">
        <v>132</v>
      </c>
      <c r="B134" t="s">
        <v>795</v>
      </c>
      <c r="C134" t="s">
        <v>796</v>
      </c>
      <c r="D134" t="s">
        <v>797</v>
      </c>
      <c r="E134" t="s">
        <v>364</v>
      </c>
      <c r="F134" t="s">
        <v>798</v>
      </c>
      <c r="G134" t="s">
        <v>576</v>
      </c>
      <c r="I134" t="s">
        <v>190</v>
      </c>
      <c r="J134" s="1">
        <v>39346</v>
      </c>
      <c r="K134">
        <v>100</v>
      </c>
      <c r="L134" t="s">
        <v>22</v>
      </c>
      <c r="M134" s="15">
        <v>25000000</v>
      </c>
      <c r="N134" s="16">
        <v>59800000</v>
      </c>
      <c r="O134" s="17">
        <f t="shared" si="2"/>
        <v>34800000</v>
      </c>
      <c r="P134" t="s">
        <v>30</v>
      </c>
      <c r="Q134" t="s">
        <v>799</v>
      </c>
      <c r="R134" s="2" t="s">
        <v>2718</v>
      </c>
      <c r="S134" t="s">
        <v>3046</v>
      </c>
      <c r="T134" t="s">
        <v>3380</v>
      </c>
    </row>
    <row r="135" spans="1:28" x14ac:dyDescent="0.25">
      <c r="A135">
        <v>133</v>
      </c>
      <c r="B135" t="s">
        <v>800</v>
      </c>
      <c r="C135" t="s">
        <v>801</v>
      </c>
      <c r="D135" t="s">
        <v>802</v>
      </c>
      <c r="E135" t="s">
        <v>803</v>
      </c>
      <c r="F135" t="s">
        <v>804</v>
      </c>
      <c r="G135" s="2" t="s">
        <v>2495</v>
      </c>
      <c r="H135" s="2" t="s">
        <v>2260</v>
      </c>
      <c r="I135" t="s">
        <v>805</v>
      </c>
      <c r="J135" s="1">
        <v>39353</v>
      </c>
      <c r="K135">
        <v>120</v>
      </c>
      <c r="N135" s="16">
        <v>1455890</v>
      </c>
      <c r="O135" s="17">
        <f t="shared" si="2"/>
        <v>1455890</v>
      </c>
      <c r="R135" s="2" t="s">
        <v>2738</v>
      </c>
      <c r="S135" t="s">
        <v>3047</v>
      </c>
      <c r="T135" t="s">
        <v>3381</v>
      </c>
      <c r="U135" t="s">
        <v>3661</v>
      </c>
    </row>
    <row r="136" spans="1:28" x14ac:dyDescent="0.25">
      <c r="A136">
        <v>134</v>
      </c>
      <c r="B136" t="s">
        <v>806</v>
      </c>
      <c r="C136" t="s">
        <v>597</v>
      </c>
      <c r="D136" t="s">
        <v>598</v>
      </c>
      <c r="E136" t="s">
        <v>599</v>
      </c>
      <c r="F136" t="s">
        <v>693</v>
      </c>
      <c r="G136" t="s">
        <v>576</v>
      </c>
      <c r="H136" s="2" t="s">
        <v>2239</v>
      </c>
      <c r="I136" t="s">
        <v>190</v>
      </c>
      <c r="J136" s="1">
        <v>39367</v>
      </c>
      <c r="K136">
        <v>113</v>
      </c>
      <c r="L136" t="s">
        <v>22</v>
      </c>
      <c r="N136" s="16">
        <v>55900000</v>
      </c>
      <c r="O136" s="17">
        <f t="shared" si="2"/>
        <v>55900000</v>
      </c>
      <c r="P136" t="s">
        <v>30</v>
      </c>
      <c r="Q136" t="s">
        <v>597</v>
      </c>
      <c r="R136" s="2" t="s">
        <v>597</v>
      </c>
      <c r="S136" t="s">
        <v>3048</v>
      </c>
      <c r="T136" t="s">
        <v>3084</v>
      </c>
      <c r="U136" t="s">
        <v>3662</v>
      </c>
      <c r="V136" t="s">
        <v>3930</v>
      </c>
      <c r="W136" t="s">
        <v>4143</v>
      </c>
      <c r="X136" t="s">
        <v>4287</v>
      </c>
      <c r="Y136" t="s">
        <v>3415</v>
      </c>
      <c r="Z136" t="s">
        <v>3481</v>
      </c>
      <c r="AA136" t="s">
        <v>4520</v>
      </c>
    </row>
    <row r="137" spans="1:28" x14ac:dyDescent="0.25">
      <c r="A137">
        <v>135</v>
      </c>
      <c r="B137" t="s">
        <v>807</v>
      </c>
      <c r="C137" t="s">
        <v>566</v>
      </c>
      <c r="D137" t="s">
        <v>436</v>
      </c>
      <c r="E137" t="s">
        <v>437</v>
      </c>
      <c r="F137" s="2" t="s">
        <v>2551</v>
      </c>
      <c r="G137" t="s">
        <v>439</v>
      </c>
      <c r="I137" t="s">
        <v>190</v>
      </c>
      <c r="J137" s="1">
        <v>39381</v>
      </c>
      <c r="K137">
        <v>92</v>
      </c>
      <c r="L137" t="s">
        <v>22</v>
      </c>
      <c r="M137" s="15">
        <v>10000000</v>
      </c>
      <c r="N137" s="16">
        <v>139400000</v>
      </c>
      <c r="O137" s="17">
        <f t="shared" si="2"/>
        <v>129400000</v>
      </c>
      <c r="R137" s="2" t="s">
        <v>2719</v>
      </c>
      <c r="S137" t="s">
        <v>3049</v>
      </c>
      <c r="T137" t="s">
        <v>3064</v>
      </c>
      <c r="U137" t="s">
        <v>3409</v>
      </c>
      <c r="V137" t="s">
        <v>3238</v>
      </c>
    </row>
    <row r="138" spans="1:28" x14ac:dyDescent="0.25">
      <c r="A138">
        <v>136</v>
      </c>
      <c r="B138" t="s">
        <v>808</v>
      </c>
      <c r="C138" t="s">
        <v>809</v>
      </c>
      <c r="D138" t="s">
        <v>810</v>
      </c>
      <c r="E138" t="s">
        <v>811</v>
      </c>
      <c r="F138" t="s">
        <v>812</v>
      </c>
      <c r="G138" t="s">
        <v>243</v>
      </c>
      <c r="H138" s="2" t="s">
        <v>2261</v>
      </c>
      <c r="I138" t="s">
        <v>745</v>
      </c>
      <c r="J138" s="1">
        <v>39472</v>
      </c>
      <c r="K138">
        <v>91</v>
      </c>
      <c r="L138" t="s">
        <v>22</v>
      </c>
      <c r="M138" s="15">
        <v>50000000</v>
      </c>
      <c r="N138" s="16">
        <v>113200000</v>
      </c>
      <c r="O138" s="17">
        <f t="shared" si="2"/>
        <v>63200000</v>
      </c>
      <c r="P138" t="s">
        <v>30</v>
      </c>
      <c r="Q138" t="s">
        <v>813</v>
      </c>
      <c r="R138" s="2" t="s">
        <v>809</v>
      </c>
      <c r="S138" t="s">
        <v>3050</v>
      </c>
      <c r="T138" t="s">
        <v>3382</v>
      </c>
      <c r="U138" t="s">
        <v>3663</v>
      </c>
      <c r="V138" t="s">
        <v>3931</v>
      </c>
      <c r="W138" t="s">
        <v>4144</v>
      </c>
      <c r="X138" t="s">
        <v>4288</v>
      </c>
      <c r="Y138" t="s">
        <v>4402</v>
      </c>
      <c r="Z138" t="s">
        <v>4478</v>
      </c>
      <c r="AA138" t="s">
        <v>4521</v>
      </c>
    </row>
    <row r="139" spans="1:28" x14ac:dyDescent="0.25">
      <c r="A139">
        <v>137</v>
      </c>
      <c r="B139" t="s">
        <v>814</v>
      </c>
      <c r="C139" s="2" t="s">
        <v>2165</v>
      </c>
      <c r="D139" t="s">
        <v>815</v>
      </c>
      <c r="E139" t="s">
        <v>816</v>
      </c>
      <c r="F139" t="s">
        <v>817</v>
      </c>
      <c r="G139" t="s">
        <v>751</v>
      </c>
      <c r="H139" s="2" t="s">
        <v>2262</v>
      </c>
      <c r="I139" t="s">
        <v>818</v>
      </c>
      <c r="J139" s="1">
        <v>39479</v>
      </c>
      <c r="K139">
        <v>98</v>
      </c>
      <c r="L139" t="s">
        <v>22</v>
      </c>
      <c r="M139" s="15">
        <v>12000000</v>
      </c>
      <c r="N139" s="16">
        <v>56960000</v>
      </c>
      <c r="O139" s="17">
        <f t="shared" si="2"/>
        <v>44960000</v>
      </c>
      <c r="P139" t="s">
        <v>30</v>
      </c>
      <c r="R139" s="2" t="s">
        <v>2739</v>
      </c>
      <c r="S139" t="s">
        <v>3051</v>
      </c>
      <c r="T139" t="s">
        <v>3383</v>
      </c>
      <c r="U139" t="s">
        <v>3664</v>
      </c>
    </row>
    <row r="140" spans="1:28" x14ac:dyDescent="0.25">
      <c r="A140">
        <v>138</v>
      </c>
      <c r="B140" t="s">
        <v>819</v>
      </c>
      <c r="C140" t="s">
        <v>820</v>
      </c>
      <c r="D140" t="s">
        <v>821</v>
      </c>
      <c r="E140" t="s">
        <v>822</v>
      </c>
      <c r="F140" t="s">
        <v>823</v>
      </c>
      <c r="G140" t="s">
        <v>824</v>
      </c>
      <c r="H140" s="2" t="s">
        <v>2263</v>
      </c>
      <c r="I140" t="s">
        <v>825</v>
      </c>
      <c r="J140" s="1">
        <v>39706</v>
      </c>
      <c r="K140">
        <v>90</v>
      </c>
      <c r="L140" t="s">
        <v>826</v>
      </c>
      <c r="O140" s="17">
        <f t="shared" si="2"/>
        <v>0</v>
      </c>
      <c r="P140" t="s">
        <v>827</v>
      </c>
      <c r="Q140" t="s">
        <v>828</v>
      </c>
      <c r="R140" s="2" t="s">
        <v>2740</v>
      </c>
      <c r="S140" t="s">
        <v>3052</v>
      </c>
      <c r="T140" t="s">
        <v>3384</v>
      </c>
      <c r="U140" t="s">
        <v>3665</v>
      </c>
    </row>
    <row r="141" spans="1:28" x14ac:dyDescent="0.25">
      <c r="A141">
        <v>139</v>
      </c>
      <c r="B141" t="s">
        <v>829</v>
      </c>
      <c r="C141" t="s">
        <v>830</v>
      </c>
      <c r="D141" t="s">
        <v>831</v>
      </c>
      <c r="E141" t="s">
        <v>832</v>
      </c>
      <c r="F141" t="s">
        <v>833</v>
      </c>
      <c r="G141" t="s">
        <v>834</v>
      </c>
      <c r="H141" s="2" t="s">
        <v>2264</v>
      </c>
      <c r="I141" t="s">
        <v>190</v>
      </c>
      <c r="J141" s="1">
        <v>39500</v>
      </c>
      <c r="K141">
        <v>99</v>
      </c>
      <c r="L141" t="s">
        <v>22</v>
      </c>
      <c r="M141" s="15">
        <v>7500000</v>
      </c>
      <c r="N141" s="16">
        <v>4161625</v>
      </c>
      <c r="O141" s="17">
        <f t="shared" si="2"/>
        <v>-3338375</v>
      </c>
      <c r="P141" t="s">
        <v>30</v>
      </c>
      <c r="R141" s="2" t="s">
        <v>2709</v>
      </c>
      <c r="S141" t="s">
        <v>3053</v>
      </c>
      <c r="T141" t="s">
        <v>3385</v>
      </c>
      <c r="U141" t="s">
        <v>3666</v>
      </c>
      <c r="V141" t="s">
        <v>3932</v>
      </c>
      <c r="W141" t="s">
        <v>4145</v>
      </c>
      <c r="X141" t="s">
        <v>4289</v>
      </c>
    </row>
    <row r="142" spans="1:28" x14ac:dyDescent="0.25">
      <c r="A142">
        <v>140</v>
      </c>
      <c r="B142" t="s">
        <v>835</v>
      </c>
      <c r="C142" t="s">
        <v>836</v>
      </c>
      <c r="D142" t="s">
        <v>837</v>
      </c>
      <c r="E142" t="s">
        <v>838</v>
      </c>
      <c r="F142" t="s">
        <v>839</v>
      </c>
      <c r="G142" t="s">
        <v>840</v>
      </c>
      <c r="H142" s="2" t="s">
        <v>2265</v>
      </c>
      <c r="I142" t="s">
        <v>841</v>
      </c>
      <c r="J142" s="1">
        <v>39497</v>
      </c>
      <c r="K142">
        <v>112</v>
      </c>
      <c r="L142" t="s">
        <v>22</v>
      </c>
      <c r="M142" s="15">
        <v>20000000</v>
      </c>
      <c r="N142" s="16">
        <v>66099999.999999903</v>
      </c>
      <c r="O142" s="17">
        <f t="shared" si="2"/>
        <v>46099999.999999903</v>
      </c>
      <c r="Q142" t="s">
        <v>842</v>
      </c>
      <c r="R142" s="2" t="s">
        <v>2717</v>
      </c>
    </row>
    <row r="143" spans="1:28" x14ac:dyDescent="0.25">
      <c r="A143">
        <v>141</v>
      </c>
      <c r="B143" t="s">
        <v>843</v>
      </c>
      <c r="C143" t="s">
        <v>597</v>
      </c>
      <c r="D143" t="s">
        <v>598</v>
      </c>
      <c r="E143" t="s">
        <v>844</v>
      </c>
      <c r="F143" t="s">
        <v>693</v>
      </c>
      <c r="G143" t="s">
        <v>576</v>
      </c>
      <c r="I143" t="s">
        <v>190</v>
      </c>
      <c r="J143" s="1">
        <v>39528</v>
      </c>
      <c r="K143">
        <v>108</v>
      </c>
      <c r="L143" t="s">
        <v>22</v>
      </c>
      <c r="M143" s="15">
        <v>20000000</v>
      </c>
      <c r="N143" s="16">
        <v>42000000</v>
      </c>
      <c r="O143" s="17">
        <f t="shared" si="2"/>
        <v>22000000</v>
      </c>
      <c r="P143" t="s">
        <v>30</v>
      </c>
      <c r="Q143" t="s">
        <v>597</v>
      </c>
      <c r="R143" s="2" t="s">
        <v>2741</v>
      </c>
      <c r="S143" t="s">
        <v>3054</v>
      </c>
      <c r="T143" t="s">
        <v>3386</v>
      </c>
      <c r="U143" t="s">
        <v>3667</v>
      </c>
      <c r="V143" t="s">
        <v>3325</v>
      </c>
      <c r="W143" t="s">
        <v>3134</v>
      </c>
      <c r="X143" t="s">
        <v>3824</v>
      </c>
      <c r="Y143" t="s">
        <v>4287</v>
      </c>
      <c r="Z143" t="s">
        <v>3961</v>
      </c>
      <c r="AA143" t="s">
        <v>3425</v>
      </c>
      <c r="AB143" t="s">
        <v>3559</v>
      </c>
    </row>
    <row r="144" spans="1:28" x14ac:dyDescent="0.25">
      <c r="A144">
        <v>142</v>
      </c>
      <c r="B144" t="s">
        <v>845</v>
      </c>
      <c r="C144" t="s">
        <v>846</v>
      </c>
      <c r="D144" t="s">
        <v>847</v>
      </c>
      <c r="E144" t="s">
        <v>848</v>
      </c>
      <c r="F144" t="s">
        <v>592</v>
      </c>
      <c r="G144" t="s">
        <v>849</v>
      </c>
      <c r="H144" s="2" t="s">
        <v>2266</v>
      </c>
      <c r="I144" t="s">
        <v>850</v>
      </c>
      <c r="J144" s="1">
        <v>39556</v>
      </c>
      <c r="K144">
        <v>104</v>
      </c>
      <c r="M144" s="15">
        <v>55000000</v>
      </c>
      <c r="N144" s="16">
        <v>128000000</v>
      </c>
      <c r="O144" s="17">
        <f t="shared" si="2"/>
        <v>73000000</v>
      </c>
      <c r="Q144" t="s">
        <v>851</v>
      </c>
      <c r="R144" s="2" t="s">
        <v>2742</v>
      </c>
      <c r="S144" t="s">
        <v>3055</v>
      </c>
      <c r="T144" t="s">
        <v>3387</v>
      </c>
      <c r="U144" t="s">
        <v>3668</v>
      </c>
      <c r="V144" t="s">
        <v>3933</v>
      </c>
      <c r="W144" t="s">
        <v>3170</v>
      </c>
    </row>
    <row r="145" spans="1:26" x14ac:dyDescent="0.25">
      <c r="A145">
        <v>143</v>
      </c>
      <c r="B145" t="s">
        <v>852</v>
      </c>
      <c r="C145" t="s">
        <v>853</v>
      </c>
      <c r="D145" t="s">
        <v>854</v>
      </c>
      <c r="E145" t="s">
        <v>855</v>
      </c>
      <c r="F145" t="s">
        <v>856</v>
      </c>
      <c r="G145" s="2" t="s">
        <v>2496</v>
      </c>
      <c r="H145" s="2" t="s">
        <v>2267</v>
      </c>
      <c r="I145" t="s">
        <v>857</v>
      </c>
      <c r="J145" s="1">
        <v>39648</v>
      </c>
      <c r="K145">
        <v>98</v>
      </c>
      <c r="L145" t="s">
        <v>22</v>
      </c>
      <c r="N145" s="16">
        <v>3500000</v>
      </c>
      <c r="O145" s="17">
        <f t="shared" si="2"/>
        <v>3500000</v>
      </c>
      <c r="P145" t="s">
        <v>30</v>
      </c>
      <c r="R145" s="2" t="s">
        <v>2743</v>
      </c>
      <c r="S145" t="s">
        <v>3056</v>
      </c>
      <c r="T145" t="s">
        <v>3388</v>
      </c>
      <c r="U145" t="s">
        <v>3036</v>
      </c>
      <c r="V145" t="s">
        <v>3934</v>
      </c>
      <c r="W145" t="s">
        <v>3032</v>
      </c>
      <c r="X145" t="s">
        <v>4290</v>
      </c>
    </row>
    <row r="146" spans="1:26" x14ac:dyDescent="0.25">
      <c r="A146">
        <v>144</v>
      </c>
      <c r="B146" t="s">
        <v>858</v>
      </c>
      <c r="C146" t="s">
        <v>859</v>
      </c>
      <c r="D146" t="s">
        <v>860</v>
      </c>
      <c r="E146" t="s">
        <v>326</v>
      </c>
      <c r="F146" s="2" t="s">
        <v>2552</v>
      </c>
      <c r="G146" t="s">
        <v>669</v>
      </c>
      <c r="H146" s="2" t="s">
        <v>2268</v>
      </c>
      <c r="I146" t="s">
        <v>861</v>
      </c>
      <c r="J146" s="1">
        <v>39682</v>
      </c>
      <c r="K146">
        <v>111</v>
      </c>
      <c r="L146" t="s">
        <v>22</v>
      </c>
      <c r="M146" s="15">
        <v>45000000</v>
      </c>
      <c r="N146" s="16">
        <v>76000000</v>
      </c>
      <c r="O146" s="17">
        <f t="shared" si="2"/>
        <v>31000000</v>
      </c>
      <c r="R146" s="2" t="s">
        <v>2717</v>
      </c>
      <c r="S146" t="s">
        <v>3057</v>
      </c>
      <c r="T146" t="s">
        <v>3389</v>
      </c>
      <c r="U146" t="s">
        <v>3669</v>
      </c>
    </row>
    <row r="147" spans="1:26" x14ac:dyDescent="0.25">
      <c r="A147">
        <v>145</v>
      </c>
      <c r="B147" t="s">
        <v>862</v>
      </c>
      <c r="C147" s="2" t="s">
        <v>2166</v>
      </c>
      <c r="D147" t="s">
        <v>864</v>
      </c>
      <c r="E147" t="s">
        <v>865</v>
      </c>
      <c r="F147" t="s">
        <v>866</v>
      </c>
      <c r="G147" t="s">
        <v>867</v>
      </c>
      <c r="H147" s="2" t="s">
        <v>2269</v>
      </c>
      <c r="I147" t="s">
        <v>190</v>
      </c>
      <c r="J147" s="1">
        <v>39689</v>
      </c>
      <c r="K147">
        <v>87</v>
      </c>
      <c r="L147" t="s">
        <v>22</v>
      </c>
      <c r="M147" s="15">
        <v>20000000</v>
      </c>
      <c r="N147" s="16">
        <v>34800000</v>
      </c>
      <c r="O147" s="17">
        <f t="shared" si="2"/>
        <v>14800000</v>
      </c>
      <c r="P147" t="s">
        <v>30</v>
      </c>
      <c r="Q147" t="s">
        <v>863</v>
      </c>
      <c r="R147" s="2" t="s">
        <v>2744</v>
      </c>
      <c r="S147" t="s">
        <v>3058</v>
      </c>
      <c r="T147" t="s">
        <v>3390</v>
      </c>
      <c r="U147" t="s">
        <v>3670</v>
      </c>
      <c r="V147" t="s">
        <v>3935</v>
      </c>
      <c r="W147" t="s">
        <v>3456</v>
      </c>
      <c r="X147" t="s">
        <v>4291</v>
      </c>
      <c r="Y147" t="s">
        <v>4403</v>
      </c>
      <c r="Z147" t="s">
        <v>4479</v>
      </c>
    </row>
    <row r="148" spans="1:26" x14ac:dyDescent="0.25">
      <c r="A148">
        <v>146</v>
      </c>
      <c r="B148" t="s">
        <v>868</v>
      </c>
      <c r="C148" t="s">
        <v>869</v>
      </c>
      <c r="D148" t="s">
        <v>870</v>
      </c>
      <c r="E148" t="s">
        <v>871</v>
      </c>
      <c r="F148" s="2" t="s">
        <v>2553</v>
      </c>
      <c r="G148" t="s">
        <v>243</v>
      </c>
      <c r="H148" s="2" t="s">
        <v>2270</v>
      </c>
      <c r="I148" t="s">
        <v>872</v>
      </c>
      <c r="J148" s="1">
        <v>39696</v>
      </c>
      <c r="K148">
        <v>100</v>
      </c>
      <c r="M148" s="15">
        <v>45000000</v>
      </c>
      <c r="N148" s="16">
        <v>42500000</v>
      </c>
      <c r="O148" s="17">
        <f t="shared" si="2"/>
        <v>-2500000</v>
      </c>
      <c r="P148" t="s">
        <v>30</v>
      </c>
      <c r="Q148" t="s">
        <v>869</v>
      </c>
      <c r="R148" s="2" t="s">
        <v>2699</v>
      </c>
      <c r="S148" t="s">
        <v>3059</v>
      </c>
      <c r="T148" t="s">
        <v>3391</v>
      </c>
      <c r="U148" t="s">
        <v>3671</v>
      </c>
    </row>
    <row r="149" spans="1:26" x14ac:dyDescent="0.25">
      <c r="A149">
        <v>147</v>
      </c>
      <c r="B149" t="s">
        <v>873</v>
      </c>
      <c r="C149" t="s">
        <v>597</v>
      </c>
      <c r="D149" t="s">
        <v>597</v>
      </c>
      <c r="E149" t="s">
        <v>599</v>
      </c>
      <c r="F149" t="s">
        <v>693</v>
      </c>
      <c r="G149" t="s">
        <v>576</v>
      </c>
      <c r="I149" t="s">
        <v>190</v>
      </c>
      <c r="J149" s="1">
        <v>39703</v>
      </c>
      <c r="K149">
        <v>106</v>
      </c>
      <c r="L149" t="s">
        <v>22</v>
      </c>
      <c r="N149" s="16">
        <v>37100000</v>
      </c>
      <c r="O149" s="17">
        <f t="shared" si="2"/>
        <v>37100000</v>
      </c>
      <c r="P149" t="s">
        <v>30</v>
      </c>
      <c r="Q149" t="s">
        <v>597</v>
      </c>
      <c r="R149" s="2" t="s">
        <v>2745</v>
      </c>
      <c r="S149" t="s">
        <v>3060</v>
      </c>
      <c r="T149" t="s">
        <v>3392</v>
      </c>
      <c r="U149" t="s">
        <v>3672</v>
      </c>
      <c r="V149" t="s">
        <v>3233</v>
      </c>
      <c r="W149" t="s">
        <v>4146</v>
      </c>
      <c r="X149" t="s">
        <v>4292</v>
      </c>
      <c r="Y149" t="s">
        <v>3559</v>
      </c>
      <c r="Z149" t="s">
        <v>4480</v>
      </c>
    </row>
    <row r="150" spans="1:26" x14ac:dyDescent="0.25">
      <c r="A150">
        <v>148</v>
      </c>
      <c r="B150" t="s">
        <v>874</v>
      </c>
      <c r="C150" t="s">
        <v>875</v>
      </c>
      <c r="D150" t="s">
        <v>876</v>
      </c>
      <c r="E150" t="s">
        <v>877</v>
      </c>
      <c r="F150" t="s">
        <v>878</v>
      </c>
      <c r="G150" t="s">
        <v>879</v>
      </c>
      <c r="H150" s="2" t="s">
        <v>2271</v>
      </c>
      <c r="I150" t="s">
        <v>190</v>
      </c>
      <c r="J150" s="1">
        <v>39710</v>
      </c>
      <c r="K150">
        <v>101</v>
      </c>
      <c r="L150" t="s">
        <v>22</v>
      </c>
      <c r="M150" s="15">
        <v>20000000</v>
      </c>
      <c r="N150" s="16">
        <v>41600000</v>
      </c>
      <c r="O150" s="17">
        <f t="shared" si="2"/>
        <v>21600000</v>
      </c>
      <c r="P150" t="s">
        <v>30</v>
      </c>
      <c r="Q150" t="s">
        <v>880</v>
      </c>
      <c r="R150" s="2" t="s">
        <v>2718</v>
      </c>
      <c r="S150" t="s">
        <v>3061</v>
      </c>
      <c r="T150" t="s">
        <v>3393</v>
      </c>
      <c r="U150" t="s">
        <v>3673</v>
      </c>
      <c r="V150" t="s">
        <v>3936</v>
      </c>
    </row>
    <row r="151" spans="1:26" x14ac:dyDescent="0.25">
      <c r="A151">
        <v>149</v>
      </c>
      <c r="B151" t="s">
        <v>881</v>
      </c>
      <c r="C151" t="s">
        <v>882</v>
      </c>
      <c r="D151" t="s">
        <v>883</v>
      </c>
      <c r="E151" t="s">
        <v>884</v>
      </c>
      <c r="F151" t="s">
        <v>457</v>
      </c>
      <c r="G151" t="s">
        <v>885</v>
      </c>
      <c r="H151" s="2" t="s">
        <v>2272</v>
      </c>
      <c r="I151" t="s">
        <v>284</v>
      </c>
      <c r="J151" s="1">
        <v>39717</v>
      </c>
      <c r="K151">
        <v>113</v>
      </c>
      <c r="L151" t="s">
        <v>22</v>
      </c>
      <c r="M151" s="15">
        <v>14000000</v>
      </c>
      <c r="N151" s="16">
        <v>266967</v>
      </c>
      <c r="O151" s="17">
        <f t="shared" si="2"/>
        <v>-13733033</v>
      </c>
      <c r="P151" t="s">
        <v>30</v>
      </c>
      <c r="Q151" t="s">
        <v>886</v>
      </c>
      <c r="R151" s="2" t="s">
        <v>2746</v>
      </c>
      <c r="S151" t="s">
        <v>3062</v>
      </c>
      <c r="T151" t="s">
        <v>3184</v>
      </c>
    </row>
    <row r="152" spans="1:26" x14ac:dyDescent="0.25">
      <c r="A152">
        <v>150</v>
      </c>
      <c r="B152" t="s">
        <v>887</v>
      </c>
      <c r="C152" t="s">
        <v>888</v>
      </c>
      <c r="D152" t="s">
        <v>889</v>
      </c>
      <c r="E152" t="s">
        <v>891</v>
      </c>
      <c r="F152" s="2" t="s">
        <v>2554</v>
      </c>
      <c r="I152" t="s">
        <v>190</v>
      </c>
      <c r="J152" s="1">
        <v>39661</v>
      </c>
      <c r="K152">
        <v>96</v>
      </c>
      <c r="L152" t="s">
        <v>22</v>
      </c>
      <c r="M152" s="15">
        <v>2500000</v>
      </c>
      <c r="N152" s="16">
        <v>13900000</v>
      </c>
      <c r="O152" s="17">
        <f t="shared" si="2"/>
        <v>11400000</v>
      </c>
      <c r="P152" t="s">
        <v>30</v>
      </c>
      <c r="Q152" t="s">
        <v>890</v>
      </c>
      <c r="R152" t="s">
        <v>890</v>
      </c>
    </row>
    <row r="153" spans="1:26" x14ac:dyDescent="0.25">
      <c r="A153">
        <v>151</v>
      </c>
      <c r="B153" t="s">
        <v>892</v>
      </c>
      <c r="C153" t="s">
        <v>893</v>
      </c>
      <c r="D153" t="s">
        <v>894</v>
      </c>
      <c r="E153" t="s">
        <v>895</v>
      </c>
      <c r="F153" s="2" t="s">
        <v>2555</v>
      </c>
      <c r="G153" t="s">
        <v>896</v>
      </c>
      <c r="H153" s="2" t="s">
        <v>2273</v>
      </c>
      <c r="I153" t="s">
        <v>190</v>
      </c>
      <c r="J153" s="1">
        <v>39737</v>
      </c>
      <c r="K153">
        <v>129</v>
      </c>
      <c r="L153" t="s">
        <v>22</v>
      </c>
      <c r="M153" s="15">
        <v>25100000</v>
      </c>
      <c r="N153" s="16">
        <v>29500000</v>
      </c>
      <c r="O153" s="17">
        <f t="shared" si="2"/>
        <v>4400000</v>
      </c>
      <c r="P153" t="s">
        <v>30</v>
      </c>
      <c r="Q153" t="s">
        <v>897</v>
      </c>
      <c r="R153" s="2" t="s">
        <v>2747</v>
      </c>
      <c r="S153" t="s">
        <v>3063</v>
      </c>
      <c r="T153" t="s">
        <v>3090</v>
      </c>
      <c r="U153" t="s">
        <v>3674</v>
      </c>
      <c r="V153" t="s">
        <v>3937</v>
      </c>
      <c r="W153" t="s">
        <v>3108</v>
      </c>
      <c r="X153" t="s">
        <v>4293</v>
      </c>
      <c r="Y153" t="s">
        <v>4404</v>
      </c>
      <c r="Z153" t="s">
        <v>4058</v>
      </c>
    </row>
    <row r="154" spans="1:26" x14ac:dyDescent="0.25">
      <c r="A154">
        <v>152</v>
      </c>
      <c r="B154" t="s">
        <v>898</v>
      </c>
      <c r="C154" t="s">
        <v>899</v>
      </c>
      <c r="D154" t="s">
        <v>436</v>
      </c>
      <c r="E154" t="s">
        <v>437</v>
      </c>
      <c r="F154" t="s">
        <v>438</v>
      </c>
      <c r="G154" t="s">
        <v>439</v>
      </c>
      <c r="I154" t="s">
        <v>190</v>
      </c>
      <c r="J154" s="1">
        <v>39745</v>
      </c>
      <c r="K154">
        <v>92</v>
      </c>
      <c r="L154" t="s">
        <v>22</v>
      </c>
      <c r="M154" s="15">
        <v>10800000</v>
      </c>
      <c r="N154" s="16">
        <v>113900000</v>
      </c>
      <c r="O154" s="17">
        <f t="shared" si="2"/>
        <v>103100000</v>
      </c>
      <c r="R154" s="2" t="s">
        <v>2719</v>
      </c>
      <c r="S154" t="s">
        <v>3064</v>
      </c>
      <c r="T154" t="s">
        <v>3049</v>
      </c>
      <c r="U154" t="s">
        <v>3409</v>
      </c>
      <c r="V154" t="s">
        <v>3690</v>
      </c>
      <c r="W154" t="s">
        <v>3050</v>
      </c>
      <c r="X154" t="s">
        <v>4294</v>
      </c>
      <c r="Y154" t="s">
        <v>3890</v>
      </c>
    </row>
    <row r="155" spans="1:26" x14ac:dyDescent="0.25">
      <c r="A155">
        <v>153</v>
      </c>
      <c r="B155" t="s">
        <v>900</v>
      </c>
      <c r="C155" t="s">
        <v>566</v>
      </c>
      <c r="D155" t="s">
        <v>901</v>
      </c>
      <c r="E155" t="s">
        <v>902</v>
      </c>
      <c r="F155" t="s">
        <v>903</v>
      </c>
      <c r="G155" t="s">
        <v>904</v>
      </c>
      <c r="I155" t="s">
        <v>190</v>
      </c>
      <c r="J155" s="1">
        <v>39759</v>
      </c>
      <c r="K155">
        <v>98</v>
      </c>
      <c r="L155" t="s">
        <v>22</v>
      </c>
      <c r="M155" s="15">
        <v>8500000</v>
      </c>
      <c r="N155" s="16">
        <v>188126</v>
      </c>
      <c r="O155" s="17">
        <f t="shared" si="2"/>
        <v>-8311874</v>
      </c>
      <c r="P155" t="s">
        <v>30</v>
      </c>
      <c r="R155" s="2" t="s">
        <v>2748</v>
      </c>
      <c r="S155" t="s">
        <v>3065</v>
      </c>
      <c r="T155" t="s">
        <v>3394</v>
      </c>
      <c r="U155" t="s">
        <v>3675</v>
      </c>
      <c r="V155" t="s">
        <v>3938</v>
      </c>
      <c r="W155" t="s">
        <v>2966</v>
      </c>
      <c r="X155" t="s">
        <v>4295</v>
      </c>
      <c r="Y155" t="s">
        <v>4405</v>
      </c>
    </row>
    <row r="156" spans="1:26" x14ac:dyDescent="0.25">
      <c r="A156">
        <v>154</v>
      </c>
      <c r="B156" t="s">
        <v>905</v>
      </c>
      <c r="C156" t="s">
        <v>906</v>
      </c>
      <c r="D156" t="s">
        <v>907</v>
      </c>
      <c r="E156" t="s">
        <v>908</v>
      </c>
      <c r="F156" s="2" t="s">
        <v>2556</v>
      </c>
      <c r="G156" t="s">
        <v>909</v>
      </c>
      <c r="H156" s="2" t="s">
        <v>2274</v>
      </c>
      <c r="I156" t="s">
        <v>910</v>
      </c>
      <c r="J156" s="1">
        <v>39778</v>
      </c>
      <c r="K156">
        <v>104</v>
      </c>
      <c r="N156" s="16">
        <v>109000000</v>
      </c>
      <c r="O156" s="17">
        <f t="shared" si="2"/>
        <v>109000000</v>
      </c>
      <c r="P156" t="s">
        <v>78</v>
      </c>
      <c r="Q156" t="s">
        <v>911</v>
      </c>
      <c r="R156" s="2" t="s">
        <v>2717</v>
      </c>
      <c r="S156" t="s">
        <v>3066</v>
      </c>
      <c r="T156" t="s">
        <v>3395</v>
      </c>
      <c r="U156" t="s">
        <v>3676</v>
      </c>
    </row>
    <row r="157" spans="1:26" x14ac:dyDescent="0.25">
      <c r="A157">
        <v>155</v>
      </c>
      <c r="B157" t="s">
        <v>912</v>
      </c>
      <c r="C157" t="s">
        <v>913</v>
      </c>
      <c r="D157" t="s">
        <v>914</v>
      </c>
      <c r="E157" t="s">
        <v>170</v>
      </c>
      <c r="F157" s="2" t="s">
        <v>2557</v>
      </c>
      <c r="G157" t="s">
        <v>915</v>
      </c>
      <c r="H157" s="2" t="s">
        <v>2275</v>
      </c>
      <c r="I157" t="s">
        <v>916</v>
      </c>
      <c r="J157" s="1">
        <v>39787</v>
      </c>
      <c r="K157">
        <v>103</v>
      </c>
      <c r="L157" t="s">
        <v>22</v>
      </c>
      <c r="M157" s="15">
        <v>35000000</v>
      </c>
      <c r="N157" s="16">
        <v>10100000</v>
      </c>
      <c r="O157" s="17">
        <f t="shared" si="2"/>
        <v>-24900000</v>
      </c>
      <c r="Q157" t="s">
        <v>917</v>
      </c>
      <c r="R157" s="2" t="s">
        <v>2749</v>
      </c>
      <c r="S157" t="s">
        <v>3067</v>
      </c>
      <c r="T157" t="s">
        <v>3050</v>
      </c>
      <c r="U157" t="s">
        <v>3677</v>
      </c>
      <c r="V157" t="s">
        <v>3939</v>
      </c>
      <c r="W157" t="s">
        <v>4147</v>
      </c>
      <c r="X157" t="s">
        <v>4296</v>
      </c>
    </row>
    <row r="158" spans="1:26" x14ac:dyDescent="0.25">
      <c r="A158">
        <v>156</v>
      </c>
      <c r="B158" t="s">
        <v>918</v>
      </c>
      <c r="C158" t="s">
        <v>919</v>
      </c>
      <c r="D158" t="s">
        <v>920</v>
      </c>
      <c r="E158" t="s">
        <v>921</v>
      </c>
      <c r="F158" t="s">
        <v>922</v>
      </c>
      <c r="G158" t="s">
        <v>923</v>
      </c>
      <c r="H158" s="2" t="s">
        <v>2276</v>
      </c>
      <c r="I158" t="s">
        <v>190</v>
      </c>
      <c r="J158" s="1">
        <v>39807</v>
      </c>
      <c r="K158">
        <v>103</v>
      </c>
      <c r="L158" t="s">
        <v>22</v>
      </c>
      <c r="M158" s="15">
        <v>60000000</v>
      </c>
      <c r="N158" s="16">
        <v>39000000</v>
      </c>
      <c r="O158" s="17">
        <f t="shared" si="2"/>
        <v>-21000000</v>
      </c>
      <c r="P158" t="s">
        <v>30</v>
      </c>
      <c r="R158" s="2" t="s">
        <v>2750</v>
      </c>
      <c r="S158" t="s">
        <v>3068</v>
      </c>
      <c r="T158" t="s">
        <v>3396</v>
      </c>
      <c r="U158" t="s">
        <v>3678</v>
      </c>
      <c r="V158" t="s">
        <v>3267</v>
      </c>
      <c r="W158" t="s">
        <v>2973</v>
      </c>
      <c r="X158" t="s">
        <v>3146</v>
      </c>
    </row>
    <row r="159" spans="1:26" x14ac:dyDescent="0.25">
      <c r="A159">
        <v>157</v>
      </c>
      <c r="B159" t="s">
        <v>924</v>
      </c>
      <c r="C159" t="s">
        <v>817</v>
      </c>
      <c r="D159" t="s">
        <v>925</v>
      </c>
      <c r="E159" t="s">
        <v>926</v>
      </c>
      <c r="F159" s="2" t="s">
        <v>2558</v>
      </c>
      <c r="G159" t="s">
        <v>915</v>
      </c>
      <c r="I159" t="s">
        <v>190</v>
      </c>
      <c r="J159" s="1">
        <v>39829</v>
      </c>
      <c r="K159">
        <v>101</v>
      </c>
      <c r="L159" t="s">
        <v>22</v>
      </c>
      <c r="M159" s="15">
        <v>14000000</v>
      </c>
      <c r="N159" s="16">
        <v>100700000</v>
      </c>
      <c r="O159" s="17">
        <f t="shared" si="2"/>
        <v>86700000</v>
      </c>
      <c r="P159" t="s">
        <v>30</v>
      </c>
      <c r="R159" s="2" t="s">
        <v>2751</v>
      </c>
      <c r="S159" t="s">
        <v>3069</v>
      </c>
      <c r="T159" t="s">
        <v>3397</v>
      </c>
      <c r="U159" t="s">
        <v>3679</v>
      </c>
      <c r="V159" t="s">
        <v>3940</v>
      </c>
      <c r="W159" t="s">
        <v>4148</v>
      </c>
      <c r="X159" t="s">
        <v>4297</v>
      </c>
      <c r="Y159" t="s">
        <v>4406</v>
      </c>
    </row>
    <row r="160" spans="1:26" x14ac:dyDescent="0.25">
      <c r="A160">
        <v>158</v>
      </c>
      <c r="B160" t="s">
        <v>927</v>
      </c>
      <c r="C160" t="s">
        <v>928</v>
      </c>
      <c r="D160" t="s">
        <v>929</v>
      </c>
      <c r="E160" t="s">
        <v>930</v>
      </c>
      <c r="F160" t="s">
        <v>931</v>
      </c>
      <c r="G160" t="s">
        <v>679</v>
      </c>
      <c r="H160" s="2" t="s">
        <v>2277</v>
      </c>
      <c r="I160" t="s">
        <v>932</v>
      </c>
      <c r="J160" s="1">
        <v>39843</v>
      </c>
      <c r="K160">
        <v>97</v>
      </c>
      <c r="L160" t="s">
        <v>22</v>
      </c>
      <c r="M160" s="15">
        <v>8000000</v>
      </c>
      <c r="N160" s="16">
        <v>30000000</v>
      </c>
      <c r="O160" s="17">
        <f t="shared" si="2"/>
        <v>22000000</v>
      </c>
      <c r="Q160" t="s">
        <v>933</v>
      </c>
      <c r="R160" s="2" t="s">
        <v>2752</v>
      </c>
      <c r="S160" t="s">
        <v>3070</v>
      </c>
      <c r="T160" t="s">
        <v>3398</v>
      </c>
      <c r="U160" t="s">
        <v>3680</v>
      </c>
      <c r="V160" t="s">
        <v>3941</v>
      </c>
      <c r="W160" t="s">
        <v>4149</v>
      </c>
    </row>
    <row r="161" spans="1:27" x14ac:dyDescent="0.25">
      <c r="A161">
        <v>159</v>
      </c>
      <c r="B161" t="s">
        <v>934</v>
      </c>
      <c r="C161" t="s">
        <v>597</v>
      </c>
      <c r="D161" t="s">
        <v>598</v>
      </c>
      <c r="E161" t="s">
        <v>935</v>
      </c>
      <c r="F161" t="s">
        <v>693</v>
      </c>
      <c r="G161" t="s">
        <v>576</v>
      </c>
      <c r="I161" t="s">
        <v>190</v>
      </c>
      <c r="J161" s="1">
        <v>39864</v>
      </c>
      <c r="K161">
        <v>103</v>
      </c>
      <c r="L161" t="s">
        <v>22</v>
      </c>
      <c r="M161" s="15">
        <v>17500000</v>
      </c>
      <c r="N161" s="16">
        <v>90500000</v>
      </c>
      <c r="O161" s="17">
        <f t="shared" si="2"/>
        <v>73000000</v>
      </c>
      <c r="P161" t="s">
        <v>30</v>
      </c>
      <c r="Q161" t="s">
        <v>597</v>
      </c>
      <c r="R161" s="2" t="s">
        <v>597</v>
      </c>
      <c r="S161" t="s">
        <v>3071</v>
      </c>
      <c r="T161" t="s">
        <v>3399</v>
      </c>
      <c r="U161" t="s">
        <v>3681</v>
      </c>
      <c r="V161" t="s">
        <v>3942</v>
      </c>
      <c r="W161" t="s">
        <v>3824</v>
      </c>
      <c r="X161" t="s">
        <v>4298</v>
      </c>
      <c r="Y161" t="s">
        <v>3739</v>
      </c>
    </row>
    <row r="162" spans="1:27" x14ac:dyDescent="0.25">
      <c r="A162">
        <v>160</v>
      </c>
      <c r="B162" t="s">
        <v>936</v>
      </c>
      <c r="C162" t="s">
        <v>937</v>
      </c>
      <c r="D162" t="s">
        <v>938</v>
      </c>
      <c r="E162" t="s">
        <v>939</v>
      </c>
      <c r="F162" s="2" t="s">
        <v>2559</v>
      </c>
      <c r="G162" t="s">
        <v>940</v>
      </c>
      <c r="H162" s="2" t="s">
        <v>2278</v>
      </c>
      <c r="I162" t="s">
        <v>190</v>
      </c>
      <c r="J162" s="1">
        <v>39878</v>
      </c>
      <c r="K162">
        <v>91</v>
      </c>
      <c r="L162" t="s">
        <v>22</v>
      </c>
      <c r="N162" s="16">
        <v>2400000</v>
      </c>
      <c r="O162" s="17">
        <f t="shared" si="2"/>
        <v>2400000</v>
      </c>
      <c r="P162" t="s">
        <v>30</v>
      </c>
      <c r="Q162" t="s">
        <v>941</v>
      </c>
      <c r="R162" s="2" t="s">
        <v>2678</v>
      </c>
      <c r="S162" t="s">
        <v>3072</v>
      </c>
      <c r="T162" t="s">
        <v>3400</v>
      </c>
      <c r="U162" t="s">
        <v>3682</v>
      </c>
      <c r="V162" t="s">
        <v>3398</v>
      </c>
      <c r="W162" t="s">
        <v>4150</v>
      </c>
      <c r="X162" t="s">
        <v>3666</v>
      </c>
    </row>
    <row r="163" spans="1:27" x14ac:dyDescent="0.25">
      <c r="A163">
        <v>161</v>
      </c>
      <c r="B163" t="s">
        <v>942</v>
      </c>
      <c r="C163" s="2" t="s">
        <v>2167</v>
      </c>
      <c r="D163" t="s">
        <v>943</v>
      </c>
      <c r="F163" t="s">
        <v>944</v>
      </c>
      <c r="G163" t="s">
        <v>685</v>
      </c>
      <c r="H163" s="2" t="s">
        <v>2279</v>
      </c>
      <c r="I163" t="s">
        <v>258</v>
      </c>
      <c r="J163" s="1">
        <v>39800</v>
      </c>
      <c r="K163">
        <v>75</v>
      </c>
      <c r="N163" s="16">
        <v>2488134</v>
      </c>
      <c r="O163" s="17">
        <f t="shared" si="2"/>
        <v>2488134</v>
      </c>
      <c r="Q163" t="s">
        <v>945</v>
      </c>
      <c r="R163" s="2" t="s">
        <v>2753</v>
      </c>
      <c r="S163" t="s">
        <v>3073</v>
      </c>
      <c r="T163" t="s">
        <v>3401</v>
      </c>
      <c r="U163" t="s">
        <v>3683</v>
      </c>
      <c r="V163" t="s">
        <v>3943</v>
      </c>
      <c r="W163" t="s">
        <v>4151</v>
      </c>
      <c r="X163" t="s">
        <v>4299</v>
      </c>
    </row>
    <row r="164" spans="1:27" x14ac:dyDescent="0.25">
      <c r="A164">
        <v>162</v>
      </c>
      <c r="B164" t="s">
        <v>946</v>
      </c>
      <c r="C164" t="s">
        <v>947</v>
      </c>
      <c r="D164" t="s">
        <v>948</v>
      </c>
      <c r="E164" t="s">
        <v>949</v>
      </c>
      <c r="F164" t="s">
        <v>950</v>
      </c>
      <c r="G164" t="s">
        <v>951</v>
      </c>
      <c r="H164" s="2" t="s">
        <v>2280</v>
      </c>
      <c r="I164" t="s">
        <v>190</v>
      </c>
      <c r="J164" s="1">
        <v>39899</v>
      </c>
      <c r="K164">
        <v>102</v>
      </c>
      <c r="L164" t="s">
        <v>22</v>
      </c>
      <c r="M164" s="15">
        <v>10000000</v>
      </c>
      <c r="N164" s="16">
        <v>77000000</v>
      </c>
      <c r="O164" s="17">
        <f t="shared" si="2"/>
        <v>67000000</v>
      </c>
      <c r="P164" t="s">
        <v>30</v>
      </c>
      <c r="Q164" t="s">
        <v>952</v>
      </c>
      <c r="R164" s="2" t="s">
        <v>2754</v>
      </c>
      <c r="S164" t="s">
        <v>3074</v>
      </c>
      <c r="T164" t="s">
        <v>3402</v>
      </c>
      <c r="U164" t="s">
        <v>3684</v>
      </c>
      <c r="V164" t="s">
        <v>3040</v>
      </c>
    </row>
    <row r="165" spans="1:27" x14ac:dyDescent="0.25">
      <c r="A165">
        <v>163</v>
      </c>
      <c r="B165" t="s">
        <v>953</v>
      </c>
      <c r="C165" t="s">
        <v>665</v>
      </c>
      <c r="D165" t="s">
        <v>954</v>
      </c>
      <c r="E165" t="s">
        <v>955</v>
      </c>
      <c r="F165" t="s">
        <v>514</v>
      </c>
      <c r="G165" t="s">
        <v>956</v>
      </c>
      <c r="H165" s="2" t="s">
        <v>2281</v>
      </c>
      <c r="I165" t="s">
        <v>190</v>
      </c>
      <c r="J165" s="1">
        <v>39918</v>
      </c>
      <c r="K165">
        <v>96</v>
      </c>
      <c r="L165" t="s">
        <v>22</v>
      </c>
      <c r="M165" s="15">
        <v>20000000</v>
      </c>
      <c r="N165" s="16">
        <v>34600000</v>
      </c>
      <c r="O165" s="17">
        <f t="shared" si="2"/>
        <v>14600000</v>
      </c>
      <c r="P165" t="s">
        <v>30</v>
      </c>
      <c r="Q165" t="s">
        <v>957</v>
      </c>
      <c r="R165" s="2" t="s">
        <v>2717</v>
      </c>
      <c r="S165" t="s">
        <v>3024</v>
      </c>
      <c r="T165" t="s">
        <v>3403</v>
      </c>
      <c r="U165" t="s">
        <v>3645</v>
      </c>
      <c r="V165" t="s">
        <v>3944</v>
      </c>
      <c r="W165" t="s">
        <v>4152</v>
      </c>
      <c r="X165" t="s">
        <v>3913</v>
      </c>
    </row>
    <row r="166" spans="1:27" x14ac:dyDescent="0.25">
      <c r="A166">
        <v>164</v>
      </c>
      <c r="B166" t="s">
        <v>958</v>
      </c>
      <c r="C166" t="s">
        <v>959</v>
      </c>
      <c r="D166" t="s">
        <v>960</v>
      </c>
      <c r="E166" t="s">
        <v>959</v>
      </c>
      <c r="F166" t="s">
        <v>961</v>
      </c>
      <c r="G166" t="s">
        <v>962</v>
      </c>
      <c r="H166" s="2" t="s">
        <v>2282</v>
      </c>
      <c r="I166" t="s">
        <v>176</v>
      </c>
      <c r="J166" s="1">
        <v>39333</v>
      </c>
      <c r="K166">
        <v>85</v>
      </c>
      <c r="L166" t="s">
        <v>22</v>
      </c>
      <c r="M166" s="15">
        <v>4000000</v>
      </c>
      <c r="N166" s="16">
        <v>6100000</v>
      </c>
      <c r="O166" s="17">
        <f t="shared" si="2"/>
        <v>2100000</v>
      </c>
      <c r="P166" t="s">
        <v>30</v>
      </c>
      <c r="R166" s="2" t="s">
        <v>2755</v>
      </c>
      <c r="S166" t="s">
        <v>3075</v>
      </c>
      <c r="T166" t="s">
        <v>3404</v>
      </c>
      <c r="U166" t="s">
        <v>3271</v>
      </c>
      <c r="V166" t="s">
        <v>2988</v>
      </c>
      <c r="W166" t="s">
        <v>4153</v>
      </c>
      <c r="X166" t="s">
        <v>4300</v>
      </c>
      <c r="Y166" t="s">
        <v>3342</v>
      </c>
      <c r="Z166" t="s">
        <v>4065</v>
      </c>
      <c r="AA166" t="s">
        <v>3216</v>
      </c>
    </row>
    <row r="167" spans="1:27" x14ac:dyDescent="0.25">
      <c r="A167">
        <v>165</v>
      </c>
      <c r="B167" t="s">
        <v>963</v>
      </c>
      <c r="C167" t="s">
        <v>964</v>
      </c>
      <c r="D167" t="s">
        <v>965</v>
      </c>
      <c r="E167" t="s">
        <v>966</v>
      </c>
      <c r="F167" t="s">
        <v>967</v>
      </c>
      <c r="G167" t="s">
        <v>968</v>
      </c>
      <c r="I167" t="s">
        <v>284</v>
      </c>
      <c r="J167" s="1">
        <v>40025</v>
      </c>
      <c r="K167">
        <v>87</v>
      </c>
      <c r="N167" s="16">
        <v>1140043</v>
      </c>
      <c r="O167" s="17">
        <f t="shared" si="2"/>
        <v>1140043</v>
      </c>
      <c r="P167" t="s">
        <v>30</v>
      </c>
      <c r="Q167" t="s">
        <v>969</v>
      </c>
      <c r="R167" t="s">
        <v>2756</v>
      </c>
      <c r="S167" t="s">
        <v>3076</v>
      </c>
      <c r="T167" t="s">
        <v>3405</v>
      </c>
      <c r="U167" t="s">
        <v>3685</v>
      </c>
      <c r="V167" t="s">
        <v>3945</v>
      </c>
    </row>
    <row r="168" spans="1:27" x14ac:dyDescent="0.25">
      <c r="A168">
        <v>166</v>
      </c>
      <c r="B168" t="s">
        <v>970</v>
      </c>
      <c r="C168" t="s">
        <v>665</v>
      </c>
      <c r="D168" t="s">
        <v>971</v>
      </c>
      <c r="E168" t="s">
        <v>972</v>
      </c>
      <c r="F168" s="2" t="s">
        <v>2560</v>
      </c>
      <c r="G168" s="2" t="s">
        <v>2497</v>
      </c>
      <c r="H168" s="2" t="s">
        <v>2281</v>
      </c>
      <c r="I168" t="s">
        <v>190</v>
      </c>
      <c r="J168" s="1">
        <v>40060</v>
      </c>
      <c r="K168">
        <v>94</v>
      </c>
      <c r="L168" t="s">
        <v>22</v>
      </c>
      <c r="M168" s="15">
        <v>50000000</v>
      </c>
      <c r="N168" s="16">
        <v>42000000</v>
      </c>
      <c r="O168" s="17">
        <f t="shared" si="2"/>
        <v>-8000000</v>
      </c>
      <c r="P168" t="s">
        <v>30</v>
      </c>
      <c r="Q168" t="s">
        <v>957</v>
      </c>
      <c r="R168" s="2" t="s">
        <v>2757</v>
      </c>
      <c r="S168" t="s">
        <v>3077</v>
      </c>
      <c r="T168" t="s">
        <v>3082</v>
      </c>
      <c r="U168" t="s">
        <v>3686</v>
      </c>
      <c r="V168" t="s">
        <v>3744</v>
      </c>
      <c r="W168" t="s">
        <v>4154</v>
      </c>
      <c r="X168" t="s">
        <v>3120</v>
      </c>
    </row>
    <row r="169" spans="1:27" x14ac:dyDescent="0.25">
      <c r="A169">
        <v>167</v>
      </c>
      <c r="B169" t="s">
        <v>973</v>
      </c>
      <c r="C169" t="s">
        <v>597</v>
      </c>
      <c r="D169" t="s">
        <v>598</v>
      </c>
      <c r="E169" t="s">
        <v>935</v>
      </c>
      <c r="F169" t="s">
        <v>693</v>
      </c>
      <c r="G169" t="s">
        <v>576</v>
      </c>
      <c r="I169" t="s">
        <v>190</v>
      </c>
      <c r="J169" s="1">
        <v>40067</v>
      </c>
      <c r="K169">
        <v>113</v>
      </c>
      <c r="L169" t="s">
        <v>22</v>
      </c>
      <c r="M169" s="15">
        <v>19000000</v>
      </c>
      <c r="N169" s="16">
        <v>51700000</v>
      </c>
      <c r="O169" s="17">
        <f t="shared" si="2"/>
        <v>32700000</v>
      </c>
      <c r="P169" t="s">
        <v>30</v>
      </c>
      <c r="Q169" t="s">
        <v>597</v>
      </c>
      <c r="R169" s="2" t="s">
        <v>2758</v>
      </c>
      <c r="S169" t="s">
        <v>3078</v>
      </c>
      <c r="T169" t="s">
        <v>3406</v>
      </c>
      <c r="U169" t="s">
        <v>3687</v>
      </c>
      <c r="V169" t="s">
        <v>3946</v>
      </c>
      <c r="W169" t="s">
        <v>4155</v>
      </c>
      <c r="X169" t="s">
        <v>3559</v>
      </c>
    </row>
    <row r="170" spans="1:27" x14ac:dyDescent="0.25">
      <c r="A170">
        <v>168</v>
      </c>
      <c r="B170" t="s">
        <v>974</v>
      </c>
      <c r="C170" t="s">
        <v>975</v>
      </c>
      <c r="D170" t="s">
        <v>976</v>
      </c>
      <c r="E170" t="s">
        <v>977</v>
      </c>
      <c r="F170" t="s">
        <v>103</v>
      </c>
      <c r="G170" t="s">
        <v>978</v>
      </c>
      <c r="H170" s="2" t="s">
        <v>2283</v>
      </c>
      <c r="I170" t="s">
        <v>190</v>
      </c>
      <c r="J170" s="1">
        <v>40079</v>
      </c>
      <c r="K170">
        <v>86</v>
      </c>
      <c r="L170" t="s">
        <v>22</v>
      </c>
      <c r="O170" s="17">
        <f t="shared" si="2"/>
        <v>0</v>
      </c>
      <c r="P170" t="s">
        <v>30</v>
      </c>
      <c r="R170" s="2" t="s">
        <v>2665</v>
      </c>
      <c r="S170" t="s">
        <v>3079</v>
      </c>
      <c r="T170" t="s">
        <v>3407</v>
      </c>
      <c r="U170" t="s">
        <v>3688</v>
      </c>
      <c r="V170" t="s">
        <v>3947</v>
      </c>
      <c r="W170" t="s">
        <v>3344</v>
      </c>
    </row>
    <row r="171" spans="1:27" x14ac:dyDescent="0.25">
      <c r="A171">
        <v>169</v>
      </c>
      <c r="B171" t="s">
        <v>979</v>
      </c>
      <c r="C171" t="s">
        <v>980</v>
      </c>
      <c r="D171" t="s">
        <v>981</v>
      </c>
      <c r="F171" t="s">
        <v>982</v>
      </c>
      <c r="G171" t="s">
        <v>983</v>
      </c>
      <c r="I171" t="s">
        <v>190</v>
      </c>
      <c r="J171" s="1">
        <v>39697</v>
      </c>
      <c r="K171">
        <v>105</v>
      </c>
      <c r="L171" t="s">
        <v>22</v>
      </c>
      <c r="N171" s="16">
        <v>960387</v>
      </c>
      <c r="O171" s="17">
        <f t="shared" si="2"/>
        <v>960387</v>
      </c>
      <c r="P171" t="s">
        <v>30</v>
      </c>
      <c r="Q171" t="s">
        <v>984</v>
      </c>
      <c r="R171" s="2" t="s">
        <v>2759</v>
      </c>
      <c r="S171" t="s">
        <v>3080</v>
      </c>
      <c r="T171" t="s">
        <v>3408</v>
      </c>
      <c r="U171" t="s">
        <v>3689</v>
      </c>
      <c r="V171" t="s">
        <v>3948</v>
      </c>
      <c r="W171" t="s">
        <v>4156</v>
      </c>
    </row>
    <row r="172" spans="1:27" x14ac:dyDescent="0.25">
      <c r="A172">
        <v>170</v>
      </c>
      <c r="B172" t="s">
        <v>985</v>
      </c>
      <c r="C172" t="s">
        <v>438</v>
      </c>
      <c r="D172" t="s">
        <v>436</v>
      </c>
      <c r="E172" t="s">
        <v>437</v>
      </c>
      <c r="F172" t="s">
        <v>986</v>
      </c>
      <c r="G172" t="s">
        <v>439</v>
      </c>
      <c r="I172" t="s">
        <v>190</v>
      </c>
      <c r="J172" s="1">
        <v>40109</v>
      </c>
      <c r="K172">
        <v>90</v>
      </c>
      <c r="L172" t="s">
        <v>22</v>
      </c>
      <c r="M172" s="15">
        <v>11000000</v>
      </c>
      <c r="N172" s="16">
        <v>68200000</v>
      </c>
      <c r="O172" s="17">
        <f t="shared" si="2"/>
        <v>57200000</v>
      </c>
      <c r="R172" s="2" t="s">
        <v>2719</v>
      </c>
      <c r="S172" t="s">
        <v>3064</v>
      </c>
      <c r="T172" t="s">
        <v>3409</v>
      </c>
      <c r="U172" t="s">
        <v>3690</v>
      </c>
      <c r="V172" t="s">
        <v>3949</v>
      </c>
      <c r="W172" t="s">
        <v>3026</v>
      </c>
    </row>
    <row r="173" spans="1:27" x14ac:dyDescent="0.25">
      <c r="A173">
        <v>171</v>
      </c>
      <c r="B173" t="s">
        <v>987</v>
      </c>
      <c r="C173" t="s">
        <v>221</v>
      </c>
      <c r="D173" t="s">
        <v>988</v>
      </c>
      <c r="E173" t="s">
        <v>187</v>
      </c>
      <c r="F173" t="s">
        <v>989</v>
      </c>
      <c r="G173" t="s">
        <v>990</v>
      </c>
      <c r="H173" s="2" t="s">
        <v>2284</v>
      </c>
      <c r="I173" t="s">
        <v>190</v>
      </c>
      <c r="J173" s="1">
        <v>39828</v>
      </c>
      <c r="K173">
        <v>110</v>
      </c>
      <c r="L173" t="s">
        <v>22</v>
      </c>
      <c r="M173" s="15">
        <v>10000000</v>
      </c>
      <c r="N173" s="16">
        <v>63600000</v>
      </c>
      <c r="O173" s="17">
        <f t="shared" si="2"/>
        <v>53600000</v>
      </c>
      <c r="P173" t="s">
        <v>30</v>
      </c>
      <c r="R173" s="2" t="s">
        <v>2760</v>
      </c>
      <c r="S173" t="s">
        <v>3081</v>
      </c>
      <c r="T173" t="s">
        <v>3410</v>
      </c>
      <c r="U173" t="s">
        <v>3691</v>
      </c>
      <c r="V173" t="s">
        <v>3950</v>
      </c>
      <c r="W173" t="s">
        <v>4157</v>
      </c>
    </row>
    <row r="174" spans="1:27" x14ac:dyDescent="0.25">
      <c r="A174">
        <v>172</v>
      </c>
      <c r="B174" t="s">
        <v>991</v>
      </c>
      <c r="C174" t="s">
        <v>992</v>
      </c>
      <c r="D174" t="s">
        <v>993</v>
      </c>
      <c r="E174" t="s">
        <v>994</v>
      </c>
      <c r="F174" t="s">
        <v>995</v>
      </c>
      <c r="G174" t="s">
        <v>996</v>
      </c>
      <c r="H174" s="2" t="s">
        <v>2285</v>
      </c>
      <c r="I174" t="s">
        <v>190</v>
      </c>
      <c r="J174" s="1">
        <v>40151</v>
      </c>
      <c r="K174">
        <v>105</v>
      </c>
      <c r="M174" s="15">
        <v>26000000</v>
      </c>
      <c r="N174" s="16">
        <v>43500000</v>
      </c>
      <c r="O174" s="17">
        <f t="shared" si="2"/>
        <v>17500000</v>
      </c>
      <c r="P174" t="s">
        <v>30</v>
      </c>
      <c r="R174" s="2" t="s">
        <v>2761</v>
      </c>
      <c r="S174" t="s">
        <v>2982</v>
      </c>
      <c r="T174" t="s">
        <v>3411</v>
      </c>
      <c r="U174" t="s">
        <v>3458</v>
      </c>
      <c r="V174" t="s">
        <v>3403</v>
      </c>
      <c r="W174" t="s">
        <v>4158</v>
      </c>
    </row>
    <row r="175" spans="1:27" x14ac:dyDescent="0.25">
      <c r="A175">
        <v>173</v>
      </c>
      <c r="B175" t="s">
        <v>997</v>
      </c>
      <c r="C175" t="s">
        <v>516</v>
      </c>
      <c r="D175" t="s">
        <v>998</v>
      </c>
      <c r="E175" t="s">
        <v>635</v>
      </c>
      <c r="F175" t="s">
        <v>999</v>
      </c>
      <c r="G175" t="s">
        <v>1000</v>
      </c>
      <c r="H175" s="2" t="s">
        <v>2286</v>
      </c>
      <c r="I175" t="s">
        <v>1001</v>
      </c>
      <c r="J175" s="1">
        <v>40067</v>
      </c>
      <c r="K175">
        <v>98</v>
      </c>
      <c r="L175" t="s">
        <v>22</v>
      </c>
      <c r="M175" s="15">
        <v>20000000</v>
      </c>
      <c r="N175" s="16">
        <v>51400000</v>
      </c>
      <c r="O175" s="17">
        <f t="shared" si="2"/>
        <v>31400000</v>
      </c>
      <c r="Q175" t="s">
        <v>516</v>
      </c>
      <c r="R175" s="2" t="s">
        <v>246</v>
      </c>
      <c r="S175" t="s">
        <v>2923</v>
      </c>
      <c r="T175" t="s">
        <v>3412</v>
      </c>
      <c r="U175" t="s">
        <v>3692</v>
      </c>
      <c r="V175" t="s">
        <v>3951</v>
      </c>
      <c r="W175" t="s">
        <v>4101</v>
      </c>
      <c r="X175" t="s">
        <v>3685</v>
      </c>
    </row>
    <row r="176" spans="1:27" x14ac:dyDescent="0.25">
      <c r="A176">
        <v>174</v>
      </c>
      <c r="B176" t="s">
        <v>1002</v>
      </c>
      <c r="C176" t="s">
        <v>1003</v>
      </c>
      <c r="D176" t="s">
        <v>1004</v>
      </c>
      <c r="E176" t="s">
        <v>1005</v>
      </c>
      <c r="F176" t="s">
        <v>1006</v>
      </c>
      <c r="G176" t="s">
        <v>923</v>
      </c>
      <c r="I176" t="s">
        <v>1007</v>
      </c>
      <c r="J176" s="1">
        <v>40169</v>
      </c>
      <c r="K176">
        <v>94</v>
      </c>
      <c r="L176" t="s">
        <v>22</v>
      </c>
      <c r="M176" s="15">
        <v>28000000</v>
      </c>
      <c r="N176" s="16">
        <v>45200000</v>
      </c>
      <c r="O176" s="17">
        <f t="shared" si="2"/>
        <v>17200000</v>
      </c>
      <c r="P176" t="s">
        <v>30</v>
      </c>
      <c r="R176" s="2" t="s">
        <v>2742</v>
      </c>
      <c r="S176" t="s">
        <v>3082</v>
      </c>
      <c r="T176" t="s">
        <v>3413</v>
      </c>
      <c r="U176" t="s">
        <v>3693</v>
      </c>
      <c r="V176" t="s">
        <v>3952</v>
      </c>
      <c r="W176" t="s">
        <v>4159</v>
      </c>
      <c r="X176" t="s">
        <v>4301</v>
      </c>
    </row>
    <row r="177" spans="1:30" x14ac:dyDescent="0.25">
      <c r="A177">
        <v>175</v>
      </c>
      <c r="B177" t="s">
        <v>1008</v>
      </c>
      <c r="C177" t="s">
        <v>775</v>
      </c>
      <c r="D177" t="s">
        <v>1009</v>
      </c>
      <c r="E177" t="s">
        <v>1010</v>
      </c>
      <c r="F177" t="s">
        <v>1011</v>
      </c>
      <c r="G177" t="s">
        <v>849</v>
      </c>
      <c r="H177" s="2" t="s">
        <v>2287</v>
      </c>
      <c r="I177" t="s">
        <v>910</v>
      </c>
      <c r="J177" s="1">
        <v>40214</v>
      </c>
      <c r="K177">
        <v>92</v>
      </c>
      <c r="M177" s="15">
        <v>52000000</v>
      </c>
      <c r="N177" s="16">
        <v>52826594</v>
      </c>
      <c r="O177" s="17">
        <f t="shared" si="2"/>
        <v>826594</v>
      </c>
      <c r="P177" t="s">
        <v>78</v>
      </c>
      <c r="R177" s="2" t="s">
        <v>2686</v>
      </c>
      <c r="S177" t="s">
        <v>3083</v>
      </c>
      <c r="T177" t="s">
        <v>3414</v>
      </c>
      <c r="U177" t="s">
        <v>3694</v>
      </c>
    </row>
    <row r="178" spans="1:30" x14ac:dyDescent="0.25">
      <c r="A178">
        <v>176</v>
      </c>
      <c r="B178" t="s">
        <v>1012</v>
      </c>
      <c r="C178" t="s">
        <v>597</v>
      </c>
      <c r="D178" t="s">
        <v>598</v>
      </c>
      <c r="E178" t="s">
        <v>599</v>
      </c>
      <c r="F178" t="s">
        <v>693</v>
      </c>
      <c r="G178" t="s">
        <v>576</v>
      </c>
      <c r="I178" t="s">
        <v>190</v>
      </c>
      <c r="J178" s="1">
        <v>40270</v>
      </c>
      <c r="K178">
        <v>121</v>
      </c>
      <c r="L178" t="s">
        <v>22</v>
      </c>
      <c r="M178" s="15">
        <v>20000000</v>
      </c>
      <c r="N178" s="16">
        <v>60700000</v>
      </c>
      <c r="O178" s="17">
        <f t="shared" si="2"/>
        <v>40700000</v>
      </c>
      <c r="P178" t="s">
        <v>30</v>
      </c>
      <c r="R178" s="2" t="s">
        <v>2762</v>
      </c>
      <c r="S178" t="s">
        <v>3084</v>
      </c>
      <c r="T178" t="s">
        <v>3415</v>
      </c>
      <c r="U178" t="s">
        <v>3662</v>
      </c>
      <c r="V178" t="s">
        <v>3930</v>
      </c>
      <c r="W178" t="s">
        <v>3481</v>
      </c>
      <c r="X178" t="s">
        <v>4287</v>
      </c>
      <c r="Y178" t="s">
        <v>4143</v>
      </c>
      <c r="Z178" t="s">
        <v>4481</v>
      </c>
      <c r="AA178" t="s">
        <v>3398</v>
      </c>
      <c r="AB178" t="s">
        <v>3625</v>
      </c>
      <c r="AC178" t="s">
        <v>3559</v>
      </c>
    </row>
    <row r="179" spans="1:30" x14ac:dyDescent="0.25">
      <c r="A179">
        <v>177</v>
      </c>
      <c r="B179" t="s">
        <v>1013</v>
      </c>
      <c r="C179" t="s">
        <v>1014</v>
      </c>
      <c r="D179" t="s">
        <v>1015</v>
      </c>
      <c r="E179" t="s">
        <v>1016</v>
      </c>
      <c r="F179" s="2" t="s">
        <v>2561</v>
      </c>
      <c r="G179" s="2" t="s">
        <v>2498</v>
      </c>
      <c r="H179" s="2" t="s">
        <v>2288</v>
      </c>
      <c r="I179" t="s">
        <v>1017</v>
      </c>
      <c r="J179" s="1">
        <v>40249</v>
      </c>
      <c r="K179">
        <v>117</v>
      </c>
      <c r="L179" t="s">
        <v>22</v>
      </c>
      <c r="M179" s="15">
        <v>28000000</v>
      </c>
      <c r="N179" s="16">
        <v>96200000</v>
      </c>
      <c r="O179" s="17">
        <f t="shared" si="2"/>
        <v>68200000</v>
      </c>
      <c r="R179" s="2" t="s">
        <v>2763</v>
      </c>
      <c r="S179" t="s">
        <v>3085</v>
      </c>
      <c r="T179" t="s">
        <v>3416</v>
      </c>
      <c r="U179" t="s">
        <v>3695</v>
      </c>
      <c r="V179" t="s">
        <v>3953</v>
      </c>
    </row>
    <row r="180" spans="1:30" x14ac:dyDescent="0.25">
      <c r="A180">
        <v>178</v>
      </c>
      <c r="B180" t="s">
        <v>1018</v>
      </c>
      <c r="C180" t="s">
        <v>1019</v>
      </c>
      <c r="D180" t="s">
        <v>1020</v>
      </c>
      <c r="E180" t="s">
        <v>1021</v>
      </c>
      <c r="F180" t="s">
        <v>1022</v>
      </c>
      <c r="G180" t="s">
        <v>1023</v>
      </c>
      <c r="H180" s="2" t="s">
        <v>2289</v>
      </c>
      <c r="I180" t="s">
        <v>1024</v>
      </c>
      <c r="J180" s="1">
        <v>39893</v>
      </c>
      <c r="K180">
        <v>118</v>
      </c>
      <c r="L180" t="s">
        <v>22</v>
      </c>
      <c r="N180" s="16">
        <v>3878993</v>
      </c>
      <c r="O180" s="17">
        <f t="shared" si="2"/>
        <v>3878993</v>
      </c>
      <c r="P180" t="s">
        <v>30</v>
      </c>
      <c r="Q180" t="s">
        <v>1025</v>
      </c>
      <c r="R180" s="2" t="s">
        <v>2764</v>
      </c>
      <c r="S180" t="s">
        <v>3086</v>
      </c>
      <c r="T180" t="s">
        <v>3417</v>
      </c>
      <c r="U180" t="s">
        <v>3696</v>
      </c>
      <c r="V180" t="s">
        <v>3954</v>
      </c>
      <c r="W180" t="s">
        <v>4160</v>
      </c>
      <c r="X180" t="s">
        <v>4302</v>
      </c>
      <c r="Y180" t="s">
        <v>4407</v>
      </c>
      <c r="Z180" t="s">
        <v>4482</v>
      </c>
    </row>
    <row r="181" spans="1:30" x14ac:dyDescent="0.25">
      <c r="A181">
        <v>179</v>
      </c>
      <c r="B181" t="s">
        <v>1026</v>
      </c>
      <c r="C181" t="s">
        <v>1027</v>
      </c>
      <c r="D181" t="s">
        <v>1028</v>
      </c>
      <c r="E181" t="s">
        <v>1029</v>
      </c>
      <c r="F181" s="2" t="s">
        <v>2562</v>
      </c>
      <c r="G181" t="s">
        <v>885</v>
      </c>
      <c r="H181" s="2" t="s">
        <v>2290</v>
      </c>
      <c r="I181" t="s">
        <v>190</v>
      </c>
      <c r="J181" s="1">
        <v>40330</v>
      </c>
      <c r="K181">
        <v>100</v>
      </c>
      <c r="L181" t="s">
        <v>22</v>
      </c>
      <c r="M181" s="15">
        <v>75000000</v>
      </c>
      <c r="N181" s="16">
        <v>98000000</v>
      </c>
      <c r="O181" s="17">
        <f t="shared" si="2"/>
        <v>23000000</v>
      </c>
      <c r="P181" t="s">
        <v>30</v>
      </c>
      <c r="R181" s="2" t="s">
        <v>2765</v>
      </c>
      <c r="S181" t="s">
        <v>3087</v>
      </c>
      <c r="T181" t="s">
        <v>3418</v>
      </c>
      <c r="U181" t="s">
        <v>3697</v>
      </c>
    </row>
    <row r="182" spans="1:30" x14ac:dyDescent="0.25">
      <c r="A182">
        <v>180</v>
      </c>
      <c r="B182" t="s">
        <v>1030</v>
      </c>
      <c r="C182" t="s">
        <v>809</v>
      </c>
      <c r="D182" t="s">
        <v>1031</v>
      </c>
      <c r="E182" t="s">
        <v>1032</v>
      </c>
      <c r="F182" s="2" t="s">
        <v>2563</v>
      </c>
      <c r="G182" t="s">
        <v>243</v>
      </c>
      <c r="H182" s="2" t="s">
        <v>2291</v>
      </c>
      <c r="I182" t="s">
        <v>190</v>
      </c>
      <c r="J182" s="1">
        <v>40393</v>
      </c>
      <c r="K182">
        <v>103</v>
      </c>
      <c r="L182" t="s">
        <v>22</v>
      </c>
      <c r="M182" s="15">
        <v>80000000</v>
      </c>
      <c r="N182" s="16">
        <v>274500000</v>
      </c>
      <c r="O182" s="17">
        <f t="shared" si="2"/>
        <v>194500000</v>
      </c>
      <c r="P182" t="s">
        <v>30</v>
      </c>
      <c r="R182" s="2" t="s">
        <v>809</v>
      </c>
      <c r="S182" t="s">
        <v>3042</v>
      </c>
      <c r="T182" t="s">
        <v>3055</v>
      </c>
      <c r="U182" t="s">
        <v>3698</v>
      </c>
      <c r="V182" t="s">
        <v>3932</v>
      </c>
      <c r="W182" t="s">
        <v>4161</v>
      </c>
      <c r="X182" t="s">
        <v>4303</v>
      </c>
      <c r="Y182" t="s">
        <v>4408</v>
      </c>
      <c r="Z182" t="s">
        <v>4483</v>
      </c>
      <c r="AA182" t="s">
        <v>4522</v>
      </c>
      <c r="AB182" t="s">
        <v>4552</v>
      </c>
      <c r="AC182" t="s">
        <v>3744</v>
      </c>
      <c r="AD182" t="s">
        <v>2611</v>
      </c>
    </row>
    <row r="183" spans="1:30" x14ac:dyDescent="0.25">
      <c r="A183">
        <v>181</v>
      </c>
      <c r="B183" t="s">
        <v>1033</v>
      </c>
      <c r="C183" t="s">
        <v>1034</v>
      </c>
      <c r="D183" t="s">
        <v>1035</v>
      </c>
      <c r="E183" t="s">
        <v>1036</v>
      </c>
      <c r="F183" t="s">
        <v>1037</v>
      </c>
      <c r="G183" t="s">
        <v>328</v>
      </c>
      <c r="H183" s="2" t="s">
        <v>2292</v>
      </c>
      <c r="I183" t="s">
        <v>190</v>
      </c>
      <c r="J183" s="1">
        <v>40353</v>
      </c>
      <c r="K183">
        <v>87</v>
      </c>
      <c r="L183" t="s">
        <v>22</v>
      </c>
      <c r="M183" s="15">
        <v>1800000</v>
      </c>
      <c r="N183" s="16">
        <v>67700000</v>
      </c>
      <c r="O183" s="17">
        <f t="shared" si="2"/>
        <v>65900000</v>
      </c>
      <c r="P183" t="s">
        <v>30</v>
      </c>
      <c r="Q183" t="s">
        <v>1038</v>
      </c>
      <c r="R183" s="2" t="s">
        <v>2766</v>
      </c>
      <c r="S183" t="s">
        <v>3088</v>
      </c>
    </row>
    <row r="184" spans="1:30" x14ac:dyDescent="0.25">
      <c r="A184">
        <v>182</v>
      </c>
      <c r="B184" t="s">
        <v>1039</v>
      </c>
      <c r="C184" s="2" t="s">
        <v>2168</v>
      </c>
      <c r="D184" t="s">
        <v>1040</v>
      </c>
      <c r="F184" t="s">
        <v>1041</v>
      </c>
      <c r="G184" t="s">
        <v>1042</v>
      </c>
      <c r="I184" t="s">
        <v>190</v>
      </c>
      <c r="J184" s="1">
        <v>40429</v>
      </c>
      <c r="K184">
        <v>88</v>
      </c>
      <c r="L184" t="s">
        <v>22</v>
      </c>
      <c r="M184" s="15">
        <v>20000000</v>
      </c>
      <c r="N184" s="16">
        <v>50500000</v>
      </c>
      <c r="O184" s="17">
        <f t="shared" si="2"/>
        <v>30500000</v>
      </c>
      <c r="P184" t="s">
        <v>30</v>
      </c>
      <c r="R184" s="2" t="s">
        <v>2767</v>
      </c>
      <c r="S184" t="s">
        <v>3076</v>
      </c>
      <c r="T184" t="s">
        <v>3419</v>
      </c>
      <c r="U184" t="s">
        <v>2988</v>
      </c>
      <c r="V184" t="s">
        <v>3955</v>
      </c>
    </row>
    <row r="185" spans="1:30" x14ac:dyDescent="0.25">
      <c r="A185">
        <v>183</v>
      </c>
      <c r="B185" t="s">
        <v>1043</v>
      </c>
      <c r="C185" t="s">
        <v>1044</v>
      </c>
      <c r="D185" t="s">
        <v>1045</v>
      </c>
      <c r="E185" t="s">
        <v>1047</v>
      </c>
      <c r="F185" t="s">
        <v>1044</v>
      </c>
      <c r="G185" t="s">
        <v>1048</v>
      </c>
      <c r="H185" s="2" t="s">
        <v>2293</v>
      </c>
      <c r="I185" t="s">
        <v>1049</v>
      </c>
      <c r="J185" s="1">
        <v>40445</v>
      </c>
      <c r="K185">
        <v>95</v>
      </c>
      <c r="L185" t="s">
        <v>22</v>
      </c>
      <c r="M185" s="15">
        <v>2000000</v>
      </c>
      <c r="N185" s="16">
        <v>21300000</v>
      </c>
      <c r="O185" s="17">
        <f t="shared" si="2"/>
        <v>19300000</v>
      </c>
      <c r="P185" t="s">
        <v>98</v>
      </c>
      <c r="Q185" t="s">
        <v>1050</v>
      </c>
      <c r="R185" t="s">
        <v>1046</v>
      </c>
    </row>
    <row r="186" spans="1:30" x14ac:dyDescent="0.25">
      <c r="A186">
        <v>184</v>
      </c>
      <c r="B186" t="s">
        <v>1051</v>
      </c>
      <c r="C186" t="s">
        <v>438</v>
      </c>
      <c r="D186" t="s">
        <v>436</v>
      </c>
      <c r="E186" t="s">
        <v>1052</v>
      </c>
      <c r="F186" t="s">
        <v>986</v>
      </c>
      <c r="G186" t="s">
        <v>439</v>
      </c>
      <c r="I186" t="s">
        <v>190</v>
      </c>
      <c r="J186" s="1">
        <v>40480</v>
      </c>
      <c r="K186">
        <v>90</v>
      </c>
      <c r="L186" t="s">
        <v>22</v>
      </c>
      <c r="M186" s="15">
        <v>20000000</v>
      </c>
      <c r="N186" s="16">
        <v>136200000</v>
      </c>
      <c r="O186" s="17">
        <f t="shared" si="2"/>
        <v>116200000</v>
      </c>
      <c r="P186" t="s">
        <v>30</v>
      </c>
      <c r="Q186" t="s">
        <v>1053</v>
      </c>
      <c r="R186" s="2" t="s">
        <v>2719</v>
      </c>
      <c r="S186" t="s">
        <v>3064</v>
      </c>
      <c r="T186" t="s">
        <v>3409</v>
      </c>
      <c r="U186" t="s">
        <v>3699</v>
      </c>
      <c r="V186" t="s">
        <v>3283</v>
      </c>
    </row>
    <row r="187" spans="1:30" x14ac:dyDescent="0.25">
      <c r="A187">
        <v>185</v>
      </c>
      <c r="B187" t="s">
        <v>1054</v>
      </c>
      <c r="C187" t="s">
        <v>597</v>
      </c>
      <c r="D187" t="s">
        <v>597</v>
      </c>
      <c r="E187" t="s">
        <v>935</v>
      </c>
      <c r="F187" t="s">
        <v>693</v>
      </c>
      <c r="G187" t="s">
        <v>576</v>
      </c>
      <c r="H187" s="2" t="s">
        <v>2294</v>
      </c>
      <c r="I187" t="s">
        <v>190</v>
      </c>
      <c r="J187" s="1">
        <v>40487</v>
      </c>
      <c r="K187">
        <v>133</v>
      </c>
      <c r="L187" t="s">
        <v>22</v>
      </c>
      <c r="M187" s="15">
        <v>21000000</v>
      </c>
      <c r="N187" s="16">
        <v>38000000</v>
      </c>
      <c r="O187" s="17">
        <f t="shared" si="2"/>
        <v>17000000</v>
      </c>
      <c r="P187" t="s">
        <v>30</v>
      </c>
      <c r="R187" s="2" t="s">
        <v>2762</v>
      </c>
      <c r="S187" t="s">
        <v>3089</v>
      </c>
      <c r="T187" t="s">
        <v>3366</v>
      </c>
      <c r="U187" t="s">
        <v>3108</v>
      </c>
      <c r="V187" t="s">
        <v>3956</v>
      </c>
      <c r="W187" t="s">
        <v>4162</v>
      </c>
      <c r="X187" t="s">
        <v>3136</v>
      </c>
      <c r="Y187" t="s">
        <v>4409</v>
      </c>
    </row>
    <row r="188" spans="1:30" x14ac:dyDescent="0.25">
      <c r="A188">
        <v>186</v>
      </c>
      <c r="B188" t="s">
        <v>1055</v>
      </c>
      <c r="C188" t="s">
        <v>499</v>
      </c>
      <c r="D188" t="s">
        <v>1056</v>
      </c>
      <c r="E188" t="s">
        <v>1057</v>
      </c>
      <c r="F188" t="s">
        <v>1058</v>
      </c>
      <c r="G188" t="s">
        <v>1059</v>
      </c>
      <c r="H188" s="2" t="s">
        <v>2295</v>
      </c>
      <c r="I188" t="s">
        <v>190</v>
      </c>
      <c r="J188" s="1">
        <v>40491</v>
      </c>
      <c r="K188">
        <v>133</v>
      </c>
      <c r="M188" s="15">
        <v>30000000</v>
      </c>
      <c r="N188" s="16">
        <v>67400000</v>
      </c>
      <c r="O188" s="17">
        <f t="shared" si="2"/>
        <v>37400000</v>
      </c>
      <c r="P188" t="s">
        <v>30</v>
      </c>
      <c r="R188" s="2" t="s">
        <v>2736</v>
      </c>
      <c r="S188" t="s">
        <v>3090</v>
      </c>
      <c r="T188" t="s">
        <v>3420</v>
      </c>
      <c r="U188" t="s">
        <v>3700</v>
      </c>
      <c r="V188" t="s">
        <v>3957</v>
      </c>
      <c r="W188" t="s">
        <v>4163</v>
      </c>
    </row>
    <row r="189" spans="1:30" x14ac:dyDescent="0.25">
      <c r="A189">
        <v>187</v>
      </c>
      <c r="B189" t="s">
        <v>1060</v>
      </c>
      <c r="C189" t="s">
        <v>1061</v>
      </c>
      <c r="D189" t="s">
        <v>1062</v>
      </c>
      <c r="E189" t="s">
        <v>1063</v>
      </c>
      <c r="F189" t="s">
        <v>989</v>
      </c>
      <c r="G189" t="s">
        <v>1064</v>
      </c>
      <c r="H189" s="2" t="s">
        <v>2296</v>
      </c>
      <c r="I189" t="s">
        <v>190</v>
      </c>
      <c r="J189" s="1">
        <v>40434</v>
      </c>
      <c r="K189">
        <v>91</v>
      </c>
      <c r="L189" t="s">
        <v>22</v>
      </c>
      <c r="M189" s="15">
        <v>3000000</v>
      </c>
      <c r="N189" s="16">
        <v>5100000</v>
      </c>
      <c r="O189" s="17">
        <f t="shared" si="2"/>
        <v>2100000</v>
      </c>
      <c r="P189" t="s">
        <v>30</v>
      </c>
      <c r="Q189" t="s">
        <v>1065</v>
      </c>
      <c r="R189" s="2" t="s">
        <v>2673</v>
      </c>
      <c r="S189" t="s">
        <v>3091</v>
      </c>
      <c r="T189" t="s">
        <v>3421</v>
      </c>
    </row>
    <row r="190" spans="1:30" x14ac:dyDescent="0.25">
      <c r="A190">
        <v>188</v>
      </c>
      <c r="B190" t="s">
        <v>1066</v>
      </c>
      <c r="C190" t="s">
        <v>1067</v>
      </c>
      <c r="D190" t="s">
        <v>1068</v>
      </c>
      <c r="E190" t="s">
        <v>1069</v>
      </c>
      <c r="F190" t="s">
        <v>1070</v>
      </c>
      <c r="G190" t="s">
        <v>365</v>
      </c>
      <c r="H190" s="2" t="s">
        <v>2297</v>
      </c>
      <c r="I190" t="s">
        <v>1071</v>
      </c>
      <c r="J190" s="1">
        <v>40571</v>
      </c>
      <c r="K190">
        <v>107</v>
      </c>
      <c r="N190" s="16">
        <v>4000000</v>
      </c>
      <c r="O190" s="17">
        <f t="shared" si="2"/>
        <v>4000000</v>
      </c>
      <c r="P190" t="s">
        <v>30</v>
      </c>
      <c r="R190" s="2" t="s">
        <v>2768</v>
      </c>
      <c r="S190" t="s">
        <v>3092</v>
      </c>
      <c r="T190" t="s">
        <v>3422</v>
      </c>
      <c r="U190" t="s">
        <v>3701</v>
      </c>
      <c r="V190" t="s">
        <v>3958</v>
      </c>
      <c r="W190" t="s">
        <v>4164</v>
      </c>
      <c r="X190" t="s">
        <v>3853</v>
      </c>
    </row>
    <row r="191" spans="1:30" x14ac:dyDescent="0.25">
      <c r="A191">
        <v>189</v>
      </c>
      <c r="B191" t="s">
        <v>1072</v>
      </c>
      <c r="C191" t="s">
        <v>1073</v>
      </c>
      <c r="D191" t="s">
        <v>1074</v>
      </c>
      <c r="E191" t="s">
        <v>1075</v>
      </c>
      <c r="F191" t="s">
        <v>335</v>
      </c>
      <c r="G191" t="s">
        <v>295</v>
      </c>
      <c r="H191" s="2" t="s">
        <v>2298</v>
      </c>
      <c r="I191" t="s">
        <v>190</v>
      </c>
      <c r="J191" s="1">
        <v>40612</v>
      </c>
      <c r="K191">
        <v>118</v>
      </c>
      <c r="L191" t="s">
        <v>22</v>
      </c>
      <c r="M191" s="15">
        <v>40000000</v>
      </c>
      <c r="N191" s="16">
        <v>87100000</v>
      </c>
      <c r="O191" s="17">
        <f t="shared" si="2"/>
        <v>47100000</v>
      </c>
      <c r="P191" t="s">
        <v>30</v>
      </c>
      <c r="Q191" t="s">
        <v>1076</v>
      </c>
      <c r="R191" s="2" t="s">
        <v>2769</v>
      </c>
      <c r="S191" t="s">
        <v>3093</v>
      </c>
      <c r="T191" t="s">
        <v>3162</v>
      </c>
      <c r="U191" t="s">
        <v>3579</v>
      </c>
      <c r="V191" t="s">
        <v>3711</v>
      </c>
      <c r="W191" t="s">
        <v>3184</v>
      </c>
      <c r="X191" t="s">
        <v>4304</v>
      </c>
      <c r="Y191" t="s">
        <v>4410</v>
      </c>
      <c r="Z191" t="s">
        <v>3231</v>
      </c>
      <c r="AA191" t="s">
        <v>4523</v>
      </c>
    </row>
    <row r="192" spans="1:30" x14ac:dyDescent="0.25">
      <c r="A192">
        <v>190</v>
      </c>
      <c r="B192" t="s">
        <v>1077</v>
      </c>
      <c r="C192" t="s">
        <v>1078</v>
      </c>
      <c r="D192" t="s">
        <v>1079</v>
      </c>
      <c r="E192" t="s">
        <v>1080</v>
      </c>
      <c r="I192" t="s">
        <v>1081</v>
      </c>
      <c r="J192" s="1">
        <v>40417</v>
      </c>
      <c r="L192" t="s">
        <v>137</v>
      </c>
      <c r="O192" s="17">
        <f t="shared" si="2"/>
        <v>0</v>
      </c>
      <c r="P192" t="s">
        <v>138</v>
      </c>
      <c r="Q192" t="s">
        <v>1078</v>
      </c>
      <c r="R192" s="2" t="s">
        <v>2770</v>
      </c>
      <c r="S192" t="s">
        <v>3094</v>
      </c>
      <c r="T192" t="s">
        <v>3423</v>
      </c>
      <c r="U192" t="s">
        <v>3702</v>
      </c>
      <c r="V192" t="s">
        <v>3959</v>
      </c>
    </row>
    <row r="193" spans="1:28" x14ac:dyDescent="0.25">
      <c r="A193">
        <v>191</v>
      </c>
      <c r="B193" t="s">
        <v>1082</v>
      </c>
      <c r="C193" t="s">
        <v>1083</v>
      </c>
      <c r="D193" t="s">
        <v>1084</v>
      </c>
      <c r="E193" t="s">
        <v>1085</v>
      </c>
      <c r="F193" t="s">
        <v>1086</v>
      </c>
      <c r="G193" t="s">
        <v>347</v>
      </c>
      <c r="H193" s="2" t="s">
        <v>2299</v>
      </c>
      <c r="I193" t="s">
        <v>284</v>
      </c>
      <c r="J193" s="1">
        <v>40432</v>
      </c>
      <c r="K193">
        <v>123</v>
      </c>
      <c r="L193" t="s">
        <v>22</v>
      </c>
      <c r="M193" s="15">
        <v>25000000</v>
      </c>
      <c r="N193" s="16">
        <v>15500000</v>
      </c>
      <c r="O193" s="17">
        <f t="shared" si="2"/>
        <v>-9500000</v>
      </c>
      <c r="P193" t="s">
        <v>30</v>
      </c>
      <c r="R193" s="2" t="s">
        <v>2771</v>
      </c>
      <c r="S193" t="s">
        <v>3095</v>
      </c>
      <c r="T193" t="s">
        <v>3424</v>
      </c>
      <c r="U193" t="s">
        <v>3703</v>
      </c>
      <c r="V193" t="s">
        <v>3960</v>
      </c>
      <c r="W193" t="s">
        <v>3342</v>
      </c>
      <c r="X193" t="s">
        <v>3781</v>
      </c>
      <c r="Y193" t="s">
        <v>3316</v>
      </c>
    </row>
    <row r="194" spans="1:28" x14ac:dyDescent="0.25">
      <c r="A194">
        <v>192</v>
      </c>
      <c r="B194" t="s">
        <v>1087</v>
      </c>
      <c r="C194" t="s">
        <v>597</v>
      </c>
      <c r="D194" t="s">
        <v>1088</v>
      </c>
      <c r="E194" t="s">
        <v>599</v>
      </c>
      <c r="F194" t="s">
        <v>693</v>
      </c>
      <c r="G194" t="s">
        <v>576</v>
      </c>
      <c r="I194" t="s">
        <v>190</v>
      </c>
      <c r="J194" s="1">
        <v>40655</v>
      </c>
      <c r="K194">
        <v>106</v>
      </c>
      <c r="L194" t="s">
        <v>22</v>
      </c>
      <c r="M194" s="15">
        <v>25000000</v>
      </c>
      <c r="N194" s="16">
        <v>54200000</v>
      </c>
      <c r="O194" s="17">
        <f t="shared" si="2"/>
        <v>29200000</v>
      </c>
      <c r="P194" t="s">
        <v>30</v>
      </c>
      <c r="Q194" t="s">
        <v>597</v>
      </c>
      <c r="R194" s="2" t="s">
        <v>2772</v>
      </c>
      <c r="S194" t="s">
        <v>3096</v>
      </c>
      <c r="T194" t="s">
        <v>3425</v>
      </c>
      <c r="U194" t="s">
        <v>3210</v>
      </c>
      <c r="V194" t="s">
        <v>3961</v>
      </c>
      <c r="W194" t="s">
        <v>4165</v>
      </c>
      <c r="X194" t="s">
        <v>4305</v>
      </c>
      <c r="Y194" t="s">
        <v>4411</v>
      </c>
      <c r="Z194" t="s">
        <v>4484</v>
      </c>
      <c r="AA194" t="s">
        <v>4524</v>
      </c>
      <c r="AB194" t="s">
        <v>3559</v>
      </c>
    </row>
    <row r="195" spans="1:28" x14ac:dyDescent="0.25">
      <c r="A195">
        <v>193</v>
      </c>
      <c r="B195" t="s">
        <v>1089</v>
      </c>
      <c r="C195" t="s">
        <v>1090</v>
      </c>
      <c r="D195" t="s">
        <v>1091</v>
      </c>
      <c r="E195" t="s">
        <v>1092</v>
      </c>
      <c r="F195" t="s">
        <v>196</v>
      </c>
      <c r="G195" t="s">
        <v>1093</v>
      </c>
      <c r="H195" s="2" t="s">
        <v>2300</v>
      </c>
      <c r="I195" t="s">
        <v>284</v>
      </c>
      <c r="J195" s="1">
        <v>40431</v>
      </c>
      <c r="K195">
        <v>97</v>
      </c>
      <c r="L195" t="s">
        <v>22</v>
      </c>
      <c r="M195" s="15">
        <v>5000000</v>
      </c>
      <c r="N195" s="16">
        <v>2820490</v>
      </c>
      <c r="O195" s="17">
        <f t="shared" ref="O195:O258" si="3">N195-M195</f>
        <v>-2179510</v>
      </c>
      <c r="P195" t="s">
        <v>30</v>
      </c>
      <c r="R195" s="2" t="s">
        <v>2773</v>
      </c>
      <c r="S195" t="s">
        <v>3097</v>
      </c>
      <c r="T195" t="s">
        <v>3184</v>
      </c>
    </row>
    <row r="196" spans="1:28" x14ac:dyDescent="0.25">
      <c r="A196">
        <v>194</v>
      </c>
      <c r="B196" t="s">
        <v>1094</v>
      </c>
      <c r="C196" t="s">
        <v>1095</v>
      </c>
      <c r="D196" t="s">
        <v>1096</v>
      </c>
      <c r="E196" t="s">
        <v>1097</v>
      </c>
      <c r="F196" t="s">
        <v>839</v>
      </c>
      <c r="G196" t="s">
        <v>1098</v>
      </c>
      <c r="H196" s="2" t="s">
        <v>2301</v>
      </c>
      <c r="I196" t="s">
        <v>190</v>
      </c>
      <c r="J196" s="1">
        <v>40683</v>
      </c>
      <c r="K196">
        <v>97</v>
      </c>
      <c r="L196" t="s">
        <v>22</v>
      </c>
      <c r="N196" s="16">
        <v>15800000</v>
      </c>
      <c r="O196" s="17">
        <f t="shared" si="3"/>
        <v>15800000</v>
      </c>
      <c r="P196" t="s">
        <v>658</v>
      </c>
      <c r="Q196" t="s">
        <v>1099</v>
      </c>
      <c r="R196" s="2" t="s">
        <v>2717</v>
      </c>
      <c r="S196" t="s">
        <v>3098</v>
      </c>
      <c r="T196" t="s">
        <v>3426</v>
      </c>
      <c r="U196" t="s">
        <v>3704</v>
      </c>
      <c r="V196" t="s">
        <v>3962</v>
      </c>
    </row>
    <row r="197" spans="1:28" x14ac:dyDescent="0.25">
      <c r="A197">
        <v>195</v>
      </c>
      <c r="B197" t="s">
        <v>1100</v>
      </c>
      <c r="C197" t="s">
        <v>1101</v>
      </c>
      <c r="D197" t="s">
        <v>1102</v>
      </c>
      <c r="E197" t="s">
        <v>654</v>
      </c>
      <c r="F197" t="s">
        <v>1104</v>
      </c>
      <c r="G197" t="s">
        <v>1105</v>
      </c>
      <c r="I197" t="s">
        <v>1106</v>
      </c>
      <c r="J197" s="1">
        <v>40565</v>
      </c>
      <c r="K197">
        <v>108</v>
      </c>
      <c r="L197" t="s">
        <v>22</v>
      </c>
      <c r="M197" s="15">
        <v>19100000</v>
      </c>
      <c r="N197" s="16">
        <v>4800000</v>
      </c>
      <c r="O197" s="17">
        <f t="shared" si="3"/>
        <v>-14300000</v>
      </c>
      <c r="R197" t="s">
        <v>1103</v>
      </c>
    </row>
    <row r="198" spans="1:28" x14ac:dyDescent="0.25">
      <c r="A198">
        <v>196</v>
      </c>
      <c r="B198" t="s">
        <v>1107</v>
      </c>
      <c r="C198" t="s">
        <v>1108</v>
      </c>
      <c r="D198" t="s">
        <v>1109</v>
      </c>
      <c r="E198" t="s">
        <v>1110</v>
      </c>
      <c r="F198" t="s">
        <v>1111</v>
      </c>
      <c r="G198" t="s">
        <v>527</v>
      </c>
      <c r="H198" s="2" t="s">
        <v>2302</v>
      </c>
      <c r="I198" t="s">
        <v>190</v>
      </c>
      <c r="J198" s="1">
        <v>40766</v>
      </c>
      <c r="K198">
        <v>112</v>
      </c>
      <c r="L198" t="s">
        <v>22</v>
      </c>
      <c r="M198" s="15">
        <v>90000000</v>
      </c>
      <c r="N198" s="16">
        <v>63500000</v>
      </c>
      <c r="O198" s="17">
        <f t="shared" si="3"/>
        <v>-26500000</v>
      </c>
      <c r="P198" t="s">
        <v>30</v>
      </c>
      <c r="Q198" t="s">
        <v>1112</v>
      </c>
      <c r="R198" s="2" t="s">
        <v>2774</v>
      </c>
      <c r="S198" t="s">
        <v>3099</v>
      </c>
      <c r="T198" t="s">
        <v>3427</v>
      </c>
      <c r="U198" t="s">
        <v>3705</v>
      </c>
      <c r="V198" t="s">
        <v>3963</v>
      </c>
      <c r="W198" t="s">
        <v>4166</v>
      </c>
      <c r="X198" t="s">
        <v>4306</v>
      </c>
      <c r="Y198" t="s">
        <v>4412</v>
      </c>
    </row>
    <row r="199" spans="1:28" x14ac:dyDescent="0.25">
      <c r="A199">
        <v>197</v>
      </c>
      <c r="B199" t="s">
        <v>1113</v>
      </c>
      <c r="C199" t="s">
        <v>1114</v>
      </c>
      <c r="D199" t="s">
        <v>1115</v>
      </c>
      <c r="E199" t="s">
        <v>1116</v>
      </c>
      <c r="F199" t="s">
        <v>1117</v>
      </c>
      <c r="G199" t="s">
        <v>1118</v>
      </c>
      <c r="H199" s="2" t="s">
        <v>2303</v>
      </c>
      <c r="I199" t="s">
        <v>1119</v>
      </c>
      <c r="J199" s="1">
        <v>40788</v>
      </c>
      <c r="K199">
        <v>105</v>
      </c>
      <c r="L199" t="s">
        <v>137</v>
      </c>
      <c r="M199" s="15">
        <v>50000000</v>
      </c>
      <c r="N199" s="16">
        <v>9330465</v>
      </c>
      <c r="O199" s="17">
        <f t="shared" si="3"/>
        <v>-40669535</v>
      </c>
      <c r="P199" t="s">
        <v>138</v>
      </c>
      <c r="R199" s="2" t="s">
        <v>2775</v>
      </c>
      <c r="S199" t="s">
        <v>3100</v>
      </c>
      <c r="T199" t="s">
        <v>3428</v>
      </c>
      <c r="U199" t="s">
        <v>3706</v>
      </c>
      <c r="V199" t="s">
        <v>3964</v>
      </c>
      <c r="W199" t="s">
        <v>4167</v>
      </c>
      <c r="X199" t="s">
        <v>4307</v>
      </c>
      <c r="Y199" t="s">
        <v>4413</v>
      </c>
    </row>
    <row r="200" spans="1:28" x14ac:dyDescent="0.25">
      <c r="A200">
        <v>198</v>
      </c>
      <c r="B200" t="s">
        <v>1120</v>
      </c>
      <c r="C200" t="s">
        <v>1121</v>
      </c>
      <c r="D200" t="s">
        <v>1122</v>
      </c>
      <c r="E200" t="s">
        <v>1123</v>
      </c>
      <c r="F200" s="2" t="s">
        <v>2564</v>
      </c>
      <c r="G200" t="s">
        <v>347</v>
      </c>
      <c r="H200" s="2" t="s">
        <v>2304</v>
      </c>
      <c r="I200" t="s">
        <v>190</v>
      </c>
      <c r="J200" s="1">
        <v>40795</v>
      </c>
      <c r="K200">
        <v>140</v>
      </c>
      <c r="L200" t="s">
        <v>22</v>
      </c>
      <c r="M200" s="15">
        <v>25000000</v>
      </c>
      <c r="N200" s="16">
        <v>23300000</v>
      </c>
      <c r="O200" s="17">
        <f t="shared" si="3"/>
        <v>-1700000</v>
      </c>
      <c r="P200" t="s">
        <v>30</v>
      </c>
      <c r="R200" s="2" t="s">
        <v>2776</v>
      </c>
      <c r="S200" t="s">
        <v>3101</v>
      </c>
      <c r="T200" t="s">
        <v>3429</v>
      </c>
      <c r="U200" t="s">
        <v>3707</v>
      </c>
      <c r="V200" t="s">
        <v>3020</v>
      </c>
    </row>
    <row r="201" spans="1:28" x14ac:dyDescent="0.25">
      <c r="A201">
        <v>199</v>
      </c>
      <c r="B201" t="s">
        <v>1124</v>
      </c>
      <c r="C201" t="s">
        <v>1125</v>
      </c>
      <c r="D201" t="s">
        <v>1126</v>
      </c>
      <c r="E201" t="s">
        <v>1127</v>
      </c>
      <c r="F201" t="s">
        <v>1128</v>
      </c>
      <c r="G201" t="s">
        <v>1129</v>
      </c>
      <c r="H201" s="2" t="s">
        <v>2305</v>
      </c>
      <c r="I201" t="s">
        <v>190</v>
      </c>
      <c r="J201" s="1">
        <v>40801</v>
      </c>
      <c r="K201">
        <v>105</v>
      </c>
      <c r="L201" t="s">
        <v>22</v>
      </c>
      <c r="M201" s="15">
        <v>35000000</v>
      </c>
      <c r="N201" s="16">
        <v>82100000</v>
      </c>
      <c r="O201" s="17">
        <f t="shared" si="3"/>
        <v>47100000</v>
      </c>
      <c r="P201" t="s">
        <v>30</v>
      </c>
      <c r="Q201" t="s">
        <v>1130</v>
      </c>
      <c r="R201" s="2" t="s">
        <v>2777</v>
      </c>
      <c r="S201" t="s">
        <v>3102</v>
      </c>
      <c r="T201" t="s">
        <v>3430</v>
      </c>
      <c r="U201" t="s">
        <v>3708</v>
      </c>
      <c r="V201" t="s">
        <v>2972</v>
      </c>
      <c r="W201" t="s">
        <v>4168</v>
      </c>
    </row>
    <row r="202" spans="1:28" x14ac:dyDescent="0.25">
      <c r="A202">
        <v>200</v>
      </c>
      <c r="B202" t="s">
        <v>1131</v>
      </c>
      <c r="C202" t="s">
        <v>220</v>
      </c>
      <c r="D202" t="s">
        <v>1132</v>
      </c>
      <c r="E202" t="s">
        <v>222</v>
      </c>
      <c r="F202" t="s">
        <v>223</v>
      </c>
      <c r="G202" t="s">
        <v>1133</v>
      </c>
      <c r="H202" s="2" t="s">
        <v>2306</v>
      </c>
      <c r="I202" t="s">
        <v>1134</v>
      </c>
      <c r="J202" s="1">
        <v>40797</v>
      </c>
      <c r="K202">
        <v>129</v>
      </c>
      <c r="L202" t="s">
        <v>22</v>
      </c>
      <c r="M202" s="15">
        <v>30000000</v>
      </c>
      <c r="N202" s="16">
        <v>3300000</v>
      </c>
      <c r="O202" s="17">
        <f t="shared" si="3"/>
        <v>-26700000</v>
      </c>
      <c r="P202" t="s">
        <v>30</v>
      </c>
      <c r="R202" s="2" t="s">
        <v>2757</v>
      </c>
      <c r="S202" t="s">
        <v>3103</v>
      </c>
      <c r="T202" t="s">
        <v>3035</v>
      </c>
    </row>
    <row r="203" spans="1:28" x14ac:dyDescent="0.25">
      <c r="A203">
        <v>201</v>
      </c>
      <c r="B203" t="s">
        <v>1135</v>
      </c>
      <c r="C203" t="s">
        <v>1136</v>
      </c>
      <c r="D203" t="s">
        <v>1137</v>
      </c>
      <c r="E203" t="s">
        <v>1138</v>
      </c>
      <c r="F203" t="s">
        <v>1139</v>
      </c>
      <c r="G203" t="s">
        <v>464</v>
      </c>
      <c r="H203" s="2" t="s">
        <v>2307</v>
      </c>
      <c r="I203" t="s">
        <v>1140</v>
      </c>
      <c r="J203" s="1">
        <v>40568</v>
      </c>
      <c r="K203">
        <v>109</v>
      </c>
      <c r="L203" t="s">
        <v>22</v>
      </c>
      <c r="M203" s="15">
        <v>3500000</v>
      </c>
      <c r="N203" s="16">
        <v>19500000</v>
      </c>
      <c r="O203" s="17">
        <f t="shared" si="3"/>
        <v>16000000</v>
      </c>
      <c r="P203" t="s">
        <v>30</v>
      </c>
      <c r="Q203" t="s">
        <v>1136</v>
      </c>
      <c r="R203" s="2" t="s">
        <v>448</v>
      </c>
      <c r="S203" t="s">
        <v>3104</v>
      </c>
      <c r="T203" t="s">
        <v>3431</v>
      </c>
      <c r="U203" t="s">
        <v>3709</v>
      </c>
      <c r="V203" t="s">
        <v>3965</v>
      </c>
      <c r="W203" t="s">
        <v>4169</v>
      </c>
      <c r="X203" t="s">
        <v>4308</v>
      </c>
      <c r="Y203" t="s">
        <v>3115</v>
      </c>
      <c r="Z203" t="s">
        <v>4312</v>
      </c>
    </row>
    <row r="204" spans="1:28" x14ac:dyDescent="0.25">
      <c r="A204">
        <v>202</v>
      </c>
      <c r="B204" t="s">
        <v>1141</v>
      </c>
      <c r="C204" t="s">
        <v>1142</v>
      </c>
      <c r="D204" t="s">
        <v>1143</v>
      </c>
      <c r="E204" t="s">
        <v>1144</v>
      </c>
      <c r="F204" t="s">
        <v>1142</v>
      </c>
      <c r="G204" t="s">
        <v>264</v>
      </c>
      <c r="H204" s="2" t="s">
        <v>2308</v>
      </c>
      <c r="I204" t="s">
        <v>284</v>
      </c>
      <c r="J204" s="1">
        <v>40808</v>
      </c>
      <c r="K204">
        <v>124</v>
      </c>
      <c r="L204" t="s">
        <v>22</v>
      </c>
      <c r="M204" s="15">
        <v>1500000</v>
      </c>
      <c r="N204" s="16">
        <v>22029</v>
      </c>
      <c r="O204" s="17">
        <f t="shared" si="3"/>
        <v>-1477971</v>
      </c>
      <c r="P204" t="s">
        <v>30</v>
      </c>
      <c r="Q204" t="s">
        <v>1145</v>
      </c>
      <c r="R204" s="2" t="s">
        <v>2778</v>
      </c>
      <c r="S204" t="s">
        <v>3105</v>
      </c>
      <c r="T204" t="s">
        <v>3050</v>
      </c>
      <c r="U204" t="s">
        <v>3297</v>
      </c>
      <c r="V204" t="s">
        <v>3966</v>
      </c>
      <c r="W204" t="s">
        <v>4170</v>
      </c>
    </row>
    <row r="205" spans="1:28" x14ac:dyDescent="0.25">
      <c r="A205">
        <v>203</v>
      </c>
      <c r="B205" t="s">
        <v>1146</v>
      </c>
      <c r="C205" t="s">
        <v>1147</v>
      </c>
      <c r="D205" t="s">
        <v>1148</v>
      </c>
      <c r="E205" t="s">
        <v>1149</v>
      </c>
      <c r="F205" t="s">
        <v>444</v>
      </c>
      <c r="G205" t="s">
        <v>1150</v>
      </c>
      <c r="H205" s="2" t="s">
        <v>2309</v>
      </c>
      <c r="I205" t="s">
        <v>1151</v>
      </c>
      <c r="J205" s="1">
        <v>40788</v>
      </c>
      <c r="K205">
        <v>113</v>
      </c>
      <c r="L205" t="s">
        <v>22</v>
      </c>
      <c r="M205" s="15">
        <v>6000000</v>
      </c>
      <c r="N205" s="16">
        <v>8500000</v>
      </c>
      <c r="O205" s="17">
        <f t="shared" si="3"/>
        <v>2500000</v>
      </c>
      <c r="R205" s="2" t="s">
        <v>2779</v>
      </c>
      <c r="S205" t="s">
        <v>3106</v>
      </c>
      <c r="T205" t="s">
        <v>3432</v>
      </c>
      <c r="U205" t="s">
        <v>3710</v>
      </c>
      <c r="V205" t="s">
        <v>3967</v>
      </c>
      <c r="W205" t="s">
        <v>3083</v>
      </c>
      <c r="X205" t="s">
        <v>3218</v>
      </c>
      <c r="Y205" t="s">
        <v>4414</v>
      </c>
    </row>
    <row r="206" spans="1:28" x14ac:dyDescent="0.25">
      <c r="A206">
        <v>204</v>
      </c>
      <c r="B206" t="s">
        <v>1152</v>
      </c>
      <c r="C206" t="s">
        <v>1153</v>
      </c>
      <c r="D206" t="s">
        <v>1154</v>
      </c>
      <c r="E206" t="s">
        <v>1155</v>
      </c>
      <c r="F206" t="s">
        <v>1156</v>
      </c>
      <c r="G206" t="s">
        <v>1157</v>
      </c>
      <c r="H206" s="2" t="s">
        <v>2310</v>
      </c>
      <c r="I206" t="s">
        <v>190</v>
      </c>
      <c r="J206" s="1">
        <v>40935</v>
      </c>
      <c r="K206">
        <v>102</v>
      </c>
      <c r="L206" t="s">
        <v>22</v>
      </c>
      <c r="M206" s="15">
        <v>42000000</v>
      </c>
      <c r="N206" s="16">
        <v>47600000</v>
      </c>
      <c r="O206" s="17">
        <f t="shared" si="3"/>
        <v>5600000</v>
      </c>
      <c r="P206" t="s">
        <v>30</v>
      </c>
      <c r="Q206" t="s">
        <v>1158</v>
      </c>
      <c r="R206" s="2" t="s">
        <v>2780</v>
      </c>
      <c r="S206" t="s">
        <v>3090</v>
      </c>
      <c r="T206" t="s">
        <v>3433</v>
      </c>
      <c r="U206" t="s">
        <v>3150</v>
      </c>
      <c r="V206" t="s">
        <v>3968</v>
      </c>
      <c r="W206" t="s">
        <v>4171</v>
      </c>
      <c r="X206" t="s">
        <v>4309</v>
      </c>
      <c r="Y206" t="s">
        <v>3120</v>
      </c>
      <c r="Z206" t="s">
        <v>3174</v>
      </c>
    </row>
    <row r="207" spans="1:28" x14ac:dyDescent="0.25">
      <c r="A207">
        <v>205</v>
      </c>
      <c r="B207" t="s">
        <v>1159</v>
      </c>
      <c r="C207" t="s">
        <v>1160</v>
      </c>
      <c r="D207" t="s">
        <v>1161</v>
      </c>
      <c r="E207" t="s">
        <v>1162</v>
      </c>
      <c r="F207" t="s">
        <v>1163</v>
      </c>
      <c r="G207" t="s">
        <v>1164</v>
      </c>
      <c r="H207" s="2" t="s">
        <v>2311</v>
      </c>
      <c r="I207" t="s">
        <v>190</v>
      </c>
      <c r="J207" s="1">
        <v>40935</v>
      </c>
      <c r="K207">
        <v>91</v>
      </c>
      <c r="L207" t="s">
        <v>22</v>
      </c>
      <c r="M207" s="15">
        <v>40000000</v>
      </c>
      <c r="N207" s="16">
        <v>38100000</v>
      </c>
      <c r="O207" s="17">
        <f t="shared" si="3"/>
        <v>-1900000</v>
      </c>
      <c r="P207" t="s">
        <v>30</v>
      </c>
      <c r="R207" s="2" t="s">
        <v>2781</v>
      </c>
      <c r="S207" t="s">
        <v>3107</v>
      </c>
      <c r="T207" t="s">
        <v>3109</v>
      </c>
      <c r="U207" t="s">
        <v>3711</v>
      </c>
      <c r="V207" t="s">
        <v>3950</v>
      </c>
      <c r="W207" t="s">
        <v>4172</v>
      </c>
    </row>
    <row r="208" spans="1:28" x14ac:dyDescent="0.25">
      <c r="A208">
        <v>206</v>
      </c>
      <c r="B208" t="s">
        <v>1165</v>
      </c>
      <c r="C208" t="s">
        <v>597</v>
      </c>
      <c r="D208" t="s">
        <v>1166</v>
      </c>
      <c r="E208" t="s">
        <v>935</v>
      </c>
      <c r="F208" t="s">
        <v>693</v>
      </c>
      <c r="G208" t="s">
        <v>576</v>
      </c>
      <c r="I208" t="s">
        <v>190</v>
      </c>
      <c r="J208" s="1">
        <v>40963</v>
      </c>
      <c r="K208">
        <v>111</v>
      </c>
      <c r="L208" t="s">
        <v>22</v>
      </c>
      <c r="M208" s="15">
        <v>14000000</v>
      </c>
      <c r="N208" s="16">
        <v>35600000</v>
      </c>
      <c r="O208" s="17">
        <f t="shared" si="3"/>
        <v>21600000</v>
      </c>
      <c r="P208" t="s">
        <v>30</v>
      </c>
      <c r="Q208" t="s">
        <v>597</v>
      </c>
      <c r="R208" s="2" t="s">
        <v>597</v>
      </c>
      <c r="S208" t="s">
        <v>3108</v>
      </c>
      <c r="T208" t="s">
        <v>3406</v>
      </c>
      <c r="U208" t="s">
        <v>3712</v>
      </c>
      <c r="V208" t="s">
        <v>3969</v>
      </c>
      <c r="W208" t="s">
        <v>4173</v>
      </c>
      <c r="X208" t="s">
        <v>4310</v>
      </c>
    </row>
    <row r="209" spans="1:31" x14ac:dyDescent="0.25">
      <c r="A209">
        <v>207</v>
      </c>
      <c r="B209" t="s">
        <v>1167</v>
      </c>
      <c r="C209" t="s">
        <v>1168</v>
      </c>
      <c r="D209" t="s">
        <v>1169</v>
      </c>
      <c r="E209" t="s">
        <v>334</v>
      </c>
      <c r="F209" t="s">
        <v>1170</v>
      </c>
      <c r="G209" t="s">
        <v>849</v>
      </c>
      <c r="H209" s="2" t="s">
        <v>2312</v>
      </c>
      <c r="I209" t="s">
        <v>190</v>
      </c>
      <c r="J209" s="1">
        <v>40963</v>
      </c>
      <c r="K209">
        <v>95</v>
      </c>
      <c r="L209" t="s">
        <v>22</v>
      </c>
      <c r="N209" s="16">
        <v>18100000</v>
      </c>
      <c r="O209" s="17">
        <f t="shared" si="3"/>
        <v>18100000</v>
      </c>
      <c r="P209" t="s">
        <v>30</v>
      </c>
      <c r="Q209" t="s">
        <v>1171</v>
      </c>
      <c r="R209" s="2" t="s">
        <v>2782</v>
      </c>
      <c r="S209" t="s">
        <v>3109</v>
      </c>
      <c r="T209" t="s">
        <v>3434</v>
      </c>
      <c r="U209" t="s">
        <v>3713</v>
      </c>
      <c r="V209" t="s">
        <v>3970</v>
      </c>
    </row>
    <row r="210" spans="1:31" x14ac:dyDescent="0.25">
      <c r="A210">
        <v>208</v>
      </c>
      <c r="B210" t="s">
        <v>1172</v>
      </c>
      <c r="C210" t="s">
        <v>1173</v>
      </c>
      <c r="D210" t="s">
        <v>1174</v>
      </c>
      <c r="E210" t="s">
        <v>1175</v>
      </c>
      <c r="F210" t="s">
        <v>1176</v>
      </c>
      <c r="G210" t="s">
        <v>1177</v>
      </c>
      <c r="H210" s="2" t="s">
        <v>2313</v>
      </c>
      <c r="I210" t="s">
        <v>190</v>
      </c>
      <c r="J210" s="1">
        <v>40796</v>
      </c>
      <c r="K210">
        <v>107</v>
      </c>
      <c r="L210" t="s">
        <v>22</v>
      </c>
      <c r="M210" s="15">
        <v>14400000</v>
      </c>
      <c r="N210" s="16">
        <v>34600000</v>
      </c>
      <c r="O210" s="17">
        <f t="shared" si="3"/>
        <v>20200000</v>
      </c>
      <c r="P210" t="s">
        <v>658</v>
      </c>
      <c r="R210" s="2" t="s">
        <v>2783</v>
      </c>
      <c r="S210" t="s">
        <v>3110</v>
      </c>
      <c r="T210" t="s">
        <v>3435</v>
      </c>
      <c r="U210" t="s">
        <v>3714</v>
      </c>
    </row>
    <row r="211" spans="1:31" x14ac:dyDescent="0.25">
      <c r="A211">
        <v>209</v>
      </c>
      <c r="B211" t="s">
        <v>1178</v>
      </c>
      <c r="C211" t="s">
        <v>1179</v>
      </c>
      <c r="D211" t="s">
        <v>1180</v>
      </c>
      <c r="E211" t="s">
        <v>1181</v>
      </c>
      <c r="F211" t="s">
        <v>1182</v>
      </c>
      <c r="G211" t="s">
        <v>1183</v>
      </c>
      <c r="H211" s="2" t="s">
        <v>2314</v>
      </c>
      <c r="I211" t="s">
        <v>284</v>
      </c>
      <c r="J211" s="1">
        <v>40795</v>
      </c>
      <c r="K211">
        <v>100</v>
      </c>
      <c r="L211" t="s">
        <v>22</v>
      </c>
      <c r="M211" s="15">
        <v>10000000</v>
      </c>
      <c r="N211" s="16">
        <v>13000000</v>
      </c>
      <c r="O211" s="17">
        <f t="shared" si="3"/>
        <v>3000000</v>
      </c>
      <c r="P211" t="s">
        <v>30</v>
      </c>
      <c r="Q211" t="s">
        <v>1179</v>
      </c>
      <c r="R211" s="2" t="s">
        <v>2784</v>
      </c>
      <c r="S211" t="s">
        <v>3111</v>
      </c>
      <c r="T211" t="s">
        <v>3436</v>
      </c>
      <c r="U211" t="s">
        <v>3715</v>
      </c>
      <c r="V211" t="s">
        <v>3971</v>
      </c>
      <c r="W211" t="s">
        <v>4174</v>
      </c>
      <c r="X211" t="s">
        <v>4311</v>
      </c>
      <c r="Y211" t="s">
        <v>4415</v>
      </c>
    </row>
    <row r="212" spans="1:31" x14ac:dyDescent="0.25">
      <c r="A212">
        <v>210</v>
      </c>
      <c r="B212" t="s">
        <v>1184</v>
      </c>
      <c r="C212" t="s">
        <v>1185</v>
      </c>
      <c r="D212" t="s">
        <v>1186</v>
      </c>
      <c r="E212" t="s">
        <v>1187</v>
      </c>
      <c r="F212" t="s">
        <v>1188</v>
      </c>
      <c r="G212" s="2" t="s">
        <v>2499</v>
      </c>
      <c r="H212" s="2" t="s">
        <v>2315</v>
      </c>
      <c r="I212" t="s">
        <v>1189</v>
      </c>
      <c r="J212" s="1">
        <v>40981</v>
      </c>
      <c r="K212">
        <v>85</v>
      </c>
      <c r="L212" t="s">
        <v>137</v>
      </c>
      <c r="M212" s="15">
        <v>6000000</v>
      </c>
      <c r="N212" s="16">
        <v>8041667</v>
      </c>
      <c r="O212" s="17">
        <f t="shared" si="3"/>
        <v>2041667</v>
      </c>
      <c r="P212" t="s">
        <v>30</v>
      </c>
      <c r="Q212" t="s">
        <v>1190</v>
      </c>
      <c r="R212" s="2" t="s">
        <v>2773</v>
      </c>
      <c r="S212" t="s">
        <v>2938</v>
      </c>
      <c r="T212" t="s">
        <v>3437</v>
      </c>
      <c r="U212" t="s">
        <v>3716</v>
      </c>
      <c r="V212" t="s">
        <v>3972</v>
      </c>
      <c r="W212" t="s">
        <v>4175</v>
      </c>
      <c r="X212" t="s">
        <v>3645</v>
      </c>
      <c r="Y212" t="s">
        <v>4416</v>
      </c>
    </row>
    <row r="213" spans="1:31" x14ac:dyDescent="0.25">
      <c r="A213">
        <v>211</v>
      </c>
      <c r="B213" t="s">
        <v>1191</v>
      </c>
      <c r="C213" t="s">
        <v>1192</v>
      </c>
      <c r="D213" t="s">
        <v>1193</v>
      </c>
      <c r="E213" t="s">
        <v>1194</v>
      </c>
      <c r="F213" s="2" t="s">
        <v>2565</v>
      </c>
      <c r="G213" t="s">
        <v>1195</v>
      </c>
      <c r="H213" s="2" t="s">
        <v>2316</v>
      </c>
      <c r="I213" t="s">
        <v>190</v>
      </c>
      <c r="J213" s="1">
        <v>40980</v>
      </c>
      <c r="K213">
        <v>142</v>
      </c>
      <c r="L213" t="s">
        <v>22</v>
      </c>
      <c r="M213" s="15">
        <v>78000000</v>
      </c>
      <c r="N213" s="16">
        <v>694400000</v>
      </c>
      <c r="O213" s="17">
        <f t="shared" si="3"/>
        <v>616400000</v>
      </c>
      <c r="P213" t="s">
        <v>30</v>
      </c>
      <c r="R213" s="2" t="s">
        <v>2785</v>
      </c>
      <c r="S213" t="s">
        <v>3112</v>
      </c>
      <c r="T213" t="s">
        <v>3438</v>
      </c>
      <c r="U213" t="s">
        <v>3224</v>
      </c>
      <c r="V213" t="s">
        <v>3090</v>
      </c>
      <c r="W213" t="s">
        <v>4157</v>
      </c>
      <c r="X213" t="s">
        <v>4312</v>
      </c>
      <c r="Y213" t="s">
        <v>3045</v>
      </c>
    </row>
    <row r="214" spans="1:31" x14ac:dyDescent="0.25">
      <c r="A214">
        <v>212</v>
      </c>
      <c r="B214" t="s">
        <v>1196</v>
      </c>
      <c r="C214" t="s">
        <v>1197</v>
      </c>
      <c r="D214" t="s">
        <v>1198</v>
      </c>
      <c r="E214" t="s">
        <v>1199</v>
      </c>
      <c r="F214" t="s">
        <v>1200</v>
      </c>
      <c r="G214" t="s">
        <v>656</v>
      </c>
      <c r="I214" t="s">
        <v>190</v>
      </c>
      <c r="K214">
        <v>95</v>
      </c>
      <c r="L214" t="s">
        <v>22</v>
      </c>
      <c r="M214" s="15">
        <v>30000000</v>
      </c>
      <c r="N214" s="16">
        <v>66500000</v>
      </c>
      <c r="O214" s="17">
        <f t="shared" si="3"/>
        <v>36500000</v>
      </c>
      <c r="P214" t="s">
        <v>30</v>
      </c>
      <c r="Q214" t="s">
        <v>1201</v>
      </c>
      <c r="R214" s="2" t="s">
        <v>2786</v>
      </c>
      <c r="S214" t="s">
        <v>3113</v>
      </c>
      <c r="T214" t="s">
        <v>3439</v>
      </c>
      <c r="U214" t="s">
        <v>3717</v>
      </c>
      <c r="V214" t="s">
        <v>3973</v>
      </c>
      <c r="W214" t="s">
        <v>4176</v>
      </c>
      <c r="X214" t="s">
        <v>4313</v>
      </c>
    </row>
    <row r="215" spans="1:31" x14ac:dyDescent="0.25">
      <c r="A215">
        <v>213</v>
      </c>
      <c r="B215" t="s">
        <v>1202</v>
      </c>
      <c r="C215" t="s">
        <v>1203</v>
      </c>
      <c r="D215" t="s">
        <v>1204</v>
      </c>
      <c r="E215" t="s">
        <v>1205</v>
      </c>
      <c r="F215" t="s">
        <v>1206</v>
      </c>
      <c r="G215" t="s">
        <v>1118</v>
      </c>
      <c r="H215" s="2" t="s">
        <v>2317</v>
      </c>
      <c r="I215" t="s">
        <v>190</v>
      </c>
      <c r="J215" s="1">
        <v>41026</v>
      </c>
      <c r="K215">
        <v>95</v>
      </c>
      <c r="M215" s="15">
        <v>30000000</v>
      </c>
      <c r="N215" s="16">
        <v>40600000</v>
      </c>
      <c r="O215" s="17">
        <f t="shared" si="3"/>
        <v>10600000</v>
      </c>
      <c r="P215" t="s">
        <v>30</v>
      </c>
      <c r="Q215" t="s">
        <v>1203</v>
      </c>
      <c r="R215" s="2" t="s">
        <v>2717</v>
      </c>
      <c r="S215" t="s">
        <v>3114</v>
      </c>
    </row>
    <row r="216" spans="1:31" x14ac:dyDescent="0.25">
      <c r="A216">
        <v>214</v>
      </c>
      <c r="B216" t="s">
        <v>1207</v>
      </c>
      <c r="C216" t="s">
        <v>1208</v>
      </c>
      <c r="D216" t="s">
        <v>1209</v>
      </c>
      <c r="E216" t="s">
        <v>1210</v>
      </c>
      <c r="F216" t="s">
        <v>1211</v>
      </c>
      <c r="G216" t="s">
        <v>1212</v>
      </c>
      <c r="H216" s="2" t="s">
        <v>2318</v>
      </c>
      <c r="I216" t="s">
        <v>190</v>
      </c>
      <c r="J216" s="1">
        <v>40949</v>
      </c>
      <c r="K216">
        <v>97</v>
      </c>
      <c r="L216" t="s">
        <v>22</v>
      </c>
      <c r="M216" s="15">
        <v>11000000</v>
      </c>
      <c r="N216" s="16">
        <v>10500000</v>
      </c>
      <c r="O216" s="17">
        <f t="shared" si="3"/>
        <v>-500000</v>
      </c>
      <c r="P216" t="s">
        <v>30</v>
      </c>
      <c r="R216" s="2" t="s">
        <v>2787</v>
      </c>
      <c r="S216" t="s">
        <v>3115</v>
      </c>
      <c r="T216" t="s">
        <v>3440</v>
      </c>
      <c r="U216" t="s">
        <v>3718</v>
      </c>
    </row>
    <row r="217" spans="1:31" x14ac:dyDescent="0.25">
      <c r="A217">
        <v>215</v>
      </c>
      <c r="B217" t="s">
        <v>1213</v>
      </c>
      <c r="C217" t="s">
        <v>1208</v>
      </c>
      <c r="D217" t="s">
        <v>1214</v>
      </c>
      <c r="E217" t="s">
        <v>1215</v>
      </c>
      <c r="F217" t="s">
        <v>1216</v>
      </c>
      <c r="G217" t="s">
        <v>1217</v>
      </c>
      <c r="H217" s="2" t="s">
        <v>2319</v>
      </c>
      <c r="I217" t="s">
        <v>1218</v>
      </c>
      <c r="J217" s="1">
        <v>39748</v>
      </c>
      <c r="K217">
        <v>98</v>
      </c>
      <c r="L217" t="s">
        <v>122</v>
      </c>
      <c r="M217" s="15">
        <v>10900000</v>
      </c>
      <c r="N217" s="16">
        <v>32799999.999999899</v>
      </c>
      <c r="O217" s="17">
        <f t="shared" si="3"/>
        <v>21899999.999999899</v>
      </c>
      <c r="P217" t="s">
        <v>78</v>
      </c>
      <c r="Q217" t="s">
        <v>1219</v>
      </c>
      <c r="R217" s="2" t="s">
        <v>2788</v>
      </c>
      <c r="S217" t="s">
        <v>3116</v>
      </c>
      <c r="T217" t="s">
        <v>3441</v>
      </c>
    </row>
    <row r="218" spans="1:31" x14ac:dyDescent="0.25">
      <c r="A218">
        <v>216</v>
      </c>
      <c r="B218" t="s">
        <v>1220</v>
      </c>
      <c r="C218" t="s">
        <v>1221</v>
      </c>
      <c r="D218" t="s">
        <v>1222</v>
      </c>
      <c r="E218" t="s">
        <v>1223</v>
      </c>
      <c r="F218" t="s">
        <v>1224</v>
      </c>
      <c r="G218" t="s">
        <v>1118</v>
      </c>
      <c r="H218" s="2" t="s">
        <v>2320</v>
      </c>
      <c r="I218" t="s">
        <v>190</v>
      </c>
      <c r="J218" s="1">
        <v>41047</v>
      </c>
      <c r="K218">
        <v>110</v>
      </c>
      <c r="L218" t="s">
        <v>22</v>
      </c>
      <c r="M218" s="15">
        <v>30000000</v>
      </c>
      <c r="N218" s="16">
        <v>84400000</v>
      </c>
      <c r="O218" s="17">
        <f t="shared" si="3"/>
        <v>54400000</v>
      </c>
      <c r="P218" t="s">
        <v>30</v>
      </c>
      <c r="R218" s="2" t="s">
        <v>2789</v>
      </c>
      <c r="S218" t="s">
        <v>3117</v>
      </c>
      <c r="T218" t="s">
        <v>3090</v>
      </c>
      <c r="U218" t="s">
        <v>3719</v>
      </c>
      <c r="V218" t="s">
        <v>3974</v>
      </c>
      <c r="W218" t="s">
        <v>4177</v>
      </c>
      <c r="X218" t="s">
        <v>3491</v>
      </c>
      <c r="Y218" t="s">
        <v>4417</v>
      </c>
      <c r="Z218" t="s">
        <v>4065</v>
      </c>
      <c r="AA218" t="s">
        <v>4525</v>
      </c>
      <c r="AB218" t="s">
        <v>3728</v>
      </c>
    </row>
    <row r="219" spans="1:31" x14ac:dyDescent="0.25">
      <c r="A219">
        <v>217</v>
      </c>
      <c r="B219" t="s">
        <v>1225</v>
      </c>
      <c r="C219" t="s">
        <v>597</v>
      </c>
      <c r="D219" t="s">
        <v>1226</v>
      </c>
      <c r="E219" t="s">
        <v>935</v>
      </c>
      <c r="F219" t="s">
        <v>693</v>
      </c>
      <c r="G219" t="s">
        <v>576</v>
      </c>
      <c r="H219" s="2" t="s">
        <v>2321</v>
      </c>
      <c r="I219" t="s">
        <v>190</v>
      </c>
      <c r="J219" s="1">
        <v>41089</v>
      </c>
      <c r="K219">
        <v>114</v>
      </c>
      <c r="L219" t="s">
        <v>22</v>
      </c>
      <c r="M219" s="15">
        <v>20000000</v>
      </c>
      <c r="N219" s="16">
        <v>66900000</v>
      </c>
      <c r="O219" s="17">
        <f t="shared" si="3"/>
        <v>46900000</v>
      </c>
      <c r="P219" t="s">
        <v>30</v>
      </c>
      <c r="Q219" t="s">
        <v>597</v>
      </c>
      <c r="R219" s="2" t="s">
        <v>597</v>
      </c>
      <c r="S219" t="s">
        <v>3118</v>
      </c>
      <c r="T219" t="s">
        <v>3442</v>
      </c>
      <c r="U219" t="s">
        <v>3720</v>
      </c>
      <c r="V219" t="s">
        <v>3975</v>
      </c>
      <c r="W219" t="s">
        <v>3649</v>
      </c>
      <c r="X219" t="s">
        <v>4314</v>
      </c>
      <c r="Y219" t="s">
        <v>4418</v>
      </c>
    </row>
    <row r="220" spans="1:31" x14ac:dyDescent="0.25">
      <c r="A220">
        <v>218</v>
      </c>
      <c r="B220" t="s">
        <v>1227</v>
      </c>
      <c r="C220" t="s">
        <v>1228</v>
      </c>
      <c r="D220" t="s">
        <v>1229</v>
      </c>
      <c r="E220" t="s">
        <v>1230</v>
      </c>
      <c r="F220" t="s">
        <v>1231</v>
      </c>
      <c r="G220" t="s">
        <v>243</v>
      </c>
      <c r="H220" s="2" t="s">
        <v>2291</v>
      </c>
      <c r="I220" t="s">
        <v>190</v>
      </c>
      <c r="J220" s="1">
        <v>41134</v>
      </c>
      <c r="K220">
        <v>103</v>
      </c>
      <c r="L220" t="s">
        <v>22</v>
      </c>
      <c r="M220" s="15">
        <v>100000000</v>
      </c>
      <c r="N220" s="16">
        <v>315000000</v>
      </c>
      <c r="O220" s="17">
        <f t="shared" si="3"/>
        <v>215000000</v>
      </c>
      <c r="P220" t="s">
        <v>30</v>
      </c>
      <c r="R220" s="2" t="s">
        <v>809</v>
      </c>
      <c r="S220" t="s">
        <v>3042</v>
      </c>
      <c r="T220" t="s">
        <v>3055</v>
      </c>
      <c r="U220" t="s">
        <v>3698</v>
      </c>
      <c r="V220" t="s">
        <v>3976</v>
      </c>
      <c r="W220" t="s">
        <v>4178</v>
      </c>
      <c r="X220" t="s">
        <v>3160</v>
      </c>
      <c r="Y220" t="s">
        <v>4419</v>
      </c>
      <c r="Z220" t="s">
        <v>3744</v>
      </c>
      <c r="AA220" t="s">
        <v>4161</v>
      </c>
      <c r="AB220" t="s">
        <v>3438</v>
      </c>
      <c r="AC220" t="s">
        <v>4496</v>
      </c>
      <c r="AD220" t="s">
        <v>2614</v>
      </c>
      <c r="AE220" t="s">
        <v>2610</v>
      </c>
    </row>
    <row r="221" spans="1:31" x14ac:dyDescent="0.25">
      <c r="A221">
        <v>219</v>
      </c>
      <c r="B221" t="s">
        <v>1232</v>
      </c>
      <c r="C221" t="s">
        <v>1233</v>
      </c>
      <c r="D221" t="s">
        <v>1234</v>
      </c>
      <c r="E221" t="s">
        <v>1235</v>
      </c>
      <c r="F221" t="s">
        <v>1236</v>
      </c>
      <c r="H221" s="2" t="s">
        <v>2322</v>
      </c>
      <c r="I221" t="s">
        <v>190</v>
      </c>
      <c r="J221" s="1">
        <v>41145</v>
      </c>
      <c r="K221">
        <v>85</v>
      </c>
      <c r="L221" t="s">
        <v>22</v>
      </c>
      <c r="N221" s="16">
        <v>7128000</v>
      </c>
      <c r="O221" s="17">
        <f t="shared" si="3"/>
        <v>7128000</v>
      </c>
      <c r="P221" t="s">
        <v>658</v>
      </c>
      <c r="Q221" t="s">
        <v>1237</v>
      </c>
      <c r="R221" s="2" t="s">
        <v>2790</v>
      </c>
      <c r="S221" t="s">
        <v>3119</v>
      </c>
      <c r="T221" t="s">
        <v>3443</v>
      </c>
      <c r="U221" t="s">
        <v>3721</v>
      </c>
      <c r="V221" t="s">
        <v>3977</v>
      </c>
    </row>
    <row r="222" spans="1:31" x14ac:dyDescent="0.25">
      <c r="A222">
        <v>220</v>
      </c>
      <c r="B222" t="s">
        <v>1238</v>
      </c>
      <c r="C222" t="s">
        <v>1239</v>
      </c>
      <c r="D222" t="s">
        <v>1240</v>
      </c>
      <c r="E222" t="s">
        <v>1241</v>
      </c>
      <c r="F222" s="2" t="s">
        <v>2566</v>
      </c>
      <c r="G222" t="s">
        <v>1064</v>
      </c>
      <c r="H222" s="2" t="s">
        <v>2323</v>
      </c>
      <c r="I222" t="s">
        <v>190</v>
      </c>
      <c r="J222" s="1">
        <v>41151</v>
      </c>
      <c r="K222">
        <v>92</v>
      </c>
      <c r="M222" s="15">
        <v>14000000</v>
      </c>
      <c r="N222" s="16">
        <v>82900000</v>
      </c>
      <c r="O222" s="17">
        <f t="shared" si="3"/>
        <v>68900000</v>
      </c>
      <c r="P222" t="s">
        <v>30</v>
      </c>
      <c r="Q222" t="s">
        <v>1242</v>
      </c>
      <c r="R222" s="2" t="s">
        <v>2791</v>
      </c>
      <c r="S222" t="s">
        <v>3120</v>
      </c>
    </row>
    <row r="223" spans="1:31" x14ac:dyDescent="0.25">
      <c r="A223">
        <v>221</v>
      </c>
      <c r="B223" t="s">
        <v>1243</v>
      </c>
      <c r="C223" t="s">
        <v>1244</v>
      </c>
      <c r="D223" t="s">
        <v>1245</v>
      </c>
      <c r="E223" t="s">
        <v>1246</v>
      </c>
      <c r="F223" t="s">
        <v>1247</v>
      </c>
      <c r="G223" t="s">
        <v>295</v>
      </c>
      <c r="H223" s="2" t="s">
        <v>2324</v>
      </c>
      <c r="I223" t="s">
        <v>284</v>
      </c>
      <c r="J223" s="1">
        <v>40929</v>
      </c>
      <c r="K223">
        <v>107</v>
      </c>
      <c r="L223" t="s">
        <v>22</v>
      </c>
      <c r="M223" s="15">
        <v>12000000</v>
      </c>
      <c r="N223" s="16">
        <v>35500000</v>
      </c>
      <c r="O223" s="17">
        <f t="shared" si="3"/>
        <v>23500000</v>
      </c>
      <c r="Q223" t="s">
        <v>1244</v>
      </c>
      <c r="R223" s="2" t="s">
        <v>2792</v>
      </c>
      <c r="S223" t="s">
        <v>3121</v>
      </c>
      <c r="T223" t="s">
        <v>3240</v>
      </c>
      <c r="U223" t="s">
        <v>3722</v>
      </c>
      <c r="V223" t="s">
        <v>3978</v>
      </c>
      <c r="W223" t="s">
        <v>4179</v>
      </c>
    </row>
    <row r="224" spans="1:31" x14ac:dyDescent="0.25">
      <c r="A224">
        <v>222</v>
      </c>
      <c r="B224" t="s">
        <v>1248</v>
      </c>
      <c r="C224" t="s">
        <v>1249</v>
      </c>
      <c r="D224" t="s">
        <v>1250</v>
      </c>
      <c r="E224" t="s">
        <v>376</v>
      </c>
      <c r="F224" t="s">
        <v>1251</v>
      </c>
      <c r="G224" t="s">
        <v>1252</v>
      </c>
      <c r="H224" s="2" t="s">
        <v>2325</v>
      </c>
      <c r="I224" t="s">
        <v>1253</v>
      </c>
      <c r="J224" s="1">
        <v>41101</v>
      </c>
      <c r="K224">
        <v>95</v>
      </c>
      <c r="L224" t="s">
        <v>22</v>
      </c>
      <c r="M224" s="15">
        <v>30000000</v>
      </c>
      <c r="N224" s="16">
        <v>41500000</v>
      </c>
      <c r="O224" s="17">
        <f t="shared" si="3"/>
        <v>11500000</v>
      </c>
      <c r="R224" s="2" t="s">
        <v>2793</v>
      </c>
      <c r="S224" t="s">
        <v>3122</v>
      </c>
      <c r="T224" t="s">
        <v>3444</v>
      </c>
      <c r="U224" t="s">
        <v>3254</v>
      </c>
    </row>
    <row r="225" spans="1:29" x14ac:dyDescent="0.25">
      <c r="A225">
        <v>223</v>
      </c>
      <c r="B225" t="s">
        <v>1254</v>
      </c>
      <c r="C225" t="s">
        <v>1255</v>
      </c>
      <c r="D225" t="s">
        <v>1256</v>
      </c>
      <c r="E225" t="s">
        <v>187</v>
      </c>
      <c r="F225" t="s">
        <v>1257</v>
      </c>
      <c r="G225" t="s">
        <v>1258</v>
      </c>
      <c r="I225" t="s">
        <v>1259</v>
      </c>
      <c r="J225" s="1">
        <v>41160</v>
      </c>
      <c r="K225">
        <v>103</v>
      </c>
      <c r="L225" t="s">
        <v>22</v>
      </c>
      <c r="M225" s="15">
        <v>13000000</v>
      </c>
      <c r="N225" s="16">
        <v>33299999.999999899</v>
      </c>
      <c r="O225" s="17">
        <f t="shared" si="3"/>
        <v>20299999.999999899</v>
      </c>
      <c r="P225" t="s">
        <v>30</v>
      </c>
      <c r="R225" s="2" t="s">
        <v>2794</v>
      </c>
      <c r="S225" t="s">
        <v>3123</v>
      </c>
      <c r="T225" t="s">
        <v>3445</v>
      </c>
      <c r="U225" t="s">
        <v>3723</v>
      </c>
      <c r="V225" t="s">
        <v>3979</v>
      </c>
      <c r="W225" t="s">
        <v>3884</v>
      </c>
      <c r="X225" t="s">
        <v>4315</v>
      </c>
      <c r="Y225" t="s">
        <v>4420</v>
      </c>
    </row>
    <row r="226" spans="1:29" x14ac:dyDescent="0.25">
      <c r="A226">
        <v>224</v>
      </c>
      <c r="B226" t="s">
        <v>1260</v>
      </c>
      <c r="C226" s="2" t="s">
        <v>2169</v>
      </c>
      <c r="D226" t="s">
        <v>1261</v>
      </c>
      <c r="E226" t="s">
        <v>62</v>
      </c>
      <c r="F226" t="s">
        <v>1262</v>
      </c>
      <c r="G226" s="2" t="s">
        <v>2500</v>
      </c>
      <c r="H226" s="2" t="s">
        <v>2326</v>
      </c>
      <c r="I226" t="s">
        <v>1263</v>
      </c>
      <c r="J226" s="1">
        <v>40927</v>
      </c>
      <c r="K226">
        <v>99</v>
      </c>
      <c r="L226" t="s">
        <v>22</v>
      </c>
      <c r="O226" s="17">
        <f t="shared" si="3"/>
        <v>0</v>
      </c>
      <c r="P226" t="s">
        <v>30</v>
      </c>
    </row>
    <row r="227" spans="1:29" x14ac:dyDescent="0.25">
      <c r="A227">
        <v>225</v>
      </c>
      <c r="B227" t="s">
        <v>1264</v>
      </c>
      <c r="C227" t="s">
        <v>1265</v>
      </c>
      <c r="D227" t="s">
        <v>1266</v>
      </c>
      <c r="E227" t="s">
        <v>1267</v>
      </c>
      <c r="F227" t="s">
        <v>1011</v>
      </c>
      <c r="G227" t="s">
        <v>28</v>
      </c>
      <c r="H227" s="2" t="s">
        <v>2327</v>
      </c>
      <c r="I227" t="s">
        <v>1268</v>
      </c>
      <c r="J227" s="1">
        <v>40979</v>
      </c>
      <c r="K227">
        <v>109</v>
      </c>
      <c r="L227" t="s">
        <v>22</v>
      </c>
      <c r="M227" s="15">
        <v>3000000</v>
      </c>
      <c r="N227" s="16">
        <v>87700000</v>
      </c>
      <c r="O227" s="17">
        <f t="shared" si="3"/>
        <v>84700000</v>
      </c>
      <c r="Q227" t="s">
        <v>1269</v>
      </c>
      <c r="R227" s="2" t="s">
        <v>246</v>
      </c>
      <c r="S227" t="s">
        <v>3124</v>
      </c>
      <c r="T227" t="s">
        <v>3446</v>
      </c>
      <c r="U227" t="s">
        <v>3724</v>
      </c>
      <c r="V227" t="s">
        <v>3980</v>
      </c>
      <c r="W227" t="s">
        <v>4180</v>
      </c>
    </row>
    <row r="228" spans="1:29" x14ac:dyDescent="0.25">
      <c r="A228">
        <v>226</v>
      </c>
      <c r="B228" t="s">
        <v>1270</v>
      </c>
      <c r="C228" t="s">
        <v>1271</v>
      </c>
      <c r="D228" t="s">
        <v>1272</v>
      </c>
      <c r="E228" t="s">
        <v>506</v>
      </c>
      <c r="F228" t="s">
        <v>1273</v>
      </c>
      <c r="G228" s="2" t="s">
        <v>2501</v>
      </c>
      <c r="H228" s="2" t="s">
        <v>2328</v>
      </c>
      <c r="I228" t="s">
        <v>1274</v>
      </c>
      <c r="J228" s="1">
        <v>41208</v>
      </c>
      <c r="K228">
        <v>95</v>
      </c>
      <c r="L228" t="s">
        <v>22</v>
      </c>
      <c r="M228" s="15">
        <v>20000000</v>
      </c>
      <c r="N228" s="16">
        <v>56000000</v>
      </c>
      <c r="O228" s="17">
        <f t="shared" si="3"/>
        <v>36000000</v>
      </c>
      <c r="Q228" t="s">
        <v>1271</v>
      </c>
      <c r="R228" s="2" t="s">
        <v>2795</v>
      </c>
      <c r="S228" t="s">
        <v>3125</v>
      </c>
      <c r="T228" t="s">
        <v>3447</v>
      </c>
      <c r="U228" t="s">
        <v>3402</v>
      </c>
      <c r="V228" t="s">
        <v>3981</v>
      </c>
      <c r="W228" t="s">
        <v>3149</v>
      </c>
      <c r="X228" t="s">
        <v>4316</v>
      </c>
    </row>
    <row r="229" spans="1:29" x14ac:dyDescent="0.25">
      <c r="A229">
        <v>227</v>
      </c>
      <c r="B229" t="s">
        <v>1275</v>
      </c>
      <c r="C229" t="s">
        <v>1276</v>
      </c>
      <c r="D229" t="s">
        <v>1277</v>
      </c>
      <c r="E229" t="s">
        <v>1278</v>
      </c>
      <c r="F229" t="s">
        <v>1279</v>
      </c>
      <c r="G229" t="s">
        <v>1280</v>
      </c>
      <c r="H229" s="2" t="s">
        <v>2329</v>
      </c>
      <c r="I229" t="s">
        <v>284</v>
      </c>
      <c r="J229" s="1">
        <v>41165</v>
      </c>
      <c r="K229">
        <v>85</v>
      </c>
      <c r="L229" t="s">
        <v>22</v>
      </c>
      <c r="M229" s="15">
        <v>2000000</v>
      </c>
      <c r="N229" s="16">
        <v>1600000</v>
      </c>
      <c r="O229" s="17">
        <f t="shared" si="3"/>
        <v>-400000</v>
      </c>
      <c r="P229" t="s">
        <v>30</v>
      </c>
      <c r="R229" s="2" t="s">
        <v>2796</v>
      </c>
      <c r="S229" t="s">
        <v>3126</v>
      </c>
      <c r="T229" t="s">
        <v>3448</v>
      </c>
      <c r="U229" t="s">
        <v>3725</v>
      </c>
      <c r="V229" t="s">
        <v>3982</v>
      </c>
      <c r="W229" t="s">
        <v>4181</v>
      </c>
      <c r="X229" t="s">
        <v>4317</v>
      </c>
    </row>
    <row r="230" spans="1:29" x14ac:dyDescent="0.25">
      <c r="A230">
        <v>228</v>
      </c>
      <c r="B230" t="s">
        <v>4601</v>
      </c>
      <c r="C230" t="s">
        <v>1281</v>
      </c>
      <c r="D230" t="s">
        <v>1282</v>
      </c>
      <c r="E230" t="s">
        <v>1283</v>
      </c>
      <c r="F230" t="s">
        <v>1284</v>
      </c>
      <c r="G230" t="s">
        <v>1285</v>
      </c>
      <c r="H230" s="2" t="s">
        <v>2330</v>
      </c>
      <c r="I230" t="s">
        <v>190</v>
      </c>
      <c r="J230" s="1">
        <v>41229</v>
      </c>
      <c r="K230">
        <v>115</v>
      </c>
      <c r="L230" t="s">
        <v>22</v>
      </c>
      <c r="M230" s="15">
        <v>136200000</v>
      </c>
      <c r="N230" s="16">
        <v>829700000</v>
      </c>
      <c r="O230" s="17">
        <f t="shared" si="3"/>
        <v>693500000</v>
      </c>
      <c r="P230" t="s">
        <v>30</v>
      </c>
      <c r="R230" s="2" t="s">
        <v>2797</v>
      </c>
      <c r="S230" t="s">
        <v>3127</v>
      </c>
      <c r="T230" t="s">
        <v>3449</v>
      </c>
      <c r="U230" t="s">
        <v>3726</v>
      </c>
      <c r="V230" t="s">
        <v>3272</v>
      </c>
      <c r="W230" t="s">
        <v>4182</v>
      </c>
      <c r="X230" t="s">
        <v>4318</v>
      </c>
      <c r="Y230" t="s">
        <v>4421</v>
      </c>
      <c r="Z230" t="s">
        <v>4485</v>
      </c>
      <c r="AA230" t="s">
        <v>3440</v>
      </c>
      <c r="AB230" t="s">
        <v>4553</v>
      </c>
      <c r="AC230" t="s">
        <v>3521</v>
      </c>
    </row>
    <row r="231" spans="1:29" x14ac:dyDescent="0.25">
      <c r="A231">
        <v>229</v>
      </c>
      <c r="B231" t="s">
        <v>1286</v>
      </c>
      <c r="C231" t="s">
        <v>1287</v>
      </c>
      <c r="D231" t="s">
        <v>1288</v>
      </c>
      <c r="E231" t="s">
        <v>26</v>
      </c>
      <c r="F231" t="s">
        <v>1289</v>
      </c>
      <c r="G231" t="s">
        <v>1290</v>
      </c>
      <c r="H231" s="2" t="s">
        <v>2331</v>
      </c>
      <c r="I231" t="s">
        <v>190</v>
      </c>
      <c r="J231" s="1">
        <v>41278</v>
      </c>
      <c r="K231">
        <v>92</v>
      </c>
      <c r="L231" t="s">
        <v>22</v>
      </c>
      <c r="M231" s="15">
        <v>20000000</v>
      </c>
      <c r="N231" s="16">
        <v>47200000</v>
      </c>
      <c r="O231" s="17">
        <f t="shared" si="3"/>
        <v>27200000</v>
      </c>
      <c r="P231" t="s">
        <v>30</v>
      </c>
      <c r="R231" s="2" t="s">
        <v>2798</v>
      </c>
      <c r="S231" t="s">
        <v>3128</v>
      </c>
      <c r="T231" t="s">
        <v>3450</v>
      </c>
      <c r="U231" t="s">
        <v>3727</v>
      </c>
      <c r="V231" t="s">
        <v>3983</v>
      </c>
      <c r="W231" t="s">
        <v>4183</v>
      </c>
      <c r="X231" t="s">
        <v>2966</v>
      </c>
    </row>
    <row r="232" spans="1:29" x14ac:dyDescent="0.25">
      <c r="A232">
        <v>230</v>
      </c>
      <c r="B232" t="s">
        <v>1291</v>
      </c>
      <c r="C232" t="s">
        <v>1292</v>
      </c>
      <c r="D232" t="s">
        <v>1293</v>
      </c>
      <c r="E232" t="s">
        <v>1294</v>
      </c>
      <c r="F232" t="s">
        <v>1295</v>
      </c>
      <c r="G232" t="s">
        <v>1296</v>
      </c>
      <c r="I232" t="s">
        <v>190</v>
      </c>
      <c r="J232" s="1">
        <v>41292</v>
      </c>
      <c r="K232">
        <v>105</v>
      </c>
      <c r="L232" t="s">
        <v>22</v>
      </c>
      <c r="M232" s="15">
        <v>45000000</v>
      </c>
      <c r="N232" s="16">
        <v>48300000</v>
      </c>
      <c r="O232" s="17">
        <f t="shared" si="3"/>
        <v>3300000</v>
      </c>
      <c r="P232" t="s">
        <v>30</v>
      </c>
      <c r="Q232" t="s">
        <v>1297</v>
      </c>
      <c r="R232" s="2" t="s">
        <v>2799</v>
      </c>
      <c r="S232" t="s">
        <v>3129</v>
      </c>
      <c r="T232" t="s">
        <v>3451</v>
      </c>
      <c r="U232" t="s">
        <v>3728</v>
      </c>
      <c r="V232" t="s">
        <v>3984</v>
      </c>
      <c r="W232" t="s">
        <v>3927</v>
      </c>
      <c r="X232" t="s">
        <v>4319</v>
      </c>
      <c r="Y232" t="s">
        <v>3666</v>
      </c>
      <c r="Z232" t="s">
        <v>4170</v>
      </c>
      <c r="AA232" t="s">
        <v>4309</v>
      </c>
    </row>
    <row r="233" spans="1:29" x14ac:dyDescent="0.25">
      <c r="A233">
        <v>231</v>
      </c>
      <c r="B233" t="s">
        <v>1298</v>
      </c>
      <c r="C233" t="s">
        <v>950</v>
      </c>
      <c r="D233" t="s">
        <v>1299</v>
      </c>
      <c r="E233" t="s">
        <v>1300</v>
      </c>
      <c r="F233" s="2" t="s">
        <v>2567</v>
      </c>
      <c r="G233" t="s">
        <v>915</v>
      </c>
      <c r="I233" t="s">
        <v>190</v>
      </c>
      <c r="J233" s="1">
        <v>41306</v>
      </c>
      <c r="K233">
        <v>100</v>
      </c>
      <c r="L233" t="s">
        <v>22</v>
      </c>
      <c r="M233" s="15">
        <v>1500000</v>
      </c>
      <c r="N233" s="16">
        <v>5100000</v>
      </c>
      <c r="O233" s="17">
        <f t="shared" si="3"/>
        <v>3600000</v>
      </c>
      <c r="P233" t="s">
        <v>30</v>
      </c>
      <c r="Q233" t="s">
        <v>1301</v>
      </c>
      <c r="R233" s="2" t="s">
        <v>2800</v>
      </c>
      <c r="S233" t="s">
        <v>3130</v>
      </c>
      <c r="T233" t="s">
        <v>3452</v>
      </c>
      <c r="U233" t="s">
        <v>3729</v>
      </c>
      <c r="V233" t="s">
        <v>3625</v>
      </c>
    </row>
    <row r="234" spans="1:29" x14ac:dyDescent="0.25">
      <c r="A234">
        <v>232</v>
      </c>
      <c r="B234" t="s">
        <v>1302</v>
      </c>
      <c r="C234" t="s">
        <v>1303</v>
      </c>
      <c r="D234" t="s">
        <v>1304</v>
      </c>
      <c r="E234" t="s">
        <v>334</v>
      </c>
      <c r="F234" t="s">
        <v>1305</v>
      </c>
      <c r="G234" t="s">
        <v>1306</v>
      </c>
      <c r="H234" s="2" t="s">
        <v>2332</v>
      </c>
      <c r="I234" t="s">
        <v>190</v>
      </c>
      <c r="J234" s="1">
        <v>41194</v>
      </c>
      <c r="K234">
        <v>95</v>
      </c>
      <c r="L234" t="s">
        <v>22</v>
      </c>
      <c r="M234" s="15">
        <v>15000000</v>
      </c>
      <c r="N234" s="16">
        <v>5100000</v>
      </c>
      <c r="O234" s="17">
        <f t="shared" si="3"/>
        <v>-9900000</v>
      </c>
      <c r="P234" t="s">
        <v>30</v>
      </c>
      <c r="Q234" t="s">
        <v>1307</v>
      </c>
      <c r="R234" s="2" t="s">
        <v>2801</v>
      </c>
      <c r="S234" t="s">
        <v>3131</v>
      </c>
      <c r="T234" t="s">
        <v>3453</v>
      </c>
    </row>
    <row r="235" spans="1:29" x14ac:dyDescent="0.25">
      <c r="A235">
        <v>233</v>
      </c>
      <c r="B235" t="s">
        <v>1308</v>
      </c>
      <c r="C235" t="s">
        <v>1309</v>
      </c>
      <c r="D235" t="s">
        <v>1310</v>
      </c>
      <c r="E235" t="s">
        <v>1311</v>
      </c>
      <c r="F235" t="s">
        <v>1312</v>
      </c>
      <c r="G235" s="2" t="s">
        <v>2502</v>
      </c>
      <c r="H235" s="2" t="s">
        <v>2333</v>
      </c>
      <c r="I235" t="s">
        <v>1313</v>
      </c>
      <c r="J235" s="1">
        <v>41290</v>
      </c>
      <c r="K235">
        <v>98</v>
      </c>
      <c r="L235" t="s">
        <v>22</v>
      </c>
      <c r="M235" s="15">
        <v>35000000</v>
      </c>
      <c r="N235" s="16">
        <v>117000000</v>
      </c>
      <c r="O235" s="17">
        <f t="shared" si="3"/>
        <v>82000000</v>
      </c>
      <c r="P235" t="s">
        <v>30</v>
      </c>
      <c r="R235" s="2" t="s">
        <v>2802</v>
      </c>
      <c r="S235" t="s">
        <v>3132</v>
      </c>
      <c r="T235" t="s">
        <v>3454</v>
      </c>
      <c r="U235" t="s">
        <v>3203</v>
      </c>
      <c r="V235" t="s">
        <v>3985</v>
      </c>
      <c r="W235" t="s">
        <v>4184</v>
      </c>
      <c r="X235" t="s">
        <v>3141</v>
      </c>
    </row>
    <row r="236" spans="1:29" x14ac:dyDescent="0.25">
      <c r="A236">
        <v>234</v>
      </c>
      <c r="B236" t="s">
        <v>1314</v>
      </c>
      <c r="C236" t="s">
        <v>1315</v>
      </c>
      <c r="D236" t="s">
        <v>1316</v>
      </c>
      <c r="E236" t="s">
        <v>1317</v>
      </c>
      <c r="F236" t="s">
        <v>1318</v>
      </c>
      <c r="G236" t="s">
        <v>547</v>
      </c>
      <c r="H236" s="2" t="s">
        <v>2334</v>
      </c>
      <c r="I236" t="s">
        <v>190</v>
      </c>
      <c r="J236" s="1">
        <v>41327</v>
      </c>
      <c r="K236">
        <v>112</v>
      </c>
      <c r="L236" t="s">
        <v>22</v>
      </c>
      <c r="M236" s="15">
        <v>25000000</v>
      </c>
      <c r="N236" s="16">
        <v>57900000</v>
      </c>
      <c r="O236" s="17">
        <f t="shared" si="3"/>
        <v>32900000</v>
      </c>
      <c r="P236" t="s">
        <v>30</v>
      </c>
      <c r="Q236" t="s">
        <v>1319</v>
      </c>
      <c r="R236" s="2" t="s">
        <v>2803</v>
      </c>
      <c r="S236" t="s">
        <v>3133</v>
      </c>
      <c r="T236" t="s">
        <v>3455</v>
      </c>
      <c r="U236" t="s">
        <v>3730</v>
      </c>
      <c r="V236" t="s">
        <v>3986</v>
      </c>
      <c r="W236" t="s">
        <v>4185</v>
      </c>
      <c r="X236" t="s">
        <v>4320</v>
      </c>
      <c r="Y236" t="s">
        <v>4422</v>
      </c>
      <c r="Z236" t="s">
        <v>4486</v>
      </c>
      <c r="AA236" t="s">
        <v>3121</v>
      </c>
    </row>
    <row r="237" spans="1:29" x14ac:dyDescent="0.25">
      <c r="A237">
        <v>235</v>
      </c>
      <c r="B237" t="s">
        <v>1320</v>
      </c>
      <c r="C237" t="s">
        <v>597</v>
      </c>
      <c r="D237" t="s">
        <v>1226</v>
      </c>
      <c r="E237" t="s">
        <v>935</v>
      </c>
      <c r="F237" t="s">
        <v>693</v>
      </c>
      <c r="G237" t="s">
        <v>576</v>
      </c>
      <c r="I237" t="s">
        <v>190</v>
      </c>
      <c r="J237" s="1">
        <v>41362</v>
      </c>
      <c r="K237">
        <v>111</v>
      </c>
      <c r="L237" t="s">
        <v>22</v>
      </c>
      <c r="M237" s="15">
        <v>37000000</v>
      </c>
      <c r="N237" s="16">
        <v>53100000</v>
      </c>
      <c r="O237" s="17">
        <f t="shared" si="3"/>
        <v>16100000</v>
      </c>
      <c r="P237" t="s">
        <v>30</v>
      </c>
      <c r="Q237" t="s">
        <v>597</v>
      </c>
      <c r="R237" s="2" t="s">
        <v>2804</v>
      </c>
      <c r="S237" t="s">
        <v>3134</v>
      </c>
      <c r="T237" t="s">
        <v>3456</v>
      </c>
      <c r="U237" t="s">
        <v>3731</v>
      </c>
      <c r="V237" t="s">
        <v>3987</v>
      </c>
      <c r="W237" t="s">
        <v>4186</v>
      </c>
    </row>
    <row r="238" spans="1:29" x14ac:dyDescent="0.25">
      <c r="A238">
        <v>236</v>
      </c>
      <c r="B238" t="s">
        <v>1321</v>
      </c>
      <c r="C238" t="s">
        <v>1322</v>
      </c>
      <c r="D238" t="s">
        <v>1323</v>
      </c>
      <c r="E238" t="s">
        <v>1324</v>
      </c>
      <c r="F238" t="s">
        <v>1325</v>
      </c>
      <c r="G238" t="s">
        <v>328</v>
      </c>
      <c r="H238" s="2" t="s">
        <v>2335</v>
      </c>
      <c r="I238" t="s">
        <v>190</v>
      </c>
      <c r="J238" s="1">
        <v>41390</v>
      </c>
      <c r="K238">
        <v>89</v>
      </c>
      <c r="L238" t="s">
        <v>22</v>
      </c>
      <c r="M238" s="15">
        <v>35000000</v>
      </c>
      <c r="N238" s="16">
        <v>46500000</v>
      </c>
      <c r="O238" s="17">
        <f t="shared" si="3"/>
        <v>11500000</v>
      </c>
      <c r="P238" t="s">
        <v>30</v>
      </c>
      <c r="Q238" t="s">
        <v>1322</v>
      </c>
      <c r="R238" s="2" t="s">
        <v>2805</v>
      </c>
      <c r="S238" t="s">
        <v>3087</v>
      </c>
      <c r="T238" t="s">
        <v>3457</v>
      </c>
      <c r="U238" t="s">
        <v>3732</v>
      </c>
      <c r="V238" t="s">
        <v>3501</v>
      </c>
      <c r="W238" t="s">
        <v>3121</v>
      </c>
      <c r="X238" t="s">
        <v>3895</v>
      </c>
      <c r="Y238" t="s">
        <v>4423</v>
      </c>
    </row>
    <row r="239" spans="1:29" x14ac:dyDescent="0.25">
      <c r="A239">
        <v>237</v>
      </c>
      <c r="B239" t="s">
        <v>1326</v>
      </c>
      <c r="C239" t="s">
        <v>1327</v>
      </c>
      <c r="D239" t="s">
        <v>1328</v>
      </c>
      <c r="E239" t="s">
        <v>1329</v>
      </c>
      <c r="F239" t="s">
        <v>1330</v>
      </c>
      <c r="G239" t="s">
        <v>1331</v>
      </c>
      <c r="H239" s="2" t="s">
        <v>2336</v>
      </c>
      <c r="I239" t="s">
        <v>284</v>
      </c>
      <c r="J239" s="1">
        <v>41055</v>
      </c>
      <c r="K239">
        <v>130</v>
      </c>
      <c r="L239" t="s">
        <v>22</v>
      </c>
      <c r="M239" s="15">
        <v>10000000</v>
      </c>
      <c r="N239" s="16">
        <v>32600000</v>
      </c>
      <c r="O239" s="17">
        <f t="shared" si="3"/>
        <v>22600000</v>
      </c>
      <c r="P239" t="s">
        <v>30</v>
      </c>
      <c r="Q239" t="s">
        <v>1327</v>
      </c>
      <c r="R239" s="2" t="s">
        <v>2769</v>
      </c>
      <c r="S239" t="s">
        <v>3135</v>
      </c>
      <c r="T239" t="s">
        <v>3458</v>
      </c>
      <c r="U239" t="s">
        <v>3035</v>
      </c>
      <c r="V239" t="s">
        <v>3988</v>
      </c>
      <c r="W239" t="s">
        <v>4187</v>
      </c>
      <c r="X239" t="s">
        <v>3396</v>
      </c>
      <c r="Y239" t="s">
        <v>4424</v>
      </c>
      <c r="Z239" t="s">
        <v>4487</v>
      </c>
      <c r="AA239" t="s">
        <v>4526</v>
      </c>
    </row>
    <row r="240" spans="1:29" x14ac:dyDescent="0.25">
      <c r="A240">
        <v>238</v>
      </c>
      <c r="B240" t="s">
        <v>1332</v>
      </c>
      <c r="C240" t="s">
        <v>1333</v>
      </c>
      <c r="D240" t="s">
        <v>1334</v>
      </c>
      <c r="E240" t="s">
        <v>935</v>
      </c>
      <c r="F240" t="s">
        <v>1335</v>
      </c>
      <c r="G240" t="s">
        <v>576</v>
      </c>
      <c r="I240" t="s">
        <v>190</v>
      </c>
      <c r="J240" s="1">
        <v>41404</v>
      </c>
      <c r="K240">
        <v>95</v>
      </c>
      <c r="L240" t="s">
        <v>22</v>
      </c>
      <c r="M240" s="15">
        <v>15000000</v>
      </c>
      <c r="N240" s="16">
        <v>9300000</v>
      </c>
      <c r="O240" s="17">
        <f t="shared" si="3"/>
        <v>-5700000</v>
      </c>
      <c r="P240" t="s">
        <v>30</v>
      </c>
      <c r="Q240" t="s">
        <v>1333</v>
      </c>
      <c r="R240" s="2" t="s">
        <v>2806</v>
      </c>
      <c r="S240" t="s">
        <v>3136</v>
      </c>
      <c r="T240" t="s">
        <v>3459</v>
      </c>
      <c r="U240" t="s">
        <v>3733</v>
      </c>
      <c r="V240" t="s">
        <v>3989</v>
      </c>
      <c r="W240" t="s">
        <v>4188</v>
      </c>
      <c r="X240" t="s">
        <v>4321</v>
      </c>
    </row>
    <row r="241" spans="1:27" x14ac:dyDescent="0.25">
      <c r="A241">
        <v>239</v>
      </c>
      <c r="B241" t="s">
        <v>1336</v>
      </c>
      <c r="C241" t="s">
        <v>1337</v>
      </c>
      <c r="D241" t="s">
        <v>1338</v>
      </c>
      <c r="E241" t="s">
        <v>1339</v>
      </c>
      <c r="F241" s="2" t="s">
        <v>2568</v>
      </c>
      <c r="G241" t="s">
        <v>243</v>
      </c>
      <c r="H241" s="2" t="s">
        <v>2337</v>
      </c>
      <c r="I241" t="s">
        <v>190</v>
      </c>
      <c r="J241" s="1">
        <v>41415</v>
      </c>
      <c r="K241">
        <v>115</v>
      </c>
      <c r="L241" t="s">
        <v>22</v>
      </c>
      <c r="M241" s="15">
        <v>75000000</v>
      </c>
      <c r="N241" s="16">
        <v>351700000</v>
      </c>
      <c r="O241" s="17">
        <f t="shared" si="3"/>
        <v>276700000</v>
      </c>
      <c r="P241" t="s">
        <v>30</v>
      </c>
      <c r="R241" s="2" t="s">
        <v>2807</v>
      </c>
      <c r="S241" t="s">
        <v>3137</v>
      </c>
      <c r="T241" t="s">
        <v>3224</v>
      </c>
      <c r="U241" t="s">
        <v>3734</v>
      </c>
      <c r="V241" t="s">
        <v>3479</v>
      </c>
      <c r="W241" t="s">
        <v>3203</v>
      </c>
      <c r="X241" t="s">
        <v>3215</v>
      </c>
      <c r="Y241" t="s">
        <v>4020</v>
      </c>
      <c r="Z241" t="s">
        <v>3262</v>
      </c>
    </row>
    <row r="242" spans="1:27" x14ac:dyDescent="0.25">
      <c r="A242">
        <v>240</v>
      </c>
      <c r="B242" t="s">
        <v>1340</v>
      </c>
      <c r="C242" t="s">
        <v>1198</v>
      </c>
      <c r="D242" t="s">
        <v>1341</v>
      </c>
      <c r="E242" t="s">
        <v>1342</v>
      </c>
      <c r="F242" s="2" t="s">
        <v>2569</v>
      </c>
      <c r="G242" t="s">
        <v>1198</v>
      </c>
      <c r="I242" t="s">
        <v>284</v>
      </c>
      <c r="J242" s="1">
        <v>41160</v>
      </c>
      <c r="K242">
        <v>108</v>
      </c>
      <c r="L242" t="s">
        <v>1343</v>
      </c>
      <c r="N242" s="16">
        <v>5300000</v>
      </c>
      <c r="O242" s="17">
        <f t="shared" si="3"/>
        <v>5300000</v>
      </c>
      <c r="P242" t="s">
        <v>30</v>
      </c>
      <c r="R242" s="2" t="s">
        <v>2808</v>
      </c>
      <c r="S242" t="s">
        <v>3138</v>
      </c>
      <c r="T242" t="s">
        <v>3460</v>
      </c>
      <c r="U242" t="s">
        <v>3735</v>
      </c>
      <c r="V242" t="s">
        <v>3990</v>
      </c>
      <c r="W242" t="s">
        <v>3717</v>
      </c>
      <c r="X242" t="s">
        <v>4322</v>
      </c>
      <c r="Y242" t="s">
        <v>4425</v>
      </c>
    </row>
    <row r="243" spans="1:27" x14ac:dyDescent="0.25">
      <c r="A243">
        <v>241</v>
      </c>
      <c r="B243" t="s">
        <v>1344</v>
      </c>
      <c r="C243" t="s">
        <v>1345</v>
      </c>
      <c r="D243" t="s">
        <v>1346</v>
      </c>
      <c r="E243" t="s">
        <v>1347</v>
      </c>
      <c r="F243" t="s">
        <v>1348</v>
      </c>
      <c r="G243" t="s">
        <v>1177</v>
      </c>
      <c r="H243" s="2" t="s">
        <v>2338</v>
      </c>
      <c r="I243" t="s">
        <v>1349</v>
      </c>
      <c r="J243" s="1">
        <v>41411</v>
      </c>
      <c r="K243">
        <v>100</v>
      </c>
      <c r="L243" t="s">
        <v>22</v>
      </c>
      <c r="M243" s="15">
        <v>20000000</v>
      </c>
      <c r="N243" s="16">
        <v>12600000</v>
      </c>
      <c r="O243" s="17">
        <f t="shared" si="3"/>
        <v>-7400000</v>
      </c>
      <c r="Q243" t="s">
        <v>1345</v>
      </c>
      <c r="R243" s="2" t="s">
        <v>2717</v>
      </c>
      <c r="S243" t="s">
        <v>3139</v>
      </c>
    </row>
    <row r="244" spans="1:27" x14ac:dyDescent="0.25">
      <c r="A244">
        <v>242</v>
      </c>
      <c r="B244" t="s">
        <v>1350</v>
      </c>
      <c r="C244" t="s">
        <v>1351</v>
      </c>
      <c r="D244" t="s">
        <v>1352</v>
      </c>
      <c r="E244" t="s">
        <v>1353</v>
      </c>
      <c r="G244" t="s">
        <v>1354</v>
      </c>
      <c r="H244" s="2" t="s">
        <v>2339</v>
      </c>
      <c r="I244" t="s">
        <v>190</v>
      </c>
      <c r="J244" s="1">
        <v>41474</v>
      </c>
      <c r="K244">
        <v>105</v>
      </c>
      <c r="L244" t="s">
        <v>22</v>
      </c>
      <c r="M244" s="15">
        <v>19200000</v>
      </c>
      <c r="N244" s="16">
        <v>5600000</v>
      </c>
      <c r="O244" s="17">
        <f t="shared" si="3"/>
        <v>-13600000</v>
      </c>
      <c r="P244" t="s">
        <v>30</v>
      </c>
      <c r="Q244" t="s">
        <v>1351</v>
      </c>
      <c r="R244" s="2" t="s">
        <v>2699</v>
      </c>
      <c r="S244" t="s">
        <v>3140</v>
      </c>
      <c r="T244" t="s">
        <v>3461</v>
      </c>
      <c r="U244" t="s">
        <v>3736</v>
      </c>
    </row>
    <row r="245" spans="1:27" x14ac:dyDescent="0.25">
      <c r="A245">
        <v>243</v>
      </c>
      <c r="B245" t="s">
        <v>1355</v>
      </c>
      <c r="C245" t="s">
        <v>1356</v>
      </c>
      <c r="D245" t="s">
        <v>1357</v>
      </c>
      <c r="E245" t="s">
        <v>157</v>
      </c>
      <c r="F245" t="s">
        <v>1358</v>
      </c>
      <c r="G245" t="s">
        <v>1359</v>
      </c>
      <c r="I245" t="s">
        <v>1313</v>
      </c>
      <c r="J245" s="1">
        <v>41474</v>
      </c>
      <c r="K245">
        <v>116</v>
      </c>
      <c r="L245" t="s">
        <v>22</v>
      </c>
      <c r="M245" s="15">
        <v>84000000</v>
      </c>
      <c r="N245" s="16">
        <v>148100000</v>
      </c>
      <c r="O245" s="17">
        <f t="shared" si="3"/>
        <v>64100000</v>
      </c>
      <c r="P245" t="s">
        <v>30</v>
      </c>
      <c r="R245" s="2" t="s">
        <v>2809</v>
      </c>
      <c r="S245" t="s">
        <v>3141</v>
      </c>
      <c r="T245" t="s">
        <v>3462</v>
      </c>
      <c r="U245" t="s">
        <v>3737</v>
      </c>
      <c r="V245" t="s">
        <v>3844</v>
      </c>
      <c r="W245" t="s">
        <v>4189</v>
      </c>
      <c r="X245" t="s">
        <v>4323</v>
      </c>
      <c r="Y245" t="s">
        <v>3075</v>
      </c>
      <c r="Z245" t="s">
        <v>4488</v>
      </c>
    </row>
    <row r="246" spans="1:27" x14ac:dyDescent="0.25">
      <c r="A246">
        <v>244</v>
      </c>
      <c r="B246" t="s">
        <v>1360</v>
      </c>
      <c r="C246" t="s">
        <v>1361</v>
      </c>
      <c r="D246" t="s">
        <v>1362</v>
      </c>
      <c r="E246" t="s">
        <v>1363</v>
      </c>
      <c r="F246" t="s">
        <v>1361</v>
      </c>
      <c r="G246" s="2" t="s">
        <v>2503</v>
      </c>
      <c r="H246" s="2" t="s">
        <v>2340</v>
      </c>
      <c r="I246" t="s">
        <v>190</v>
      </c>
      <c r="J246" s="1">
        <v>40796</v>
      </c>
      <c r="K246">
        <v>94</v>
      </c>
      <c r="L246" t="s">
        <v>22</v>
      </c>
      <c r="M246" s="15">
        <v>1000000</v>
      </c>
      <c r="N246" s="16">
        <v>26900000</v>
      </c>
      <c r="O246" s="17">
        <f t="shared" si="3"/>
        <v>25900000</v>
      </c>
      <c r="P246" t="s">
        <v>30</v>
      </c>
      <c r="Q246" t="s">
        <v>1364</v>
      </c>
      <c r="R246" s="2" t="s">
        <v>2810</v>
      </c>
      <c r="S246" t="s">
        <v>3142</v>
      </c>
      <c r="T246" t="s">
        <v>3463</v>
      </c>
      <c r="U246" t="s">
        <v>3738</v>
      </c>
      <c r="V246" t="s">
        <v>3991</v>
      </c>
      <c r="W246" t="s">
        <v>4190</v>
      </c>
      <c r="X246" t="s">
        <v>4324</v>
      </c>
    </row>
    <row r="247" spans="1:27" x14ac:dyDescent="0.25">
      <c r="A247">
        <v>245</v>
      </c>
      <c r="B247" t="s">
        <v>1365</v>
      </c>
      <c r="C247" t="s">
        <v>1366</v>
      </c>
      <c r="D247" t="s">
        <v>1367</v>
      </c>
      <c r="E247" t="s">
        <v>1368</v>
      </c>
      <c r="F247" s="2" t="s">
        <v>2570</v>
      </c>
      <c r="G247" t="s">
        <v>1369</v>
      </c>
      <c r="H247" s="2" t="s">
        <v>2341</v>
      </c>
      <c r="I247" t="s">
        <v>190</v>
      </c>
      <c r="J247" s="1">
        <v>41571</v>
      </c>
      <c r="K247">
        <v>114</v>
      </c>
      <c r="L247" t="s">
        <v>22</v>
      </c>
      <c r="M247" s="15">
        <v>110000000</v>
      </c>
      <c r="N247" s="16">
        <v>125500000</v>
      </c>
      <c r="O247" s="17">
        <f t="shared" si="3"/>
        <v>15500000</v>
      </c>
      <c r="P247" t="s">
        <v>30</v>
      </c>
      <c r="R247" s="2" t="s">
        <v>2811</v>
      </c>
      <c r="S247" t="s">
        <v>3143</v>
      </c>
      <c r="T247" t="s">
        <v>3464</v>
      </c>
      <c r="U247" t="s">
        <v>3739</v>
      </c>
      <c r="V247" t="s">
        <v>3992</v>
      </c>
      <c r="W247" t="s">
        <v>4191</v>
      </c>
    </row>
    <row r="248" spans="1:27" x14ac:dyDescent="0.25">
      <c r="A248">
        <v>246</v>
      </c>
      <c r="B248" t="s">
        <v>1370</v>
      </c>
      <c r="C248" t="s">
        <v>1371</v>
      </c>
      <c r="D248" t="s">
        <v>1193</v>
      </c>
      <c r="E248" t="s">
        <v>624</v>
      </c>
      <c r="F248" t="s">
        <v>1372</v>
      </c>
      <c r="G248" t="s">
        <v>1195</v>
      </c>
      <c r="H248" s="2" t="s">
        <v>2316</v>
      </c>
      <c r="I248" t="s">
        <v>190</v>
      </c>
      <c r="J248" s="1">
        <v>41589</v>
      </c>
      <c r="K248">
        <v>146</v>
      </c>
      <c r="L248" t="s">
        <v>22</v>
      </c>
      <c r="M248" s="15">
        <v>130000000</v>
      </c>
      <c r="N248" s="16">
        <v>865000000</v>
      </c>
      <c r="O248" s="17">
        <f t="shared" si="3"/>
        <v>735000000</v>
      </c>
      <c r="P248" t="s">
        <v>30</v>
      </c>
      <c r="R248" s="2" t="s">
        <v>2785</v>
      </c>
      <c r="S248" t="s">
        <v>3112</v>
      </c>
      <c r="T248" t="s">
        <v>3438</v>
      </c>
      <c r="U248" t="s">
        <v>3224</v>
      </c>
      <c r="V248" t="s">
        <v>3090</v>
      </c>
      <c r="W248" t="s">
        <v>4157</v>
      </c>
      <c r="X248" t="s">
        <v>4325</v>
      </c>
      <c r="Y248" t="s">
        <v>4293</v>
      </c>
      <c r="Z248" t="s">
        <v>4312</v>
      </c>
      <c r="AA248" t="s">
        <v>3045</v>
      </c>
    </row>
    <row r="249" spans="1:27" x14ac:dyDescent="0.25">
      <c r="A249">
        <v>247</v>
      </c>
      <c r="B249" t="s">
        <v>1373</v>
      </c>
      <c r="C249" t="s">
        <v>597</v>
      </c>
      <c r="D249" t="s">
        <v>1374</v>
      </c>
      <c r="E249" t="s">
        <v>935</v>
      </c>
      <c r="F249" t="s">
        <v>693</v>
      </c>
      <c r="G249" t="s">
        <v>28</v>
      </c>
      <c r="I249" t="s">
        <v>190</v>
      </c>
      <c r="J249" s="1">
        <v>41621</v>
      </c>
      <c r="K249">
        <v>100</v>
      </c>
      <c r="L249" t="s">
        <v>22</v>
      </c>
      <c r="M249" s="15">
        <v>25000000</v>
      </c>
      <c r="N249" s="16">
        <v>53400000</v>
      </c>
      <c r="O249" s="17">
        <f t="shared" si="3"/>
        <v>28400000</v>
      </c>
      <c r="P249" t="s">
        <v>30</v>
      </c>
      <c r="Q249" t="s">
        <v>597</v>
      </c>
      <c r="R249" s="2" t="s">
        <v>597</v>
      </c>
      <c r="S249" t="s">
        <v>3144</v>
      </c>
      <c r="T249" t="s">
        <v>3130</v>
      </c>
      <c r="U249" t="s">
        <v>3740</v>
      </c>
      <c r="V249" t="s">
        <v>3477</v>
      </c>
      <c r="W249" t="s">
        <v>4192</v>
      </c>
      <c r="X249" t="s">
        <v>4326</v>
      </c>
      <c r="Y249" t="s">
        <v>4426</v>
      </c>
      <c r="Z249" t="s">
        <v>4489</v>
      </c>
      <c r="AA249" t="s">
        <v>4527</v>
      </c>
    </row>
    <row r="250" spans="1:27" x14ac:dyDescent="0.25">
      <c r="A250">
        <v>248</v>
      </c>
      <c r="B250" t="s">
        <v>1375</v>
      </c>
      <c r="C250" t="s">
        <v>1376</v>
      </c>
      <c r="D250" t="s">
        <v>1377</v>
      </c>
      <c r="E250" t="s">
        <v>711</v>
      </c>
      <c r="F250" t="s">
        <v>1378</v>
      </c>
      <c r="G250" s="2" t="s">
        <v>2504</v>
      </c>
      <c r="H250" s="2" t="s">
        <v>2342</v>
      </c>
      <c r="I250" t="s">
        <v>190</v>
      </c>
      <c r="J250" s="1">
        <v>41663</v>
      </c>
      <c r="K250">
        <v>92</v>
      </c>
      <c r="L250" t="s">
        <v>22</v>
      </c>
      <c r="M250" s="15">
        <v>65000000</v>
      </c>
      <c r="N250" s="16">
        <v>76800000</v>
      </c>
      <c r="O250" s="17">
        <f t="shared" si="3"/>
        <v>11800000</v>
      </c>
      <c r="P250" t="s">
        <v>30</v>
      </c>
      <c r="R250" s="2" t="s">
        <v>2812</v>
      </c>
      <c r="S250" t="s">
        <v>3145</v>
      </c>
      <c r="T250" t="s">
        <v>3465</v>
      </c>
      <c r="U250" t="s">
        <v>2985</v>
      </c>
      <c r="V250" t="s">
        <v>3993</v>
      </c>
      <c r="W250" t="s">
        <v>3745</v>
      </c>
      <c r="X250" t="s">
        <v>4327</v>
      </c>
    </row>
    <row r="251" spans="1:27" x14ac:dyDescent="0.25">
      <c r="A251">
        <v>249</v>
      </c>
      <c r="B251" t="s">
        <v>1379</v>
      </c>
      <c r="C251" t="s">
        <v>1380</v>
      </c>
      <c r="D251" t="s">
        <v>1381</v>
      </c>
      <c r="E251" t="s">
        <v>926</v>
      </c>
      <c r="F251" t="s">
        <v>469</v>
      </c>
      <c r="G251" t="s">
        <v>1382</v>
      </c>
      <c r="H251" s="2" t="s">
        <v>2343</v>
      </c>
      <c r="I251" t="s">
        <v>1383</v>
      </c>
      <c r="J251" s="1">
        <v>41656</v>
      </c>
      <c r="K251">
        <v>91</v>
      </c>
      <c r="L251" t="s">
        <v>22</v>
      </c>
      <c r="M251" s="15">
        <v>8000000</v>
      </c>
      <c r="O251" s="17">
        <f t="shared" si="3"/>
        <v>-8000000</v>
      </c>
      <c r="Q251" t="s">
        <v>1384</v>
      </c>
      <c r="R251" s="2" t="s">
        <v>1103</v>
      </c>
      <c r="S251" t="s">
        <v>3146</v>
      </c>
    </row>
    <row r="252" spans="1:27" x14ac:dyDescent="0.25">
      <c r="A252">
        <v>250</v>
      </c>
      <c r="B252" t="s">
        <v>1385</v>
      </c>
      <c r="C252" t="s">
        <v>1386</v>
      </c>
      <c r="D252" t="s">
        <v>1387</v>
      </c>
      <c r="E252" t="s">
        <v>1388</v>
      </c>
      <c r="F252" t="s">
        <v>986</v>
      </c>
      <c r="G252" t="s">
        <v>1064</v>
      </c>
      <c r="I252" t="s">
        <v>190</v>
      </c>
      <c r="J252" s="1">
        <v>41545</v>
      </c>
      <c r="K252">
        <v>84</v>
      </c>
      <c r="L252" t="s">
        <v>22</v>
      </c>
      <c r="M252" s="15">
        <v>10000000</v>
      </c>
      <c r="N252" s="16">
        <v>80231</v>
      </c>
      <c r="O252" s="17">
        <f t="shared" si="3"/>
        <v>-9919769</v>
      </c>
      <c r="P252" t="s">
        <v>30</v>
      </c>
      <c r="Q252" t="s">
        <v>1389</v>
      </c>
      <c r="R252" s="2" t="s">
        <v>2813</v>
      </c>
      <c r="S252" t="s">
        <v>3147</v>
      </c>
      <c r="T252" t="s">
        <v>3466</v>
      </c>
    </row>
    <row r="253" spans="1:27" x14ac:dyDescent="0.25">
      <c r="A253">
        <v>251</v>
      </c>
      <c r="B253" t="s">
        <v>1390</v>
      </c>
      <c r="C253" t="s">
        <v>1391</v>
      </c>
      <c r="D253" t="s">
        <v>1392</v>
      </c>
      <c r="E253" t="s">
        <v>1144</v>
      </c>
      <c r="F253" s="2" t="s">
        <v>2571</v>
      </c>
      <c r="G253" t="s">
        <v>1393</v>
      </c>
      <c r="I253" t="s">
        <v>190</v>
      </c>
      <c r="J253" s="1">
        <v>41684</v>
      </c>
      <c r="K253">
        <v>91</v>
      </c>
      <c r="L253" t="s">
        <v>22</v>
      </c>
      <c r="M253" s="15">
        <v>6000000</v>
      </c>
      <c r="O253" s="17">
        <f t="shared" si="3"/>
        <v>-6000000</v>
      </c>
      <c r="P253" t="s">
        <v>30</v>
      </c>
      <c r="Q253" t="s">
        <v>1394</v>
      </c>
      <c r="R253" s="2" t="s">
        <v>2814</v>
      </c>
      <c r="S253" t="s">
        <v>3148</v>
      </c>
      <c r="T253" t="s">
        <v>3467</v>
      </c>
      <c r="U253" t="s">
        <v>3741</v>
      </c>
    </row>
    <row r="254" spans="1:27" x14ac:dyDescent="0.25">
      <c r="A254">
        <v>252</v>
      </c>
      <c r="B254" t="s">
        <v>1395</v>
      </c>
      <c r="C254" t="s">
        <v>859</v>
      </c>
      <c r="D254" t="s">
        <v>1396</v>
      </c>
      <c r="E254" t="s">
        <v>811</v>
      </c>
      <c r="F254" t="s">
        <v>1397</v>
      </c>
      <c r="G254" t="s">
        <v>1398</v>
      </c>
      <c r="H254" s="2" t="s">
        <v>2344</v>
      </c>
      <c r="I254" t="s">
        <v>1399</v>
      </c>
      <c r="J254" s="1">
        <v>41688</v>
      </c>
      <c r="K254">
        <v>105</v>
      </c>
      <c r="L254" t="s">
        <v>22</v>
      </c>
      <c r="M254" s="15">
        <v>80000000</v>
      </c>
      <c r="N254" s="16">
        <v>117800000</v>
      </c>
      <c r="O254" s="17">
        <f t="shared" si="3"/>
        <v>37800000</v>
      </c>
      <c r="Q254" t="s">
        <v>1400</v>
      </c>
      <c r="R254" s="2" t="s">
        <v>2815</v>
      </c>
      <c r="S254" t="s">
        <v>3149</v>
      </c>
      <c r="T254" t="s">
        <v>3468</v>
      </c>
      <c r="U254" t="s">
        <v>3742</v>
      </c>
      <c r="V254" t="s">
        <v>3994</v>
      </c>
      <c r="W254" t="s">
        <v>4193</v>
      </c>
      <c r="X254" t="s">
        <v>4328</v>
      </c>
    </row>
    <row r="255" spans="1:27" x14ac:dyDescent="0.25">
      <c r="A255">
        <v>253</v>
      </c>
      <c r="B255" t="s">
        <v>1401</v>
      </c>
      <c r="C255" t="s">
        <v>1402</v>
      </c>
      <c r="D255" t="s">
        <v>1403</v>
      </c>
      <c r="E255" t="s">
        <v>1404</v>
      </c>
      <c r="F255" s="2" t="s">
        <v>2572</v>
      </c>
      <c r="G255" t="s">
        <v>1405</v>
      </c>
      <c r="H255" s="2" t="s">
        <v>2345</v>
      </c>
      <c r="I255" t="s">
        <v>190</v>
      </c>
      <c r="J255" s="1">
        <v>41294</v>
      </c>
      <c r="K255">
        <v>95</v>
      </c>
      <c r="L255" t="s">
        <v>22</v>
      </c>
      <c r="N255" s="16">
        <v>1189612</v>
      </c>
      <c r="O255" s="17">
        <f t="shared" si="3"/>
        <v>1189612</v>
      </c>
      <c r="P255" t="s">
        <v>30</v>
      </c>
      <c r="R255" s="2" t="s">
        <v>2816</v>
      </c>
      <c r="S255" t="s">
        <v>3150</v>
      </c>
      <c r="T255" t="s">
        <v>3469</v>
      </c>
      <c r="U255" t="s">
        <v>3743</v>
      </c>
      <c r="V255" t="s">
        <v>3060</v>
      </c>
    </row>
    <row r="256" spans="1:27" x14ac:dyDescent="0.25">
      <c r="A256">
        <v>254</v>
      </c>
      <c r="B256" t="s">
        <v>1406</v>
      </c>
      <c r="C256" t="s">
        <v>597</v>
      </c>
      <c r="D256" t="s">
        <v>1374</v>
      </c>
      <c r="E256" t="s">
        <v>935</v>
      </c>
      <c r="F256" t="s">
        <v>693</v>
      </c>
      <c r="G256" t="s">
        <v>28</v>
      </c>
      <c r="I256" t="s">
        <v>190</v>
      </c>
      <c r="J256" s="1">
        <v>41712</v>
      </c>
      <c r="K256">
        <v>111</v>
      </c>
      <c r="M256" s="15">
        <v>8000000</v>
      </c>
      <c r="N256" s="16">
        <v>16399999.999999899</v>
      </c>
      <c r="O256" s="17">
        <f t="shared" si="3"/>
        <v>8399999.9999998994</v>
      </c>
      <c r="P256" t="s">
        <v>30</v>
      </c>
      <c r="Q256" t="s">
        <v>597</v>
      </c>
      <c r="R256" s="2" t="s">
        <v>2817</v>
      </c>
      <c r="S256" t="s">
        <v>3024</v>
      </c>
      <c r="T256" t="s">
        <v>3470</v>
      </c>
      <c r="U256" t="s">
        <v>3744</v>
      </c>
      <c r="V256" t="s">
        <v>3995</v>
      </c>
      <c r="W256" t="s">
        <v>4194</v>
      </c>
      <c r="X256" t="s">
        <v>4329</v>
      </c>
      <c r="Y256" t="s">
        <v>4427</v>
      </c>
      <c r="Z256" t="s">
        <v>3559</v>
      </c>
    </row>
    <row r="257" spans="1:34" x14ac:dyDescent="0.25">
      <c r="A257">
        <v>255</v>
      </c>
      <c r="B257" t="s">
        <v>1407</v>
      </c>
      <c r="C257" t="s">
        <v>882</v>
      </c>
      <c r="D257" t="s">
        <v>1408</v>
      </c>
      <c r="E257" t="s">
        <v>1409</v>
      </c>
      <c r="F257" s="2" t="s">
        <v>2573</v>
      </c>
      <c r="G257" t="s">
        <v>1410</v>
      </c>
      <c r="H257" s="2" t="s">
        <v>2346</v>
      </c>
      <c r="I257" t="s">
        <v>752</v>
      </c>
      <c r="J257" s="1">
        <v>41716</v>
      </c>
      <c r="K257">
        <v>140</v>
      </c>
      <c r="L257" t="s">
        <v>22</v>
      </c>
      <c r="M257" s="15">
        <v>88000000</v>
      </c>
      <c r="N257" s="16">
        <v>288900000</v>
      </c>
      <c r="O257" s="17">
        <f t="shared" si="3"/>
        <v>200900000</v>
      </c>
      <c r="P257" t="s">
        <v>30</v>
      </c>
      <c r="R257" s="2" t="s">
        <v>2818</v>
      </c>
      <c r="S257" t="s">
        <v>3151</v>
      </c>
      <c r="T257" t="s">
        <v>3471</v>
      </c>
      <c r="U257" t="s">
        <v>3745</v>
      </c>
      <c r="V257" t="s">
        <v>3996</v>
      </c>
      <c r="W257" t="s">
        <v>3547</v>
      </c>
      <c r="X257" t="s">
        <v>3786</v>
      </c>
      <c r="Y257" t="s">
        <v>4428</v>
      </c>
      <c r="Z257" t="s">
        <v>4061</v>
      </c>
      <c r="AA257" t="s">
        <v>4528</v>
      </c>
    </row>
    <row r="258" spans="1:34" x14ac:dyDescent="0.25">
      <c r="A258">
        <v>256</v>
      </c>
      <c r="B258" t="s">
        <v>1411</v>
      </c>
      <c r="C258" t="s">
        <v>1412</v>
      </c>
      <c r="D258" t="s">
        <v>1413</v>
      </c>
      <c r="E258" t="s">
        <v>1414</v>
      </c>
      <c r="F258" s="2" t="s">
        <v>2574</v>
      </c>
      <c r="G258" t="s">
        <v>879</v>
      </c>
      <c r="H258" s="2" t="s">
        <v>2347</v>
      </c>
      <c r="I258" t="s">
        <v>190</v>
      </c>
      <c r="J258" s="1">
        <v>41736</v>
      </c>
      <c r="K258">
        <v>110</v>
      </c>
      <c r="L258" t="s">
        <v>22</v>
      </c>
      <c r="M258" s="15">
        <v>25000000</v>
      </c>
      <c r="N258" s="16">
        <v>29500000</v>
      </c>
      <c r="O258" s="17">
        <f t="shared" si="3"/>
        <v>4500000</v>
      </c>
      <c r="P258" t="s">
        <v>30</v>
      </c>
      <c r="Q258" t="s">
        <v>1415</v>
      </c>
      <c r="R258" s="2" t="s">
        <v>2819</v>
      </c>
      <c r="S258" t="s">
        <v>3152</v>
      </c>
      <c r="T258" t="s">
        <v>3274</v>
      </c>
      <c r="U258" t="s">
        <v>3746</v>
      </c>
      <c r="V258" t="s">
        <v>3997</v>
      </c>
      <c r="W258" t="s">
        <v>3674</v>
      </c>
      <c r="X258" t="s">
        <v>3510</v>
      </c>
    </row>
    <row r="259" spans="1:34" x14ac:dyDescent="0.25">
      <c r="A259">
        <v>257</v>
      </c>
      <c r="B259" t="s">
        <v>1416</v>
      </c>
      <c r="C259" t="s">
        <v>1417</v>
      </c>
      <c r="D259" t="s">
        <v>1418</v>
      </c>
      <c r="E259" t="s">
        <v>1419</v>
      </c>
      <c r="F259" t="s">
        <v>494</v>
      </c>
      <c r="G259" t="s">
        <v>289</v>
      </c>
      <c r="H259" s="2" t="s">
        <v>2348</v>
      </c>
      <c r="I259" t="s">
        <v>1420</v>
      </c>
      <c r="J259" s="1">
        <v>41523</v>
      </c>
      <c r="K259">
        <v>116</v>
      </c>
      <c r="L259" t="s">
        <v>22</v>
      </c>
      <c r="M259" s="15">
        <v>18000000</v>
      </c>
      <c r="N259" s="16">
        <v>22300000</v>
      </c>
      <c r="O259" s="17">
        <f t="shared" ref="O259:O322" si="4">N259-M259</f>
        <v>4300000</v>
      </c>
      <c r="R259" s="2" t="s">
        <v>2669</v>
      </c>
      <c r="S259" t="s">
        <v>3153</v>
      </c>
      <c r="T259" t="s">
        <v>3472</v>
      </c>
      <c r="U259" t="s">
        <v>3747</v>
      </c>
      <c r="V259" t="s">
        <v>3998</v>
      </c>
    </row>
    <row r="260" spans="1:34" x14ac:dyDescent="0.25">
      <c r="A260">
        <v>258</v>
      </c>
      <c r="B260" t="s">
        <v>1421</v>
      </c>
      <c r="C260" t="s">
        <v>1422</v>
      </c>
      <c r="D260" t="s">
        <v>1423</v>
      </c>
      <c r="E260" t="s">
        <v>1424</v>
      </c>
      <c r="F260" t="s">
        <v>526</v>
      </c>
      <c r="G260" t="s">
        <v>1425</v>
      </c>
      <c r="I260" t="s">
        <v>190</v>
      </c>
      <c r="J260" s="1">
        <v>41739</v>
      </c>
      <c r="K260">
        <v>98</v>
      </c>
      <c r="L260" t="s">
        <v>22</v>
      </c>
      <c r="M260" s="15">
        <v>200000</v>
      </c>
      <c r="N260" s="16">
        <v>17800000</v>
      </c>
      <c r="O260" s="17">
        <f t="shared" si="4"/>
        <v>17600000</v>
      </c>
      <c r="P260" t="s">
        <v>658</v>
      </c>
      <c r="R260" s="2" t="s">
        <v>2820</v>
      </c>
      <c r="S260" t="s">
        <v>3154</v>
      </c>
      <c r="T260" t="s">
        <v>3473</v>
      </c>
      <c r="U260" t="s">
        <v>3748</v>
      </c>
      <c r="V260" t="s">
        <v>3225</v>
      </c>
    </row>
    <row r="261" spans="1:34" x14ac:dyDescent="0.25">
      <c r="A261">
        <v>259</v>
      </c>
      <c r="B261" t="s">
        <v>1426</v>
      </c>
      <c r="C261" t="s">
        <v>1427</v>
      </c>
      <c r="D261" t="s">
        <v>1428</v>
      </c>
      <c r="F261" t="s">
        <v>1429</v>
      </c>
      <c r="G261" t="s">
        <v>1430</v>
      </c>
      <c r="H261" s="2" t="s">
        <v>2349</v>
      </c>
      <c r="I261" t="s">
        <v>1431</v>
      </c>
      <c r="J261" s="1">
        <v>41782</v>
      </c>
      <c r="K261">
        <v>88</v>
      </c>
      <c r="L261" t="s">
        <v>22</v>
      </c>
      <c r="N261" s="16">
        <v>8600000</v>
      </c>
      <c r="O261" s="17">
        <f t="shared" si="4"/>
        <v>8600000</v>
      </c>
      <c r="R261" s="2" t="s">
        <v>2821</v>
      </c>
      <c r="S261" t="s">
        <v>3155</v>
      </c>
      <c r="T261" t="s">
        <v>3474</v>
      </c>
      <c r="U261" t="s">
        <v>3749</v>
      </c>
      <c r="V261" t="s">
        <v>3999</v>
      </c>
      <c r="W261" t="s">
        <v>4195</v>
      </c>
      <c r="X261" t="s">
        <v>4330</v>
      </c>
      <c r="Y261" t="s">
        <v>4429</v>
      </c>
      <c r="Z261" t="s">
        <v>4490</v>
      </c>
    </row>
    <row r="262" spans="1:34" x14ac:dyDescent="0.25">
      <c r="A262">
        <v>260</v>
      </c>
      <c r="B262" t="s">
        <v>1432</v>
      </c>
      <c r="C262" t="s">
        <v>1433</v>
      </c>
      <c r="D262" t="s">
        <v>1434</v>
      </c>
      <c r="E262" t="s">
        <v>1435</v>
      </c>
      <c r="F262" t="s">
        <v>1436</v>
      </c>
      <c r="G262" t="s">
        <v>1437</v>
      </c>
      <c r="H262" s="2" t="s">
        <v>2350</v>
      </c>
      <c r="I262" t="s">
        <v>190</v>
      </c>
      <c r="J262" s="1">
        <v>41782</v>
      </c>
      <c r="K262">
        <v>84</v>
      </c>
      <c r="L262" t="s">
        <v>22</v>
      </c>
      <c r="N262" s="16">
        <v>531986</v>
      </c>
      <c r="O262" s="17">
        <f t="shared" si="4"/>
        <v>531986</v>
      </c>
      <c r="P262" t="s">
        <v>30</v>
      </c>
      <c r="Q262" t="s">
        <v>1438</v>
      </c>
      <c r="R262" s="2" t="s">
        <v>2682</v>
      </c>
      <c r="S262" t="s">
        <v>3156</v>
      </c>
      <c r="T262" t="s">
        <v>3475</v>
      </c>
      <c r="U262" t="s">
        <v>3750</v>
      </c>
      <c r="V262" t="s">
        <v>4000</v>
      </c>
    </row>
    <row r="263" spans="1:34" x14ac:dyDescent="0.25">
      <c r="A263">
        <v>261</v>
      </c>
      <c r="B263" t="s">
        <v>1439</v>
      </c>
      <c r="C263" t="s">
        <v>1440</v>
      </c>
      <c r="D263" t="s">
        <v>1441</v>
      </c>
      <c r="E263" t="s">
        <v>1442</v>
      </c>
      <c r="F263" t="s">
        <v>1443</v>
      </c>
      <c r="G263" t="s">
        <v>1444</v>
      </c>
      <c r="H263" s="2" t="s">
        <v>2351</v>
      </c>
      <c r="I263" t="s">
        <v>1445</v>
      </c>
      <c r="J263" s="1">
        <v>41454</v>
      </c>
      <c r="K263">
        <v>96</v>
      </c>
      <c r="L263" t="s">
        <v>22</v>
      </c>
      <c r="O263" s="17">
        <f t="shared" si="4"/>
        <v>0</v>
      </c>
      <c r="P263" t="s">
        <v>30</v>
      </c>
      <c r="Q263" t="s">
        <v>1446</v>
      </c>
      <c r="R263" s="2" t="s">
        <v>2822</v>
      </c>
      <c r="S263" t="s">
        <v>3157</v>
      </c>
    </row>
    <row r="264" spans="1:34" x14ac:dyDescent="0.25">
      <c r="A264">
        <v>262</v>
      </c>
      <c r="B264" t="s">
        <v>1447</v>
      </c>
      <c r="C264" t="s">
        <v>2170</v>
      </c>
      <c r="D264" t="s">
        <v>1448</v>
      </c>
      <c r="E264" t="s">
        <v>1449</v>
      </c>
      <c r="F264" s="2" t="s">
        <v>2575</v>
      </c>
      <c r="G264" t="s">
        <v>1450</v>
      </c>
      <c r="I264" t="s">
        <v>190</v>
      </c>
      <c r="J264" s="1">
        <v>41817</v>
      </c>
      <c r="K264">
        <v>103</v>
      </c>
      <c r="L264" t="s">
        <v>22</v>
      </c>
      <c r="M264" s="15">
        <v>5000000</v>
      </c>
      <c r="N264" s="16">
        <v>14400000</v>
      </c>
      <c r="O264" s="17">
        <f t="shared" si="4"/>
        <v>9400000</v>
      </c>
      <c r="P264" t="s">
        <v>30</v>
      </c>
      <c r="Q264" t="s">
        <v>1451</v>
      </c>
      <c r="R264" t="s">
        <v>2823</v>
      </c>
    </row>
    <row r="265" spans="1:34" x14ac:dyDescent="0.25">
      <c r="A265">
        <v>263</v>
      </c>
      <c r="B265" t="s">
        <v>1452</v>
      </c>
      <c r="C265" t="s">
        <v>1453</v>
      </c>
      <c r="D265" t="s">
        <v>1454</v>
      </c>
      <c r="E265" t="s">
        <v>428</v>
      </c>
      <c r="F265" t="s">
        <v>1455</v>
      </c>
      <c r="G265" s="2" t="s">
        <v>2505</v>
      </c>
      <c r="I265" t="s">
        <v>190</v>
      </c>
      <c r="J265" s="1">
        <v>41663</v>
      </c>
      <c r="K265">
        <v>83</v>
      </c>
      <c r="L265" t="s">
        <v>22</v>
      </c>
      <c r="M265" s="15">
        <v>3000000</v>
      </c>
      <c r="N265" s="16">
        <v>82780</v>
      </c>
      <c r="O265" s="17">
        <f t="shared" si="4"/>
        <v>-2917220</v>
      </c>
      <c r="P265" t="s">
        <v>30</v>
      </c>
      <c r="Q265" t="s">
        <v>1456</v>
      </c>
      <c r="R265" s="2" t="s">
        <v>2824</v>
      </c>
      <c r="S265" t="s">
        <v>3158</v>
      </c>
      <c r="T265" t="s">
        <v>3476</v>
      </c>
      <c r="U265" t="s">
        <v>3751</v>
      </c>
      <c r="V265" t="s">
        <v>3530</v>
      </c>
      <c r="W265" t="s">
        <v>4196</v>
      </c>
      <c r="X265" t="s">
        <v>4331</v>
      </c>
      <c r="Y265" t="s">
        <v>4430</v>
      </c>
      <c r="Z265" t="s">
        <v>3885</v>
      </c>
      <c r="AA265" t="s">
        <v>3505</v>
      </c>
    </row>
    <row r="266" spans="1:34" x14ac:dyDescent="0.25">
      <c r="A266">
        <v>264</v>
      </c>
      <c r="B266" t="s">
        <v>1457</v>
      </c>
      <c r="C266" t="s">
        <v>1458</v>
      </c>
      <c r="D266" t="s">
        <v>1459</v>
      </c>
      <c r="E266" t="s">
        <v>262</v>
      </c>
      <c r="F266" t="s">
        <v>1460</v>
      </c>
      <c r="G266" s="2" t="s">
        <v>2506</v>
      </c>
      <c r="H266" s="2" t="s">
        <v>2352</v>
      </c>
      <c r="I266" t="s">
        <v>190</v>
      </c>
      <c r="J266" s="1">
        <v>41845</v>
      </c>
      <c r="K266">
        <v>95</v>
      </c>
      <c r="L266" t="s">
        <v>22</v>
      </c>
      <c r="O266" s="17">
        <f t="shared" si="4"/>
        <v>0</v>
      </c>
      <c r="P266" t="s">
        <v>30</v>
      </c>
      <c r="Q266" t="s">
        <v>1458</v>
      </c>
      <c r="R266" s="2" t="s">
        <v>2825</v>
      </c>
      <c r="S266" t="s">
        <v>3159</v>
      </c>
      <c r="T266" t="s">
        <v>3477</v>
      </c>
      <c r="U266" t="s">
        <v>3752</v>
      </c>
    </row>
    <row r="267" spans="1:34" x14ac:dyDescent="0.25">
      <c r="A267">
        <v>265</v>
      </c>
      <c r="B267" t="s">
        <v>1461</v>
      </c>
      <c r="C267" t="s">
        <v>1462</v>
      </c>
      <c r="D267" t="s">
        <v>1463</v>
      </c>
      <c r="E267" t="s">
        <v>1464</v>
      </c>
      <c r="F267" s="2" t="s">
        <v>2576</v>
      </c>
      <c r="G267" t="s">
        <v>243</v>
      </c>
      <c r="H267" s="2" t="s">
        <v>2291</v>
      </c>
      <c r="I267" t="s">
        <v>190</v>
      </c>
      <c r="J267" s="1">
        <v>41855</v>
      </c>
      <c r="K267">
        <v>126</v>
      </c>
      <c r="L267" t="s">
        <v>22</v>
      </c>
      <c r="M267" s="15">
        <v>90000000</v>
      </c>
      <c r="N267" s="16">
        <v>214700000</v>
      </c>
      <c r="O267" s="17">
        <f t="shared" si="4"/>
        <v>124700000</v>
      </c>
      <c r="P267" t="s">
        <v>30</v>
      </c>
      <c r="R267" s="2" t="s">
        <v>809</v>
      </c>
      <c r="S267" t="s">
        <v>3042</v>
      </c>
      <c r="T267" t="s">
        <v>3478</v>
      </c>
      <c r="U267" t="s">
        <v>3055</v>
      </c>
      <c r="V267" t="s">
        <v>4001</v>
      </c>
      <c r="W267" t="s">
        <v>3698</v>
      </c>
      <c r="X267" t="s">
        <v>4332</v>
      </c>
      <c r="Y267" t="s">
        <v>4161</v>
      </c>
      <c r="Z267" t="s">
        <v>3744</v>
      </c>
      <c r="AA267" t="s">
        <v>4318</v>
      </c>
      <c r="AB267" t="s">
        <v>4554</v>
      </c>
      <c r="AC267" t="s">
        <v>4567</v>
      </c>
      <c r="AD267" t="s">
        <v>2616</v>
      </c>
      <c r="AE267" t="s">
        <v>2617</v>
      </c>
      <c r="AF267" t="s">
        <v>2618</v>
      </c>
      <c r="AG267" t="s">
        <v>2615</v>
      </c>
      <c r="AH267" t="s">
        <v>2613</v>
      </c>
    </row>
    <row r="268" spans="1:34" x14ac:dyDescent="0.25">
      <c r="A268">
        <v>266</v>
      </c>
      <c r="B268" t="s">
        <v>1465</v>
      </c>
      <c r="C268" t="s">
        <v>1466</v>
      </c>
      <c r="D268" t="s">
        <v>1467</v>
      </c>
      <c r="E268" t="s">
        <v>1300</v>
      </c>
      <c r="F268" t="s">
        <v>1468</v>
      </c>
      <c r="G268" t="s">
        <v>1469</v>
      </c>
      <c r="H268" s="2" t="s">
        <v>2353</v>
      </c>
      <c r="I268" t="s">
        <v>190</v>
      </c>
      <c r="J268" s="1">
        <v>41873</v>
      </c>
      <c r="K268">
        <v>91</v>
      </c>
      <c r="L268" t="s">
        <v>22</v>
      </c>
      <c r="M268" s="15">
        <v>18000000</v>
      </c>
      <c r="O268" s="17">
        <f t="shared" si="4"/>
        <v>-18000000</v>
      </c>
      <c r="P268" t="s">
        <v>30</v>
      </c>
      <c r="Q268" t="s">
        <v>1470</v>
      </c>
      <c r="R268" s="2" t="s">
        <v>2659</v>
      </c>
      <c r="S268" t="s">
        <v>3160</v>
      </c>
      <c r="T268" t="s">
        <v>3140</v>
      </c>
      <c r="U268" t="s">
        <v>3753</v>
      </c>
      <c r="V268" t="s">
        <v>4002</v>
      </c>
      <c r="W268" t="s">
        <v>3761</v>
      </c>
      <c r="X268" t="s">
        <v>4333</v>
      </c>
      <c r="Y268" t="s">
        <v>3461</v>
      </c>
    </row>
    <row r="269" spans="1:34" x14ac:dyDescent="0.25">
      <c r="A269">
        <v>267</v>
      </c>
      <c r="B269" t="s">
        <v>1471</v>
      </c>
      <c r="C269" t="s">
        <v>1472</v>
      </c>
      <c r="D269" t="s">
        <v>1473</v>
      </c>
      <c r="E269" t="s">
        <v>1474</v>
      </c>
      <c r="F269" t="s">
        <v>1475</v>
      </c>
      <c r="G269" t="s">
        <v>1476</v>
      </c>
      <c r="H269" s="2" t="s">
        <v>2354</v>
      </c>
      <c r="I269" t="s">
        <v>190</v>
      </c>
      <c r="J269" s="1">
        <v>41873</v>
      </c>
      <c r="K269">
        <v>90</v>
      </c>
      <c r="L269" t="s">
        <v>22</v>
      </c>
      <c r="O269" s="17">
        <f t="shared" si="4"/>
        <v>0</v>
      </c>
      <c r="P269" t="s">
        <v>30</v>
      </c>
      <c r="Q269" t="s">
        <v>1477</v>
      </c>
      <c r="R269" s="2" t="s">
        <v>2826</v>
      </c>
    </row>
    <row r="270" spans="1:34" x14ac:dyDescent="0.25">
      <c r="A270">
        <v>268</v>
      </c>
      <c r="B270" t="s">
        <v>1478</v>
      </c>
      <c r="C270" t="s">
        <v>1479</v>
      </c>
      <c r="D270" t="s">
        <v>1480</v>
      </c>
      <c r="E270" t="s">
        <v>1481</v>
      </c>
      <c r="F270" t="s">
        <v>1479</v>
      </c>
      <c r="G270" s="2" t="s">
        <v>2507</v>
      </c>
      <c r="H270" s="2" t="s">
        <v>2355</v>
      </c>
      <c r="I270" t="s">
        <v>284</v>
      </c>
      <c r="J270" s="1">
        <v>41532</v>
      </c>
      <c r="K270">
        <v>99</v>
      </c>
      <c r="L270" t="s">
        <v>22</v>
      </c>
      <c r="M270" s="15">
        <v>12000000</v>
      </c>
      <c r="N270" s="16">
        <v>1500000</v>
      </c>
      <c r="O270" s="17">
        <f t="shared" si="4"/>
        <v>-10500000</v>
      </c>
      <c r="P270" t="s">
        <v>30</v>
      </c>
      <c r="Q270" t="s">
        <v>1479</v>
      </c>
      <c r="R270" s="2" t="s">
        <v>2827</v>
      </c>
      <c r="S270" t="s">
        <v>3161</v>
      </c>
      <c r="T270" t="s">
        <v>3479</v>
      </c>
      <c r="U270" t="s">
        <v>3754</v>
      </c>
      <c r="V270" t="s">
        <v>4003</v>
      </c>
      <c r="W270" t="s">
        <v>4197</v>
      </c>
      <c r="X270" t="s">
        <v>4334</v>
      </c>
    </row>
    <row r="271" spans="1:34" x14ac:dyDescent="0.25">
      <c r="A271">
        <v>269</v>
      </c>
      <c r="B271" t="s">
        <v>1482</v>
      </c>
      <c r="C271" t="s">
        <v>1483</v>
      </c>
      <c r="D271" t="s">
        <v>1484</v>
      </c>
      <c r="E271" t="s">
        <v>326</v>
      </c>
      <c r="F271" s="2" t="s">
        <v>2577</v>
      </c>
      <c r="G271" t="s">
        <v>1485</v>
      </c>
      <c r="H271" s="2" t="s">
        <v>2356</v>
      </c>
      <c r="I271" t="s">
        <v>190</v>
      </c>
      <c r="J271" s="1">
        <v>41901</v>
      </c>
      <c r="K271">
        <v>96</v>
      </c>
      <c r="L271" t="s">
        <v>22</v>
      </c>
      <c r="O271" s="17">
        <f t="shared" si="4"/>
        <v>0</v>
      </c>
      <c r="Q271" t="s">
        <v>1486</v>
      </c>
      <c r="R271" s="2" t="s">
        <v>2660</v>
      </c>
      <c r="S271" t="s">
        <v>3162</v>
      </c>
      <c r="T271" t="s">
        <v>3480</v>
      </c>
      <c r="U271" t="s">
        <v>3755</v>
      </c>
      <c r="V271" t="s">
        <v>3764</v>
      </c>
    </row>
    <row r="272" spans="1:34" x14ac:dyDescent="0.25">
      <c r="A272">
        <v>270</v>
      </c>
      <c r="B272" t="s">
        <v>1487</v>
      </c>
      <c r="C272" t="s">
        <v>1488</v>
      </c>
      <c r="D272" t="s">
        <v>1489</v>
      </c>
      <c r="E272" t="s">
        <v>902</v>
      </c>
      <c r="F272" t="s">
        <v>1128</v>
      </c>
      <c r="G272" t="s">
        <v>576</v>
      </c>
      <c r="I272" t="s">
        <v>190</v>
      </c>
      <c r="J272" s="1">
        <v>41922</v>
      </c>
      <c r="K272">
        <v>105</v>
      </c>
      <c r="L272" t="s">
        <v>22</v>
      </c>
      <c r="M272" s="15">
        <v>5000000</v>
      </c>
      <c r="N272" s="16">
        <v>17500000</v>
      </c>
      <c r="O272" s="17">
        <f t="shared" si="4"/>
        <v>12500000</v>
      </c>
      <c r="P272" t="s">
        <v>30</v>
      </c>
      <c r="R272" s="2" t="s">
        <v>2828</v>
      </c>
      <c r="S272" t="s">
        <v>3163</v>
      </c>
      <c r="T272" t="s">
        <v>3481</v>
      </c>
      <c r="U272" t="s">
        <v>3756</v>
      </c>
      <c r="V272" t="s">
        <v>4004</v>
      </c>
      <c r="W272" t="s">
        <v>3995</v>
      </c>
    </row>
    <row r="273" spans="1:30" x14ac:dyDescent="0.25">
      <c r="A273">
        <v>271</v>
      </c>
      <c r="B273" t="s">
        <v>1490</v>
      </c>
      <c r="C273" t="s">
        <v>1491</v>
      </c>
      <c r="D273" t="s">
        <v>1492</v>
      </c>
      <c r="E273" t="s">
        <v>1493</v>
      </c>
      <c r="F273" t="s">
        <v>1494</v>
      </c>
      <c r="G273" t="s">
        <v>1495</v>
      </c>
      <c r="H273" s="2" t="s">
        <v>2357</v>
      </c>
      <c r="I273" t="s">
        <v>1496</v>
      </c>
      <c r="J273" s="1">
        <v>41918</v>
      </c>
      <c r="K273">
        <v>102</v>
      </c>
      <c r="L273" t="s">
        <v>22</v>
      </c>
      <c r="N273" s="16">
        <v>25500000</v>
      </c>
      <c r="O273" s="17">
        <f t="shared" si="4"/>
        <v>25500000</v>
      </c>
      <c r="R273" s="2" t="s">
        <v>2829</v>
      </c>
      <c r="S273" t="s">
        <v>3154</v>
      </c>
      <c r="T273" t="s">
        <v>3482</v>
      </c>
      <c r="U273" t="s">
        <v>3757</v>
      </c>
      <c r="V273" t="s">
        <v>4005</v>
      </c>
      <c r="W273" t="s">
        <v>4198</v>
      </c>
      <c r="X273" t="s">
        <v>4335</v>
      </c>
    </row>
    <row r="274" spans="1:30" x14ac:dyDescent="0.25">
      <c r="A274">
        <v>272</v>
      </c>
      <c r="B274" t="s">
        <v>1497</v>
      </c>
      <c r="C274" t="s">
        <v>1498</v>
      </c>
      <c r="D274" t="s">
        <v>1499</v>
      </c>
      <c r="E274" t="s">
        <v>855</v>
      </c>
      <c r="F274" t="s">
        <v>1500</v>
      </c>
      <c r="G274" s="2" t="s">
        <v>2508</v>
      </c>
      <c r="H274" s="2" t="s">
        <v>2358</v>
      </c>
      <c r="I274" t="s">
        <v>190</v>
      </c>
      <c r="J274" s="1">
        <v>41901</v>
      </c>
      <c r="K274">
        <v>101</v>
      </c>
      <c r="L274" t="s">
        <v>22</v>
      </c>
      <c r="M274" s="15">
        <v>20000000</v>
      </c>
      <c r="N274" s="16">
        <v>86000000</v>
      </c>
      <c r="O274" s="17">
        <f t="shared" si="4"/>
        <v>66000000</v>
      </c>
      <c r="P274" t="s">
        <v>30</v>
      </c>
      <c r="Q274" t="s">
        <v>1501</v>
      </c>
      <c r="R274" s="2" t="s">
        <v>2830</v>
      </c>
      <c r="S274" t="s">
        <v>3164</v>
      </c>
      <c r="T274" t="s">
        <v>3483</v>
      </c>
      <c r="U274" t="s">
        <v>3758</v>
      </c>
      <c r="V274" t="s">
        <v>3341</v>
      </c>
      <c r="W274" t="s">
        <v>4199</v>
      </c>
      <c r="X274" t="s">
        <v>3389</v>
      </c>
      <c r="Y274" t="s">
        <v>3711</v>
      </c>
      <c r="Z274" t="s">
        <v>2923</v>
      </c>
    </row>
    <row r="275" spans="1:30" x14ac:dyDescent="0.25">
      <c r="A275">
        <v>273</v>
      </c>
      <c r="B275" t="s">
        <v>1502</v>
      </c>
      <c r="C275" t="s">
        <v>1503</v>
      </c>
      <c r="D275" t="s">
        <v>1504</v>
      </c>
      <c r="E275" t="s">
        <v>1505</v>
      </c>
      <c r="F275" s="2" t="s">
        <v>2578</v>
      </c>
      <c r="G275" t="s">
        <v>1506</v>
      </c>
      <c r="H275" s="2" t="s">
        <v>2359</v>
      </c>
      <c r="I275" t="s">
        <v>190</v>
      </c>
      <c r="J275" s="1">
        <v>41705</v>
      </c>
      <c r="K275">
        <v>86</v>
      </c>
      <c r="L275" t="s">
        <v>22</v>
      </c>
      <c r="N275" s="16">
        <v>41930</v>
      </c>
      <c r="O275" s="17">
        <f t="shared" si="4"/>
        <v>41930</v>
      </c>
      <c r="P275" t="s">
        <v>30</v>
      </c>
      <c r="Q275" t="s">
        <v>1507</v>
      </c>
      <c r="R275" s="2" t="s">
        <v>2831</v>
      </c>
      <c r="S275" t="s">
        <v>3165</v>
      </c>
      <c r="T275" t="s">
        <v>3484</v>
      </c>
    </row>
    <row r="276" spans="1:30" x14ac:dyDescent="0.25">
      <c r="A276">
        <v>274</v>
      </c>
      <c r="B276" t="s">
        <v>1508</v>
      </c>
      <c r="C276" t="s">
        <v>438</v>
      </c>
      <c r="D276" t="s">
        <v>1509</v>
      </c>
      <c r="E276" t="s">
        <v>1510</v>
      </c>
      <c r="F276" t="s">
        <v>438</v>
      </c>
      <c r="G276" t="s">
        <v>1064</v>
      </c>
      <c r="H276" s="2" t="s">
        <v>2360</v>
      </c>
      <c r="I276" t="s">
        <v>190</v>
      </c>
      <c r="J276" s="1">
        <v>41950</v>
      </c>
      <c r="K276">
        <v>90</v>
      </c>
      <c r="L276" t="s">
        <v>22</v>
      </c>
      <c r="N276" s="16">
        <v>7000000</v>
      </c>
      <c r="O276" s="17">
        <f t="shared" si="4"/>
        <v>7000000</v>
      </c>
      <c r="P276" t="s">
        <v>30</v>
      </c>
      <c r="Q276" t="s">
        <v>1511</v>
      </c>
      <c r="R276" s="2" t="s">
        <v>2832</v>
      </c>
      <c r="S276" t="s">
        <v>3166</v>
      </c>
      <c r="T276" t="s">
        <v>3485</v>
      </c>
      <c r="U276" t="s">
        <v>3759</v>
      </c>
      <c r="V276" t="s">
        <v>4006</v>
      </c>
    </row>
    <row r="277" spans="1:30" x14ac:dyDescent="0.25">
      <c r="A277">
        <v>275</v>
      </c>
      <c r="B277" t="s">
        <v>4602</v>
      </c>
      <c r="C277" t="s">
        <v>1371</v>
      </c>
      <c r="D277" t="s">
        <v>1193</v>
      </c>
      <c r="E277" t="s">
        <v>624</v>
      </c>
      <c r="F277" s="2" t="s">
        <v>2579</v>
      </c>
      <c r="G277" s="2" t="s">
        <v>2509</v>
      </c>
      <c r="H277" s="2" t="s">
        <v>2361</v>
      </c>
      <c r="I277" t="s">
        <v>190</v>
      </c>
      <c r="J277" s="1">
        <v>41953</v>
      </c>
      <c r="K277">
        <v>123</v>
      </c>
      <c r="L277" t="s">
        <v>22</v>
      </c>
      <c r="M277" s="15">
        <v>125000000</v>
      </c>
      <c r="N277" s="16">
        <v>755400000</v>
      </c>
      <c r="O277" s="17">
        <f t="shared" si="4"/>
        <v>630400000</v>
      </c>
      <c r="P277" t="s">
        <v>30</v>
      </c>
      <c r="R277" s="2" t="s">
        <v>2785</v>
      </c>
      <c r="S277" t="s">
        <v>3112</v>
      </c>
      <c r="T277" t="s">
        <v>3438</v>
      </c>
      <c r="U277" t="s">
        <v>3224</v>
      </c>
      <c r="V277" t="s">
        <v>3090</v>
      </c>
      <c r="W277" t="s">
        <v>4200</v>
      </c>
      <c r="X277" t="s">
        <v>4325</v>
      </c>
      <c r="Y277" t="s">
        <v>4293</v>
      </c>
      <c r="Z277" t="s">
        <v>4312</v>
      </c>
      <c r="AA277" t="s">
        <v>3045</v>
      </c>
    </row>
    <row r="278" spans="1:30" x14ac:dyDescent="0.25">
      <c r="A278">
        <v>276</v>
      </c>
      <c r="B278" t="s">
        <v>1512</v>
      </c>
      <c r="C278" t="s">
        <v>1513</v>
      </c>
      <c r="D278" t="s">
        <v>1514</v>
      </c>
      <c r="E278" t="s">
        <v>1515</v>
      </c>
      <c r="F278" t="s">
        <v>1516</v>
      </c>
      <c r="G278" t="s">
        <v>1517</v>
      </c>
      <c r="H278" s="2" t="s">
        <v>2362</v>
      </c>
      <c r="I278" t="s">
        <v>190</v>
      </c>
      <c r="J278" s="1">
        <v>41978</v>
      </c>
      <c r="K278">
        <v>94</v>
      </c>
      <c r="M278" s="15">
        <v>5000000</v>
      </c>
      <c r="O278" s="17">
        <f t="shared" si="4"/>
        <v>-5000000</v>
      </c>
      <c r="P278" t="s">
        <v>30</v>
      </c>
      <c r="Q278" t="s">
        <v>1513</v>
      </c>
      <c r="R278" s="2" t="s">
        <v>2699</v>
      </c>
      <c r="S278" t="s">
        <v>3167</v>
      </c>
      <c r="T278" t="s">
        <v>3486</v>
      </c>
    </row>
    <row r="279" spans="1:30" x14ac:dyDescent="0.25">
      <c r="A279">
        <v>277</v>
      </c>
      <c r="B279" t="s">
        <v>1518</v>
      </c>
      <c r="C279" t="s">
        <v>754</v>
      </c>
      <c r="D279" t="s">
        <v>1519</v>
      </c>
      <c r="E279" t="s">
        <v>1520</v>
      </c>
      <c r="F279" t="s">
        <v>693</v>
      </c>
      <c r="G279" s="2" t="s">
        <v>2510</v>
      </c>
      <c r="H279" s="2" t="s">
        <v>2363</v>
      </c>
      <c r="I279" t="s">
        <v>190</v>
      </c>
      <c r="J279" s="1">
        <v>42020</v>
      </c>
      <c r="K279">
        <v>115</v>
      </c>
      <c r="M279" s="15">
        <v>4000000</v>
      </c>
      <c r="N279" s="16">
        <v>3600000</v>
      </c>
      <c r="O279" s="17">
        <f t="shared" si="4"/>
        <v>-400000</v>
      </c>
      <c r="Q279" t="s">
        <v>1521</v>
      </c>
      <c r="R279" s="2" t="s">
        <v>2833</v>
      </c>
      <c r="S279" t="s">
        <v>3168</v>
      </c>
      <c r="T279" t="s">
        <v>3487</v>
      </c>
      <c r="U279" t="s">
        <v>3760</v>
      </c>
      <c r="V279" t="s">
        <v>4007</v>
      </c>
      <c r="W279" t="s">
        <v>4201</v>
      </c>
      <c r="X279" t="s">
        <v>4336</v>
      </c>
      <c r="Y279" t="s">
        <v>4431</v>
      </c>
      <c r="Z279" t="s">
        <v>4491</v>
      </c>
      <c r="AA279" t="s">
        <v>3093</v>
      </c>
    </row>
    <row r="280" spans="1:30" x14ac:dyDescent="0.25">
      <c r="A280">
        <v>278</v>
      </c>
      <c r="B280" t="s">
        <v>1522</v>
      </c>
      <c r="C280" t="s">
        <v>1466</v>
      </c>
      <c r="D280" t="s">
        <v>1523</v>
      </c>
      <c r="E280" t="s">
        <v>1300</v>
      </c>
      <c r="F280" t="s">
        <v>1468</v>
      </c>
      <c r="G280" t="s">
        <v>1524</v>
      </c>
      <c r="H280" s="2" t="s">
        <v>2364</v>
      </c>
      <c r="I280" t="s">
        <v>190</v>
      </c>
      <c r="J280" s="1">
        <v>42020</v>
      </c>
      <c r="K280">
        <v>96</v>
      </c>
      <c r="L280" t="s">
        <v>22</v>
      </c>
      <c r="O280" s="17">
        <f t="shared" si="4"/>
        <v>0</v>
      </c>
      <c r="P280" t="s">
        <v>30</v>
      </c>
      <c r="Q280" t="s">
        <v>1470</v>
      </c>
      <c r="R280" s="2" t="s">
        <v>2675</v>
      </c>
      <c r="S280" t="s">
        <v>3160</v>
      </c>
      <c r="T280" t="s">
        <v>3488</v>
      </c>
      <c r="U280" t="s">
        <v>3761</v>
      </c>
      <c r="V280" t="s">
        <v>4008</v>
      </c>
      <c r="W280" t="s">
        <v>4202</v>
      </c>
      <c r="X280" t="s">
        <v>4337</v>
      </c>
    </row>
    <row r="281" spans="1:30" x14ac:dyDescent="0.25">
      <c r="A281">
        <v>279</v>
      </c>
      <c r="B281" t="s">
        <v>1525</v>
      </c>
      <c r="C281" t="s">
        <v>1526</v>
      </c>
      <c r="D281" t="s">
        <v>1527</v>
      </c>
      <c r="E281" t="s">
        <v>1528</v>
      </c>
      <c r="F281" s="2" t="s">
        <v>2580</v>
      </c>
      <c r="G281" s="2" t="s">
        <v>2511</v>
      </c>
      <c r="H281" s="2" t="s">
        <v>2365</v>
      </c>
      <c r="I281" t="s">
        <v>190</v>
      </c>
      <c r="J281" s="1">
        <v>42027</v>
      </c>
      <c r="K281">
        <v>107</v>
      </c>
      <c r="L281" t="s">
        <v>22</v>
      </c>
      <c r="M281" s="15">
        <v>79200000</v>
      </c>
      <c r="N281" s="16">
        <v>47300000</v>
      </c>
      <c r="O281" s="17">
        <f t="shared" si="4"/>
        <v>-31900000</v>
      </c>
      <c r="P281" t="s">
        <v>30</v>
      </c>
      <c r="R281" s="2" t="s">
        <v>2834</v>
      </c>
      <c r="S281" t="s">
        <v>3169</v>
      </c>
      <c r="T281" t="s">
        <v>3110</v>
      </c>
      <c r="U281" t="s">
        <v>3762</v>
      </c>
      <c r="V281" t="s">
        <v>4009</v>
      </c>
      <c r="W281" t="s">
        <v>3104</v>
      </c>
    </row>
    <row r="282" spans="1:30" x14ac:dyDescent="0.25">
      <c r="A282">
        <v>280</v>
      </c>
      <c r="B282" t="s">
        <v>1529</v>
      </c>
      <c r="C282" t="s">
        <v>1228</v>
      </c>
      <c r="D282" t="s">
        <v>1530</v>
      </c>
      <c r="E282" t="s">
        <v>1230</v>
      </c>
      <c r="F282" t="s">
        <v>1531</v>
      </c>
      <c r="G282" t="s">
        <v>1177</v>
      </c>
      <c r="H282" s="2" t="s">
        <v>2366</v>
      </c>
      <c r="I282" t="s">
        <v>190</v>
      </c>
      <c r="J282" s="1">
        <v>42018</v>
      </c>
      <c r="K282">
        <v>92</v>
      </c>
      <c r="L282" t="s">
        <v>22</v>
      </c>
      <c r="M282" s="15">
        <v>30000000</v>
      </c>
      <c r="N282" s="16">
        <v>6700000</v>
      </c>
      <c r="O282" s="17">
        <f t="shared" si="4"/>
        <v>-23300000</v>
      </c>
      <c r="P282" t="s">
        <v>30</v>
      </c>
      <c r="R282" s="2" t="s">
        <v>2717</v>
      </c>
      <c r="S282" t="s">
        <v>3170</v>
      </c>
      <c r="T282" t="s">
        <v>3489</v>
      </c>
      <c r="U282" t="s">
        <v>3763</v>
      </c>
      <c r="V282" t="s">
        <v>4010</v>
      </c>
      <c r="W282" t="s">
        <v>4203</v>
      </c>
      <c r="X282" t="s">
        <v>4338</v>
      </c>
      <c r="Y282" t="s">
        <v>4432</v>
      </c>
      <c r="Z282" t="s">
        <v>4492</v>
      </c>
      <c r="AA282" t="s">
        <v>4312</v>
      </c>
    </row>
    <row r="283" spans="1:30" x14ac:dyDescent="0.25">
      <c r="A283">
        <v>281</v>
      </c>
      <c r="B283" t="s">
        <v>1532</v>
      </c>
      <c r="C283" s="2" t="s">
        <v>2171</v>
      </c>
      <c r="D283" t="s">
        <v>1534</v>
      </c>
      <c r="E283" t="s">
        <v>1535</v>
      </c>
      <c r="F283" t="s">
        <v>1536</v>
      </c>
      <c r="G283" t="s">
        <v>1098</v>
      </c>
      <c r="I283" t="s">
        <v>1537</v>
      </c>
      <c r="J283" s="1">
        <v>42028</v>
      </c>
      <c r="K283">
        <v>85</v>
      </c>
      <c r="L283" t="s">
        <v>1538</v>
      </c>
      <c r="M283" s="15">
        <v>25000000</v>
      </c>
      <c r="N283" s="16">
        <v>106200000</v>
      </c>
      <c r="O283" s="17">
        <f t="shared" si="4"/>
        <v>81200000</v>
      </c>
      <c r="P283" t="s">
        <v>658</v>
      </c>
      <c r="Q283" t="s">
        <v>1533</v>
      </c>
      <c r="R283" s="2" t="s">
        <v>2835</v>
      </c>
      <c r="S283" t="s">
        <v>3171</v>
      </c>
      <c r="T283" t="s">
        <v>3490</v>
      </c>
    </row>
    <row r="284" spans="1:30" x14ac:dyDescent="0.25">
      <c r="A284">
        <v>282</v>
      </c>
      <c r="B284" t="s">
        <v>1539</v>
      </c>
      <c r="C284" t="s">
        <v>1540</v>
      </c>
      <c r="D284" t="s">
        <v>1541</v>
      </c>
      <c r="E284" t="s">
        <v>506</v>
      </c>
      <c r="F284" t="s">
        <v>1542</v>
      </c>
      <c r="G284" t="s">
        <v>1543</v>
      </c>
      <c r="H284" s="2" t="s">
        <v>2367</v>
      </c>
      <c r="I284" t="s">
        <v>1544</v>
      </c>
      <c r="J284" s="1">
        <v>41658</v>
      </c>
      <c r="K284">
        <v>104</v>
      </c>
      <c r="L284" t="s">
        <v>22</v>
      </c>
      <c r="M284" s="15">
        <v>11000000</v>
      </c>
      <c r="N284" s="16">
        <v>2200000</v>
      </c>
      <c r="O284" s="17">
        <f t="shared" si="4"/>
        <v>-8800000</v>
      </c>
      <c r="Q284" t="s">
        <v>1545</v>
      </c>
      <c r="R284" s="2" t="s">
        <v>1046</v>
      </c>
      <c r="S284" t="s">
        <v>3172</v>
      </c>
      <c r="T284" t="s">
        <v>3491</v>
      </c>
      <c r="U284" t="s">
        <v>3764</v>
      </c>
    </row>
    <row r="285" spans="1:30" x14ac:dyDescent="0.25">
      <c r="A285">
        <v>283</v>
      </c>
      <c r="B285" t="s">
        <v>1546</v>
      </c>
      <c r="C285" t="s">
        <v>1547</v>
      </c>
      <c r="D285" t="s">
        <v>1548</v>
      </c>
      <c r="E285" t="s">
        <v>1549</v>
      </c>
      <c r="F285" t="s">
        <v>1550</v>
      </c>
      <c r="G285" t="s">
        <v>1551</v>
      </c>
      <c r="H285" s="2" t="s">
        <v>2368</v>
      </c>
      <c r="I285" t="s">
        <v>1552</v>
      </c>
      <c r="J285" s="1">
        <v>42047</v>
      </c>
      <c r="K285">
        <v>101</v>
      </c>
      <c r="L285" t="s">
        <v>22</v>
      </c>
      <c r="M285" s="15">
        <v>8500000</v>
      </c>
      <c r="N285" s="16">
        <v>43700000</v>
      </c>
      <c r="O285" s="17">
        <f t="shared" si="4"/>
        <v>35200000</v>
      </c>
      <c r="P285" t="s">
        <v>30</v>
      </c>
      <c r="R285" s="2" t="s">
        <v>2836</v>
      </c>
      <c r="S285" t="s">
        <v>3173</v>
      </c>
      <c r="T285" t="s">
        <v>3492</v>
      </c>
      <c r="U285" t="s">
        <v>3765</v>
      </c>
      <c r="V285" t="s">
        <v>4011</v>
      </c>
      <c r="W285" t="s">
        <v>4204</v>
      </c>
      <c r="X285" t="s">
        <v>3507</v>
      </c>
      <c r="Y285" t="s">
        <v>4378</v>
      </c>
    </row>
    <row r="286" spans="1:30" x14ac:dyDescent="0.25">
      <c r="A286">
        <v>284</v>
      </c>
      <c r="B286" t="s">
        <v>1553</v>
      </c>
      <c r="C286" t="s">
        <v>1554</v>
      </c>
      <c r="D286" t="s">
        <v>1555</v>
      </c>
      <c r="E286" t="s">
        <v>1556</v>
      </c>
      <c r="F286" s="2" t="s">
        <v>2581</v>
      </c>
      <c r="G286" s="2" t="s">
        <v>2512</v>
      </c>
      <c r="H286" s="2" t="s">
        <v>2369</v>
      </c>
      <c r="I286" t="s">
        <v>190</v>
      </c>
      <c r="J286" s="1">
        <v>41885</v>
      </c>
      <c r="K286">
        <v>97</v>
      </c>
      <c r="L286" t="s">
        <v>22</v>
      </c>
      <c r="M286" s="15">
        <v>3200000</v>
      </c>
      <c r="O286" s="17">
        <f t="shared" si="4"/>
        <v>-3200000</v>
      </c>
      <c r="P286" t="s">
        <v>30</v>
      </c>
      <c r="Q286" t="s">
        <v>1554</v>
      </c>
      <c r="R286" s="2" t="s">
        <v>246</v>
      </c>
      <c r="S286" t="s">
        <v>3174</v>
      </c>
      <c r="T286" t="s">
        <v>3259</v>
      </c>
      <c r="U286" t="s">
        <v>3711</v>
      </c>
      <c r="V286" t="s">
        <v>3965</v>
      </c>
      <c r="W286" t="s">
        <v>3467</v>
      </c>
      <c r="X286" t="s">
        <v>3167</v>
      </c>
      <c r="Y286" t="s">
        <v>4433</v>
      </c>
      <c r="Z286" t="s">
        <v>3878</v>
      </c>
      <c r="AA286" t="s">
        <v>4529</v>
      </c>
      <c r="AB286" t="s">
        <v>3724</v>
      </c>
      <c r="AC286" t="s">
        <v>4342</v>
      </c>
      <c r="AD286" t="s">
        <v>2619</v>
      </c>
    </row>
    <row r="287" spans="1:30" x14ac:dyDescent="0.25">
      <c r="A287">
        <v>285</v>
      </c>
      <c r="B287" t="s">
        <v>1557</v>
      </c>
      <c r="C287" t="s">
        <v>1558</v>
      </c>
      <c r="D287" t="s">
        <v>1559</v>
      </c>
      <c r="E287" t="s">
        <v>1560</v>
      </c>
      <c r="F287" s="2" t="s">
        <v>2582</v>
      </c>
      <c r="G287" t="s">
        <v>1561</v>
      </c>
      <c r="H287" s="2" t="s">
        <v>2370</v>
      </c>
      <c r="I287" t="s">
        <v>752</v>
      </c>
      <c r="J287" s="1">
        <v>42074</v>
      </c>
      <c r="K287">
        <v>119</v>
      </c>
      <c r="L287" t="s">
        <v>22</v>
      </c>
      <c r="M287" s="15">
        <v>110000000</v>
      </c>
      <c r="N287" s="16">
        <v>297300000</v>
      </c>
      <c r="O287" s="17">
        <f t="shared" si="4"/>
        <v>187300000</v>
      </c>
      <c r="P287" t="s">
        <v>30</v>
      </c>
      <c r="Q287" t="s">
        <v>1562</v>
      </c>
      <c r="R287" s="2" t="s">
        <v>2818</v>
      </c>
      <c r="S287" t="s">
        <v>3151</v>
      </c>
      <c r="T287" t="s">
        <v>3217</v>
      </c>
      <c r="U287" t="s">
        <v>3745</v>
      </c>
      <c r="V287" t="s">
        <v>3996</v>
      </c>
      <c r="W287" t="s">
        <v>3547</v>
      </c>
      <c r="X287" t="s">
        <v>3786</v>
      </c>
      <c r="Y287" t="s">
        <v>4029</v>
      </c>
      <c r="Z287" t="s">
        <v>4061</v>
      </c>
      <c r="AA287" t="s">
        <v>4050</v>
      </c>
      <c r="AB287" t="s">
        <v>4528</v>
      </c>
    </row>
    <row r="288" spans="1:30" x14ac:dyDescent="0.25">
      <c r="A288">
        <v>286</v>
      </c>
      <c r="B288" t="s">
        <v>1563</v>
      </c>
      <c r="C288" s="2" t="s">
        <v>2172</v>
      </c>
      <c r="D288" t="s">
        <v>1564</v>
      </c>
      <c r="E288" t="s">
        <v>1565</v>
      </c>
      <c r="F288" t="s">
        <v>1566</v>
      </c>
      <c r="I288" t="s">
        <v>190</v>
      </c>
      <c r="J288" s="1">
        <v>42090</v>
      </c>
      <c r="K288">
        <v>85</v>
      </c>
      <c r="L288" t="s">
        <v>22</v>
      </c>
      <c r="O288" s="17">
        <f t="shared" si="4"/>
        <v>0</v>
      </c>
      <c r="P288" t="s">
        <v>30</v>
      </c>
      <c r="R288" s="2" t="s">
        <v>2837</v>
      </c>
      <c r="S288" t="s">
        <v>3175</v>
      </c>
      <c r="T288" t="s">
        <v>3493</v>
      </c>
      <c r="U288" t="s">
        <v>3766</v>
      </c>
      <c r="V288" t="s">
        <v>4012</v>
      </c>
    </row>
    <row r="289" spans="1:28" x14ac:dyDescent="0.25">
      <c r="A289">
        <v>287</v>
      </c>
      <c r="B289" t="s">
        <v>1567</v>
      </c>
      <c r="C289" t="s">
        <v>1568</v>
      </c>
      <c r="D289" t="s">
        <v>1569</v>
      </c>
      <c r="E289" t="s">
        <v>1570</v>
      </c>
      <c r="F289" t="s">
        <v>1571</v>
      </c>
      <c r="G289" s="2" t="s">
        <v>2513</v>
      </c>
      <c r="H289" s="2" t="s">
        <v>2371</v>
      </c>
      <c r="I289" t="s">
        <v>190</v>
      </c>
      <c r="J289" s="1">
        <v>42097</v>
      </c>
      <c r="K289">
        <v>115</v>
      </c>
      <c r="L289" t="s">
        <v>22</v>
      </c>
      <c r="M289" s="15">
        <v>19200000</v>
      </c>
      <c r="N289" s="16">
        <v>1800000</v>
      </c>
      <c r="O289" s="17">
        <f t="shared" si="4"/>
        <v>-17400000</v>
      </c>
      <c r="Q289" t="s">
        <v>1572</v>
      </c>
      <c r="R289" s="2" t="s">
        <v>2838</v>
      </c>
      <c r="S289" t="s">
        <v>3176</v>
      </c>
      <c r="T289" t="s">
        <v>3494</v>
      </c>
      <c r="U289" t="s">
        <v>3767</v>
      </c>
      <c r="V289" t="s">
        <v>4013</v>
      </c>
      <c r="W289" t="s">
        <v>4205</v>
      </c>
      <c r="X289" t="s">
        <v>4339</v>
      </c>
      <c r="Y289" t="s">
        <v>3262</v>
      </c>
    </row>
    <row r="290" spans="1:28" x14ac:dyDescent="0.25">
      <c r="A290">
        <v>288</v>
      </c>
      <c r="B290" t="s">
        <v>1573</v>
      </c>
      <c r="C290" t="s">
        <v>1574</v>
      </c>
      <c r="D290" t="s">
        <v>1575</v>
      </c>
      <c r="E290" t="s">
        <v>1576</v>
      </c>
      <c r="F290" s="2" t="s">
        <v>2583</v>
      </c>
      <c r="G290" t="s">
        <v>1577</v>
      </c>
      <c r="H290" s="2" t="s">
        <v>2372</v>
      </c>
      <c r="I290" t="s">
        <v>1578</v>
      </c>
      <c r="J290" s="1">
        <v>42111</v>
      </c>
      <c r="K290">
        <v>137</v>
      </c>
      <c r="L290" t="s">
        <v>22</v>
      </c>
      <c r="M290" s="15">
        <v>50000000</v>
      </c>
      <c r="N290" s="16">
        <v>13000000</v>
      </c>
      <c r="O290" s="17">
        <f t="shared" si="4"/>
        <v>-37000000</v>
      </c>
      <c r="R290" s="2" t="s">
        <v>2839</v>
      </c>
      <c r="S290" t="s">
        <v>3177</v>
      </c>
      <c r="T290" t="s">
        <v>3495</v>
      </c>
      <c r="U290" t="s">
        <v>3768</v>
      </c>
      <c r="V290" t="s">
        <v>3098</v>
      </c>
      <c r="W290" t="s">
        <v>3236</v>
      </c>
      <c r="X290" t="s">
        <v>2965</v>
      </c>
    </row>
    <row r="291" spans="1:28" x14ac:dyDescent="0.25">
      <c r="A291">
        <v>289</v>
      </c>
      <c r="B291" t="s">
        <v>1579</v>
      </c>
      <c r="C291" t="s">
        <v>1580</v>
      </c>
      <c r="D291" t="s">
        <v>1581</v>
      </c>
      <c r="E291" t="s">
        <v>1582</v>
      </c>
      <c r="F291" t="s">
        <v>1583</v>
      </c>
      <c r="G291" t="s">
        <v>1212</v>
      </c>
      <c r="H291" s="2" t="s">
        <v>2311</v>
      </c>
      <c r="I291" t="s">
        <v>190</v>
      </c>
      <c r="J291" s="1">
        <v>42118</v>
      </c>
      <c r="K291">
        <v>113</v>
      </c>
      <c r="L291" t="s">
        <v>22</v>
      </c>
      <c r="M291" s="15">
        <v>25000000</v>
      </c>
      <c r="N291" s="16">
        <v>65700000</v>
      </c>
      <c r="O291" s="17">
        <f t="shared" si="4"/>
        <v>40700000</v>
      </c>
      <c r="P291" t="s">
        <v>30</v>
      </c>
      <c r="Q291" t="s">
        <v>1584</v>
      </c>
      <c r="R291" s="2" t="s">
        <v>2840</v>
      </c>
      <c r="S291" t="s">
        <v>3178</v>
      </c>
      <c r="T291" t="s">
        <v>3496</v>
      </c>
      <c r="U291" t="s">
        <v>3143</v>
      </c>
      <c r="V291" t="s">
        <v>3674</v>
      </c>
    </row>
    <row r="292" spans="1:28" x14ac:dyDescent="0.25">
      <c r="A292">
        <v>290</v>
      </c>
      <c r="B292" t="s">
        <v>1585</v>
      </c>
      <c r="C292" t="s">
        <v>1586</v>
      </c>
      <c r="D292" t="s">
        <v>1587</v>
      </c>
      <c r="F292" t="s">
        <v>1588</v>
      </c>
      <c r="G292" s="2" t="s">
        <v>2514</v>
      </c>
      <c r="I292" t="s">
        <v>1589</v>
      </c>
      <c r="J292" s="1">
        <v>42139</v>
      </c>
      <c r="L292" t="s">
        <v>22</v>
      </c>
      <c r="O292" s="17">
        <f t="shared" si="4"/>
        <v>0</v>
      </c>
      <c r="Q292" t="s">
        <v>1590</v>
      </c>
      <c r="R292" s="2" t="s">
        <v>2841</v>
      </c>
      <c r="S292" t="s">
        <v>3179</v>
      </c>
      <c r="T292" t="s">
        <v>3032</v>
      </c>
      <c r="U292" t="s">
        <v>3769</v>
      </c>
      <c r="V292" t="s">
        <v>4014</v>
      </c>
      <c r="W292" t="s">
        <v>4206</v>
      </c>
    </row>
    <row r="293" spans="1:28" x14ac:dyDescent="0.25">
      <c r="A293">
        <v>291</v>
      </c>
      <c r="B293" t="s">
        <v>1591</v>
      </c>
      <c r="C293" t="s">
        <v>1592</v>
      </c>
      <c r="D293" t="s">
        <v>1593</v>
      </c>
      <c r="E293" t="s">
        <v>1594</v>
      </c>
      <c r="F293" t="s">
        <v>1595</v>
      </c>
      <c r="G293" t="s">
        <v>1098</v>
      </c>
      <c r="H293" s="2" t="s">
        <v>2373</v>
      </c>
      <c r="I293" t="s">
        <v>1596</v>
      </c>
      <c r="J293" s="1">
        <v>42153</v>
      </c>
      <c r="K293">
        <v>96</v>
      </c>
      <c r="L293" t="s">
        <v>22</v>
      </c>
      <c r="M293" s="15">
        <v>20000000</v>
      </c>
      <c r="N293" s="16">
        <v>3839100</v>
      </c>
      <c r="O293" s="17">
        <f t="shared" si="4"/>
        <v>-16160900</v>
      </c>
      <c r="Q293" t="s">
        <v>1597</v>
      </c>
      <c r="R293" s="2" t="s">
        <v>2842</v>
      </c>
      <c r="S293" t="s">
        <v>3180</v>
      </c>
      <c r="T293" t="s">
        <v>3018</v>
      </c>
      <c r="U293" t="s">
        <v>3770</v>
      </c>
      <c r="V293" t="s">
        <v>4015</v>
      </c>
      <c r="W293" t="s">
        <v>4207</v>
      </c>
      <c r="X293" t="s">
        <v>4340</v>
      </c>
      <c r="Y293" t="s">
        <v>4434</v>
      </c>
      <c r="Z293" t="s">
        <v>3884</v>
      </c>
      <c r="AA293" t="s">
        <v>4469</v>
      </c>
    </row>
    <row r="294" spans="1:28" x14ac:dyDescent="0.25">
      <c r="A294">
        <v>292</v>
      </c>
      <c r="B294" t="s">
        <v>1598</v>
      </c>
      <c r="C294" t="s">
        <v>1599</v>
      </c>
      <c r="D294" t="s">
        <v>1600</v>
      </c>
      <c r="E294" t="s">
        <v>1474</v>
      </c>
      <c r="F294" t="s">
        <v>750</v>
      </c>
      <c r="G294" t="s">
        <v>1469</v>
      </c>
      <c r="I294" t="s">
        <v>176</v>
      </c>
      <c r="J294" s="1">
        <v>42167</v>
      </c>
      <c r="K294">
        <v>90</v>
      </c>
      <c r="L294" t="s">
        <v>22</v>
      </c>
      <c r="O294" s="17">
        <f t="shared" si="4"/>
        <v>0</v>
      </c>
      <c r="P294" t="s">
        <v>30</v>
      </c>
      <c r="Q294" t="s">
        <v>1601</v>
      </c>
      <c r="R294" s="2" t="s">
        <v>2843</v>
      </c>
      <c r="S294" t="s">
        <v>3181</v>
      </c>
      <c r="T294" t="s">
        <v>3497</v>
      </c>
    </row>
    <row r="295" spans="1:28" x14ac:dyDescent="0.25">
      <c r="A295">
        <v>293</v>
      </c>
      <c r="B295" t="s">
        <v>1602</v>
      </c>
      <c r="C295" s="2" t="s">
        <v>2173</v>
      </c>
      <c r="D295" t="s">
        <v>1604</v>
      </c>
      <c r="E295" t="s">
        <v>1605</v>
      </c>
      <c r="F295" s="2" t="s">
        <v>2584</v>
      </c>
      <c r="G295" t="s">
        <v>1606</v>
      </c>
      <c r="H295" s="2" t="s">
        <v>2374</v>
      </c>
      <c r="I295" t="s">
        <v>190</v>
      </c>
      <c r="J295" s="1">
        <v>41908</v>
      </c>
      <c r="K295">
        <v>95</v>
      </c>
      <c r="L295" t="s">
        <v>22</v>
      </c>
      <c r="M295" s="15">
        <v>4620000</v>
      </c>
      <c r="N295" s="16">
        <v>10700000</v>
      </c>
      <c r="O295" s="17">
        <f t="shared" si="4"/>
        <v>6080000</v>
      </c>
      <c r="P295" t="s">
        <v>658</v>
      </c>
      <c r="Q295" t="s">
        <v>1603</v>
      </c>
      <c r="R295" s="2" t="s">
        <v>2844</v>
      </c>
      <c r="S295" t="s">
        <v>3182</v>
      </c>
      <c r="T295" t="s">
        <v>3037</v>
      </c>
    </row>
    <row r="296" spans="1:28" x14ac:dyDescent="0.25">
      <c r="A296">
        <v>294</v>
      </c>
      <c r="B296" t="s">
        <v>1607</v>
      </c>
      <c r="C296" t="s">
        <v>1608</v>
      </c>
      <c r="D296" t="s">
        <v>1609</v>
      </c>
      <c r="E296" t="s">
        <v>1610</v>
      </c>
      <c r="F296" t="s">
        <v>636</v>
      </c>
      <c r="G296" t="s">
        <v>1611</v>
      </c>
      <c r="H296" s="2" t="s">
        <v>2375</v>
      </c>
      <c r="I296" t="s">
        <v>1612</v>
      </c>
      <c r="J296" s="1">
        <v>42208</v>
      </c>
      <c r="K296">
        <v>84</v>
      </c>
      <c r="L296" t="s">
        <v>22</v>
      </c>
      <c r="M296" s="15">
        <v>1000000</v>
      </c>
      <c r="O296" s="17">
        <f t="shared" si="4"/>
        <v>-1000000</v>
      </c>
      <c r="P296" t="s">
        <v>30</v>
      </c>
      <c r="Q296" t="s">
        <v>1613</v>
      </c>
      <c r="R296" s="2" t="s">
        <v>2845</v>
      </c>
      <c r="S296" t="s">
        <v>3183</v>
      </c>
      <c r="T296" t="s">
        <v>3498</v>
      </c>
      <c r="U296" t="s">
        <v>3771</v>
      </c>
      <c r="V296" t="s">
        <v>4016</v>
      </c>
      <c r="W296" t="s">
        <v>4208</v>
      </c>
      <c r="X296" t="s">
        <v>4341</v>
      </c>
      <c r="Y296" t="s">
        <v>4435</v>
      </c>
    </row>
    <row r="297" spans="1:28" x14ac:dyDescent="0.25">
      <c r="A297">
        <v>295</v>
      </c>
      <c r="B297" t="s">
        <v>1614</v>
      </c>
      <c r="C297" t="s">
        <v>1615</v>
      </c>
      <c r="D297" t="s">
        <v>1616</v>
      </c>
      <c r="E297" t="s">
        <v>1617</v>
      </c>
      <c r="F297" t="s">
        <v>1618</v>
      </c>
      <c r="G297" t="s">
        <v>1619</v>
      </c>
      <c r="H297" s="2" t="s">
        <v>2376</v>
      </c>
      <c r="I297" t="s">
        <v>1620</v>
      </c>
      <c r="J297" s="1">
        <v>42209</v>
      </c>
      <c r="K297">
        <v>91</v>
      </c>
      <c r="M297" s="15">
        <v>13000000</v>
      </c>
      <c r="N297" s="16">
        <v>13500000</v>
      </c>
      <c r="O297" s="17">
        <f t="shared" si="4"/>
        <v>500000</v>
      </c>
      <c r="P297" t="s">
        <v>30</v>
      </c>
      <c r="R297" s="2" t="s">
        <v>2846</v>
      </c>
      <c r="S297" t="s">
        <v>3184</v>
      </c>
      <c r="T297" t="s">
        <v>3499</v>
      </c>
      <c r="U297" t="s">
        <v>3772</v>
      </c>
    </row>
    <row r="298" spans="1:28" x14ac:dyDescent="0.25">
      <c r="A298">
        <v>296</v>
      </c>
      <c r="B298" t="s">
        <v>1532</v>
      </c>
      <c r="C298" s="2" t="s">
        <v>2171</v>
      </c>
      <c r="D298" t="s">
        <v>1534</v>
      </c>
      <c r="E298" t="s">
        <v>1535</v>
      </c>
      <c r="F298" t="s">
        <v>1536</v>
      </c>
      <c r="G298" t="s">
        <v>1098</v>
      </c>
      <c r="I298" t="s">
        <v>1537</v>
      </c>
      <c r="J298" s="1">
        <v>42028</v>
      </c>
      <c r="K298">
        <v>85</v>
      </c>
      <c r="L298" t="s">
        <v>1538</v>
      </c>
      <c r="M298" s="15">
        <v>25000000</v>
      </c>
      <c r="N298" s="16">
        <v>106200000</v>
      </c>
      <c r="O298" s="17">
        <f t="shared" si="4"/>
        <v>81200000</v>
      </c>
      <c r="P298" t="s">
        <v>658</v>
      </c>
      <c r="Q298" t="s">
        <v>1533</v>
      </c>
      <c r="R298" s="2" t="s">
        <v>2835</v>
      </c>
      <c r="S298" t="s">
        <v>3171</v>
      </c>
      <c r="T298" t="s">
        <v>3490</v>
      </c>
    </row>
    <row r="299" spans="1:28" x14ac:dyDescent="0.25">
      <c r="A299">
        <v>297</v>
      </c>
      <c r="B299" t="s">
        <v>991</v>
      </c>
      <c r="C299" t="s">
        <v>1621</v>
      </c>
      <c r="D299" t="s">
        <v>1622</v>
      </c>
      <c r="E299" t="s">
        <v>1623</v>
      </c>
      <c r="F299" t="s">
        <v>1624</v>
      </c>
      <c r="G299" t="s">
        <v>1625</v>
      </c>
      <c r="H299" s="2" t="s">
        <v>2377</v>
      </c>
      <c r="I299" t="s">
        <v>1626</v>
      </c>
      <c r="J299" s="1">
        <v>42230</v>
      </c>
      <c r="K299">
        <v>155</v>
      </c>
      <c r="L299" t="s">
        <v>1627</v>
      </c>
      <c r="O299" s="17">
        <f t="shared" si="4"/>
        <v>0</v>
      </c>
      <c r="P299" t="s">
        <v>1628</v>
      </c>
      <c r="Q299" t="s">
        <v>1629</v>
      </c>
      <c r="R299" s="2" t="s">
        <v>2847</v>
      </c>
      <c r="S299" t="s">
        <v>3185</v>
      </c>
      <c r="T299" t="s">
        <v>3500</v>
      </c>
      <c r="U299" t="s">
        <v>3773</v>
      </c>
    </row>
    <row r="300" spans="1:28" x14ac:dyDescent="0.25">
      <c r="A300">
        <v>298</v>
      </c>
      <c r="B300" t="s">
        <v>1630</v>
      </c>
      <c r="C300" t="s">
        <v>1631</v>
      </c>
      <c r="D300" t="s">
        <v>1632</v>
      </c>
      <c r="E300" t="s">
        <v>1633</v>
      </c>
      <c r="F300" s="2" t="s">
        <v>2585</v>
      </c>
      <c r="G300" t="s">
        <v>1280</v>
      </c>
      <c r="H300" s="2" t="s">
        <v>2378</v>
      </c>
      <c r="I300" t="s">
        <v>190</v>
      </c>
      <c r="J300" s="1">
        <v>42237</v>
      </c>
      <c r="K300">
        <v>96</v>
      </c>
      <c r="L300" t="s">
        <v>22</v>
      </c>
      <c r="M300" s="15">
        <v>28000000</v>
      </c>
      <c r="N300" s="16">
        <v>30300000</v>
      </c>
      <c r="O300" s="17">
        <f t="shared" si="4"/>
        <v>2300000</v>
      </c>
      <c r="P300" t="s">
        <v>30</v>
      </c>
      <c r="Q300" t="s">
        <v>1634</v>
      </c>
      <c r="R300" s="2" t="s">
        <v>2807</v>
      </c>
      <c r="S300" t="s">
        <v>3186</v>
      </c>
      <c r="T300" t="s">
        <v>3501</v>
      </c>
      <c r="U300" t="s">
        <v>3774</v>
      </c>
      <c r="V300" t="s">
        <v>4017</v>
      </c>
      <c r="W300" t="s">
        <v>3711</v>
      </c>
      <c r="X300" t="s">
        <v>4342</v>
      </c>
      <c r="Y300" t="s">
        <v>4127</v>
      </c>
    </row>
    <row r="301" spans="1:28" x14ac:dyDescent="0.25">
      <c r="A301">
        <v>299</v>
      </c>
      <c r="B301" t="s">
        <v>1635</v>
      </c>
      <c r="C301" s="2" t="s">
        <v>2174</v>
      </c>
      <c r="D301" t="s">
        <v>1637</v>
      </c>
      <c r="G301" s="2" t="s">
        <v>2515</v>
      </c>
      <c r="I301" t="s">
        <v>1638</v>
      </c>
      <c r="J301" s="1">
        <v>42236</v>
      </c>
      <c r="K301">
        <v>98</v>
      </c>
      <c r="L301" t="s">
        <v>137</v>
      </c>
      <c r="M301" s="15">
        <v>5300000</v>
      </c>
      <c r="N301" s="16">
        <v>26000000</v>
      </c>
      <c r="O301" s="17">
        <f t="shared" si="4"/>
        <v>20700000</v>
      </c>
      <c r="P301" t="s">
        <v>138</v>
      </c>
      <c r="Q301" t="s">
        <v>1636</v>
      </c>
      <c r="R301" s="2" t="s">
        <v>2848</v>
      </c>
      <c r="S301" t="s">
        <v>3187</v>
      </c>
      <c r="T301" t="s">
        <v>3502</v>
      </c>
      <c r="U301" t="s">
        <v>3775</v>
      </c>
      <c r="V301" t="s">
        <v>4018</v>
      </c>
      <c r="W301" t="s">
        <v>4209</v>
      </c>
      <c r="X301" t="s">
        <v>4343</v>
      </c>
      <c r="Y301" t="s">
        <v>4436</v>
      </c>
    </row>
    <row r="302" spans="1:28" x14ac:dyDescent="0.25">
      <c r="A302">
        <v>300</v>
      </c>
      <c r="B302" t="s">
        <v>1639</v>
      </c>
      <c r="C302" t="s">
        <v>1640</v>
      </c>
      <c r="D302" t="s">
        <v>1600</v>
      </c>
      <c r="E302" t="s">
        <v>1474</v>
      </c>
      <c r="F302" t="s">
        <v>1641</v>
      </c>
      <c r="G302" t="s">
        <v>1642</v>
      </c>
      <c r="H302" s="2" t="s">
        <v>2379</v>
      </c>
      <c r="I302" t="s">
        <v>176</v>
      </c>
      <c r="J302" s="1">
        <v>42258</v>
      </c>
      <c r="K302">
        <v>90</v>
      </c>
      <c r="L302" t="s">
        <v>22</v>
      </c>
      <c r="O302" s="17">
        <f t="shared" si="4"/>
        <v>0</v>
      </c>
      <c r="P302" t="s">
        <v>30</v>
      </c>
      <c r="Q302" t="s">
        <v>1643</v>
      </c>
      <c r="R302" s="2" t="s">
        <v>2849</v>
      </c>
      <c r="S302" t="s">
        <v>3188</v>
      </c>
      <c r="T302" t="s">
        <v>3503</v>
      </c>
      <c r="U302" t="s">
        <v>3776</v>
      </c>
      <c r="V302" t="s">
        <v>4019</v>
      </c>
      <c r="W302" t="s">
        <v>4210</v>
      </c>
      <c r="X302" t="s">
        <v>4344</v>
      </c>
      <c r="Y302" t="s">
        <v>4437</v>
      </c>
      <c r="Z302" t="s">
        <v>4493</v>
      </c>
      <c r="AA302" t="s">
        <v>4530</v>
      </c>
      <c r="AB302" t="s">
        <v>4555</v>
      </c>
    </row>
    <row r="303" spans="1:28" x14ac:dyDescent="0.25">
      <c r="A303">
        <v>301</v>
      </c>
      <c r="B303" t="s">
        <v>1644</v>
      </c>
      <c r="C303" t="s">
        <v>1645</v>
      </c>
      <c r="D303" t="s">
        <v>1646</v>
      </c>
      <c r="E303" t="s">
        <v>1647</v>
      </c>
      <c r="F303" t="s">
        <v>1648</v>
      </c>
      <c r="G303" t="s">
        <v>1649</v>
      </c>
      <c r="H303" s="2" t="s">
        <v>2380</v>
      </c>
      <c r="I303" t="s">
        <v>190</v>
      </c>
      <c r="J303" s="1">
        <v>42143</v>
      </c>
      <c r="K303">
        <v>121</v>
      </c>
      <c r="L303" t="s">
        <v>22</v>
      </c>
      <c r="M303" s="15">
        <v>30000000</v>
      </c>
      <c r="N303" s="16">
        <v>84900000</v>
      </c>
      <c r="O303" s="17">
        <f t="shared" si="4"/>
        <v>54900000</v>
      </c>
      <c r="P303" t="s">
        <v>30</v>
      </c>
      <c r="Q303" t="s">
        <v>1650</v>
      </c>
      <c r="R303" s="2" t="s">
        <v>2783</v>
      </c>
      <c r="S303" t="s">
        <v>3189</v>
      </c>
      <c r="T303" t="s">
        <v>3241</v>
      </c>
    </row>
    <row r="304" spans="1:28" x14ac:dyDescent="0.25">
      <c r="A304">
        <v>302</v>
      </c>
      <c r="B304" t="s">
        <v>1651</v>
      </c>
      <c r="C304" t="s">
        <v>1652</v>
      </c>
      <c r="D304" t="s">
        <v>1653</v>
      </c>
      <c r="E304" t="s">
        <v>195</v>
      </c>
      <c r="F304" t="s">
        <v>1654</v>
      </c>
      <c r="G304" s="2" t="s">
        <v>2516</v>
      </c>
      <c r="H304" s="2" t="s">
        <v>2381</v>
      </c>
      <c r="I304" t="s">
        <v>190</v>
      </c>
      <c r="J304" s="1">
        <v>42260</v>
      </c>
      <c r="K304">
        <v>103</v>
      </c>
      <c r="L304" t="s">
        <v>22</v>
      </c>
      <c r="M304" s="15">
        <v>7000000</v>
      </c>
      <c r="N304" s="16">
        <v>1700000</v>
      </c>
      <c r="O304" s="17">
        <f t="shared" si="4"/>
        <v>-5300000</v>
      </c>
      <c r="P304" t="s">
        <v>30</v>
      </c>
      <c r="R304" s="2" t="s">
        <v>2850</v>
      </c>
      <c r="S304" t="s">
        <v>3190</v>
      </c>
      <c r="T304" t="s">
        <v>3035</v>
      </c>
      <c r="U304" t="s">
        <v>3777</v>
      </c>
    </row>
    <row r="305" spans="1:29" x14ac:dyDescent="0.25">
      <c r="A305">
        <v>303</v>
      </c>
      <c r="B305" t="s">
        <v>1655</v>
      </c>
      <c r="C305" t="s">
        <v>1656</v>
      </c>
      <c r="D305" t="s">
        <v>1657</v>
      </c>
      <c r="E305" t="s">
        <v>1658</v>
      </c>
      <c r="F305" s="2" t="s">
        <v>2586</v>
      </c>
      <c r="G305" t="s">
        <v>1369</v>
      </c>
      <c r="H305" s="2" t="s">
        <v>2382</v>
      </c>
      <c r="I305" t="s">
        <v>190</v>
      </c>
      <c r="J305" s="1">
        <v>42290</v>
      </c>
      <c r="K305">
        <v>106</v>
      </c>
      <c r="L305" t="s">
        <v>22</v>
      </c>
      <c r="M305" s="15">
        <v>71000000</v>
      </c>
      <c r="N305" s="16">
        <v>146900000</v>
      </c>
      <c r="O305" s="17">
        <f t="shared" si="4"/>
        <v>75900000</v>
      </c>
      <c r="P305" t="s">
        <v>30</v>
      </c>
      <c r="Q305" t="s">
        <v>1659</v>
      </c>
      <c r="R305" s="2" t="s">
        <v>2851</v>
      </c>
      <c r="S305" t="s">
        <v>3191</v>
      </c>
      <c r="T305" t="s">
        <v>3504</v>
      </c>
      <c r="U305" t="s">
        <v>3778</v>
      </c>
      <c r="V305" t="s">
        <v>4020</v>
      </c>
    </row>
    <row r="306" spans="1:29" x14ac:dyDescent="0.25">
      <c r="A306">
        <v>304</v>
      </c>
      <c r="B306" t="s">
        <v>1660</v>
      </c>
      <c r="C306" t="s">
        <v>1661</v>
      </c>
      <c r="D306" t="s">
        <v>1662</v>
      </c>
      <c r="E306" t="s">
        <v>1663</v>
      </c>
      <c r="F306" t="s">
        <v>1664</v>
      </c>
      <c r="G306" s="2" t="s">
        <v>2517</v>
      </c>
      <c r="H306" s="2" t="s">
        <v>2383</v>
      </c>
      <c r="I306" t="s">
        <v>1665</v>
      </c>
      <c r="J306" s="1">
        <v>42321</v>
      </c>
      <c r="K306">
        <v>93</v>
      </c>
      <c r="L306" t="s">
        <v>22</v>
      </c>
      <c r="M306" s="15">
        <v>15000000</v>
      </c>
      <c r="N306" s="16">
        <v>4099999.9999999902</v>
      </c>
      <c r="O306" s="17">
        <f t="shared" si="4"/>
        <v>-10900000.000000009</v>
      </c>
      <c r="P306" t="s">
        <v>30</v>
      </c>
      <c r="Q306" t="s">
        <v>1666</v>
      </c>
      <c r="R306" s="2" t="s">
        <v>2805</v>
      </c>
      <c r="S306" t="s">
        <v>3192</v>
      </c>
      <c r="T306" t="s">
        <v>2970</v>
      </c>
      <c r="U306" t="s">
        <v>3779</v>
      </c>
      <c r="V306" t="s">
        <v>4021</v>
      </c>
      <c r="W306" t="s">
        <v>4211</v>
      </c>
      <c r="X306" t="s">
        <v>4345</v>
      </c>
      <c r="Y306" t="s">
        <v>4438</v>
      </c>
      <c r="Z306" t="s">
        <v>4494</v>
      </c>
      <c r="AA306" t="s">
        <v>4531</v>
      </c>
    </row>
    <row r="307" spans="1:29" x14ac:dyDescent="0.25">
      <c r="A307">
        <v>305</v>
      </c>
      <c r="B307" t="s">
        <v>1667</v>
      </c>
      <c r="C307" t="s">
        <v>1668</v>
      </c>
      <c r="D307" t="s">
        <v>1669</v>
      </c>
      <c r="E307" t="s">
        <v>463</v>
      </c>
      <c r="F307" t="s">
        <v>1312</v>
      </c>
      <c r="G307" t="s">
        <v>1670</v>
      </c>
      <c r="H307" s="2" t="s">
        <v>2384</v>
      </c>
      <c r="I307" t="s">
        <v>1552</v>
      </c>
      <c r="J307" s="1">
        <v>42312</v>
      </c>
      <c r="K307">
        <v>107</v>
      </c>
      <c r="L307" t="s">
        <v>22</v>
      </c>
      <c r="M307" s="15">
        <v>17000000</v>
      </c>
      <c r="N307" s="16">
        <v>42400000</v>
      </c>
      <c r="O307" s="17">
        <f t="shared" si="4"/>
        <v>25400000</v>
      </c>
      <c r="P307" t="s">
        <v>30</v>
      </c>
      <c r="Q307" t="s">
        <v>1671</v>
      </c>
      <c r="R307" s="2" t="s">
        <v>2852</v>
      </c>
      <c r="S307" t="s">
        <v>3193</v>
      </c>
      <c r="T307" t="s">
        <v>3505</v>
      </c>
      <c r="U307" t="s">
        <v>3457</v>
      </c>
      <c r="V307" t="s">
        <v>4022</v>
      </c>
      <c r="W307" t="s">
        <v>3150</v>
      </c>
      <c r="X307" t="s">
        <v>3732</v>
      </c>
      <c r="Y307" t="s">
        <v>4439</v>
      </c>
      <c r="Z307" t="s">
        <v>3093</v>
      </c>
      <c r="AA307" t="s">
        <v>4532</v>
      </c>
      <c r="AB307" t="s">
        <v>4556</v>
      </c>
      <c r="AC307" t="s">
        <v>3700</v>
      </c>
    </row>
    <row r="308" spans="1:29" x14ac:dyDescent="0.25">
      <c r="A308">
        <v>306</v>
      </c>
      <c r="B308" t="s">
        <v>4603</v>
      </c>
      <c r="C308" t="s">
        <v>1371</v>
      </c>
      <c r="D308" t="s">
        <v>1193</v>
      </c>
      <c r="E308" t="s">
        <v>624</v>
      </c>
      <c r="F308" s="2" t="s">
        <v>2579</v>
      </c>
      <c r="G308" t="s">
        <v>1195</v>
      </c>
      <c r="H308" s="2" t="s">
        <v>2385</v>
      </c>
      <c r="I308" t="s">
        <v>190</v>
      </c>
      <c r="J308" s="1">
        <v>42312</v>
      </c>
      <c r="K308">
        <v>137</v>
      </c>
      <c r="L308" t="s">
        <v>22</v>
      </c>
      <c r="M308" s="15">
        <v>160000000</v>
      </c>
      <c r="N308" s="16">
        <v>658300000</v>
      </c>
      <c r="O308" s="17">
        <f t="shared" si="4"/>
        <v>498300000</v>
      </c>
      <c r="P308" t="s">
        <v>30</v>
      </c>
      <c r="R308" s="2" t="s">
        <v>2785</v>
      </c>
      <c r="S308" t="s">
        <v>3112</v>
      </c>
      <c r="T308" t="s">
        <v>3438</v>
      </c>
      <c r="U308" t="s">
        <v>3224</v>
      </c>
      <c r="V308" t="s">
        <v>3090</v>
      </c>
      <c r="W308" t="s">
        <v>4200</v>
      </c>
      <c r="X308" t="s">
        <v>4325</v>
      </c>
      <c r="Y308" t="s">
        <v>4293</v>
      </c>
      <c r="Z308" t="s">
        <v>4312</v>
      </c>
      <c r="AA308" t="s">
        <v>3045</v>
      </c>
    </row>
    <row r="309" spans="1:29" x14ac:dyDescent="0.25">
      <c r="A309">
        <v>307</v>
      </c>
      <c r="B309" t="s">
        <v>1672</v>
      </c>
      <c r="C309" t="s">
        <v>1673</v>
      </c>
      <c r="D309" t="s">
        <v>1674</v>
      </c>
      <c r="E309" t="s">
        <v>1675</v>
      </c>
      <c r="F309" t="s">
        <v>1676</v>
      </c>
      <c r="G309" t="s">
        <v>1258</v>
      </c>
      <c r="H309" s="2" t="s">
        <v>2386</v>
      </c>
      <c r="I309" t="s">
        <v>1677</v>
      </c>
      <c r="J309" s="1">
        <v>42030</v>
      </c>
      <c r="K309">
        <v>112</v>
      </c>
      <c r="L309" t="s">
        <v>22</v>
      </c>
      <c r="M309" s="15">
        <v>11000000</v>
      </c>
      <c r="N309" s="16">
        <v>62100000</v>
      </c>
      <c r="O309" s="17">
        <f t="shared" si="4"/>
        <v>51100000</v>
      </c>
      <c r="R309" s="2" t="s">
        <v>2853</v>
      </c>
      <c r="S309" t="s">
        <v>3194</v>
      </c>
      <c r="T309" t="s">
        <v>3506</v>
      </c>
      <c r="U309" t="s">
        <v>3155</v>
      </c>
      <c r="V309" t="s">
        <v>4023</v>
      </c>
    </row>
    <row r="310" spans="1:29" x14ac:dyDescent="0.25">
      <c r="A310">
        <v>308</v>
      </c>
      <c r="B310" t="s">
        <v>1678</v>
      </c>
      <c r="C310" t="s">
        <v>1679</v>
      </c>
      <c r="D310" t="s">
        <v>1680</v>
      </c>
      <c r="E310" t="s">
        <v>1679</v>
      </c>
      <c r="F310" s="2" t="s">
        <v>2587</v>
      </c>
      <c r="G310" t="s">
        <v>1681</v>
      </c>
      <c r="H310" s="2" t="s">
        <v>2387</v>
      </c>
      <c r="I310" t="s">
        <v>1682</v>
      </c>
      <c r="J310" s="1">
        <v>42339</v>
      </c>
      <c r="K310">
        <v>114</v>
      </c>
      <c r="L310" t="s">
        <v>22</v>
      </c>
      <c r="M310" s="15">
        <v>105000000</v>
      </c>
      <c r="N310" s="16">
        <v>133699999.999999</v>
      </c>
      <c r="O310" s="17">
        <f t="shared" si="4"/>
        <v>28699999.999999002</v>
      </c>
      <c r="R310" s="2" t="s">
        <v>2854</v>
      </c>
      <c r="S310" t="s">
        <v>3195</v>
      </c>
      <c r="T310" t="s">
        <v>3132</v>
      </c>
      <c r="U310" t="s">
        <v>3780</v>
      </c>
      <c r="V310" t="s">
        <v>4024</v>
      </c>
    </row>
    <row r="311" spans="1:29" x14ac:dyDescent="0.25">
      <c r="A311">
        <v>309</v>
      </c>
      <c r="B311" t="s">
        <v>1683</v>
      </c>
      <c r="C311" t="s">
        <v>1684</v>
      </c>
      <c r="D311" t="s">
        <v>1685</v>
      </c>
      <c r="F311" t="s">
        <v>1686</v>
      </c>
      <c r="G311" t="s">
        <v>1687</v>
      </c>
      <c r="H311" s="2" t="s">
        <v>2388</v>
      </c>
      <c r="I311" t="s">
        <v>190</v>
      </c>
      <c r="J311" s="1">
        <v>42384</v>
      </c>
      <c r="K311">
        <v>88</v>
      </c>
      <c r="L311" t="s">
        <v>22</v>
      </c>
      <c r="M311" s="15">
        <v>18000000</v>
      </c>
      <c r="N311" s="16">
        <v>30500000</v>
      </c>
      <c r="O311" s="17">
        <f t="shared" si="4"/>
        <v>12500000</v>
      </c>
      <c r="Q311" t="s">
        <v>1688</v>
      </c>
      <c r="R311" s="2" t="s">
        <v>2855</v>
      </c>
      <c r="S311" t="s">
        <v>3196</v>
      </c>
      <c r="T311" t="s">
        <v>3507</v>
      </c>
      <c r="U311" t="s">
        <v>3781</v>
      </c>
      <c r="V311" t="s">
        <v>3089</v>
      </c>
      <c r="W311" t="s">
        <v>4212</v>
      </c>
      <c r="X311" t="s">
        <v>4346</v>
      </c>
      <c r="Y311" t="s">
        <v>3145</v>
      </c>
    </row>
    <row r="312" spans="1:29" x14ac:dyDescent="0.25">
      <c r="A312">
        <v>310</v>
      </c>
      <c r="B312" t="s">
        <v>1689</v>
      </c>
      <c r="C312" t="s">
        <v>1690</v>
      </c>
      <c r="D312" t="s">
        <v>1691</v>
      </c>
      <c r="E312" t="s">
        <v>1481</v>
      </c>
      <c r="F312" t="s">
        <v>1692</v>
      </c>
      <c r="G312" t="s">
        <v>1693</v>
      </c>
      <c r="H312" s="2" t="s">
        <v>2389</v>
      </c>
      <c r="I312" t="s">
        <v>190</v>
      </c>
      <c r="J312" s="1">
        <v>42391</v>
      </c>
      <c r="K312">
        <v>102</v>
      </c>
      <c r="L312" t="s">
        <v>22</v>
      </c>
      <c r="M312" s="15">
        <v>11500000</v>
      </c>
      <c r="N312" s="16">
        <v>105200000</v>
      </c>
      <c r="O312" s="17">
        <f t="shared" si="4"/>
        <v>93700000</v>
      </c>
      <c r="P312" t="s">
        <v>30</v>
      </c>
      <c r="Q312" t="s">
        <v>1694</v>
      </c>
      <c r="R312" s="2" t="s">
        <v>2805</v>
      </c>
      <c r="S312" t="s">
        <v>3197</v>
      </c>
      <c r="T312" t="s">
        <v>3508</v>
      </c>
      <c r="U312" t="s">
        <v>3782</v>
      </c>
      <c r="V312" t="s">
        <v>4025</v>
      </c>
      <c r="W312" t="s">
        <v>3551</v>
      </c>
    </row>
    <row r="313" spans="1:29" x14ac:dyDescent="0.25">
      <c r="A313">
        <v>311</v>
      </c>
      <c r="B313" t="s">
        <v>1695</v>
      </c>
      <c r="C313" t="s">
        <v>1696</v>
      </c>
      <c r="D313" t="s">
        <v>1697</v>
      </c>
      <c r="E313" t="s">
        <v>1698</v>
      </c>
      <c r="F313" s="2" t="s">
        <v>2588</v>
      </c>
      <c r="G313" t="s">
        <v>1280</v>
      </c>
      <c r="H313" s="2" t="s">
        <v>2390</v>
      </c>
      <c r="I313" t="s">
        <v>190</v>
      </c>
      <c r="J313" s="1">
        <v>42405</v>
      </c>
      <c r="K313">
        <v>111</v>
      </c>
      <c r="L313" t="s">
        <v>22</v>
      </c>
      <c r="M313" s="15">
        <v>10000000</v>
      </c>
      <c r="N313" s="16">
        <v>23400000</v>
      </c>
      <c r="O313" s="17">
        <f t="shared" si="4"/>
        <v>13400000</v>
      </c>
      <c r="P313" t="s">
        <v>30</v>
      </c>
      <c r="R313" s="2" t="s">
        <v>2856</v>
      </c>
      <c r="S313" t="s">
        <v>3132</v>
      </c>
      <c r="T313" t="s">
        <v>3509</v>
      </c>
      <c r="U313" t="s">
        <v>3783</v>
      </c>
      <c r="V313" t="s">
        <v>4026</v>
      </c>
      <c r="W313" t="s">
        <v>3316</v>
      </c>
    </row>
    <row r="314" spans="1:29" x14ac:dyDescent="0.25">
      <c r="A314">
        <v>312</v>
      </c>
      <c r="B314" t="s">
        <v>1699</v>
      </c>
      <c r="C314" t="s">
        <v>1700</v>
      </c>
      <c r="D314" t="s">
        <v>1701</v>
      </c>
      <c r="E314" t="s">
        <v>1127</v>
      </c>
      <c r="F314" t="s">
        <v>1702</v>
      </c>
      <c r="G314" t="s">
        <v>751</v>
      </c>
      <c r="H314" s="2" t="s">
        <v>2391</v>
      </c>
      <c r="I314" t="s">
        <v>1703</v>
      </c>
      <c r="J314" s="1">
        <v>42425</v>
      </c>
      <c r="K314">
        <v>127</v>
      </c>
      <c r="L314" t="s">
        <v>22</v>
      </c>
      <c r="M314" s="15">
        <v>140000000</v>
      </c>
      <c r="N314" s="16">
        <v>150700000</v>
      </c>
      <c r="O314" s="17">
        <f t="shared" si="4"/>
        <v>10700000</v>
      </c>
      <c r="Q314" t="s">
        <v>1704</v>
      </c>
      <c r="R314" s="2" t="s">
        <v>2857</v>
      </c>
      <c r="S314" t="s">
        <v>3198</v>
      </c>
      <c r="T314" t="s">
        <v>3510</v>
      </c>
      <c r="U314" t="s">
        <v>3784</v>
      </c>
      <c r="V314" t="s">
        <v>4027</v>
      </c>
      <c r="W314" t="s">
        <v>4213</v>
      </c>
      <c r="X314" t="s">
        <v>4347</v>
      </c>
      <c r="Y314" t="s">
        <v>2950</v>
      </c>
    </row>
    <row r="315" spans="1:29" x14ac:dyDescent="0.25">
      <c r="A315">
        <v>313</v>
      </c>
      <c r="B315" t="s">
        <v>1705</v>
      </c>
      <c r="C315" t="s">
        <v>1488</v>
      </c>
      <c r="D315" t="s">
        <v>1706</v>
      </c>
      <c r="E315" t="s">
        <v>1707</v>
      </c>
      <c r="F315" t="s">
        <v>1708</v>
      </c>
      <c r="G315" t="s">
        <v>1709</v>
      </c>
      <c r="H315" s="2" t="s">
        <v>2392</v>
      </c>
      <c r="I315" t="s">
        <v>190</v>
      </c>
      <c r="J315" s="1">
        <v>42436</v>
      </c>
      <c r="K315">
        <v>96</v>
      </c>
      <c r="L315" t="s">
        <v>22</v>
      </c>
      <c r="M315" s="15">
        <v>5000000</v>
      </c>
      <c r="N315" s="16">
        <v>10400000</v>
      </c>
      <c r="O315" s="17">
        <f t="shared" si="4"/>
        <v>5400000</v>
      </c>
      <c r="P315" t="s">
        <v>30</v>
      </c>
      <c r="Q315" t="s">
        <v>1710</v>
      </c>
      <c r="R315" s="2" t="s">
        <v>2858</v>
      </c>
      <c r="S315" t="s">
        <v>3199</v>
      </c>
      <c r="T315" t="s">
        <v>3511</v>
      </c>
      <c r="U315" t="s">
        <v>3785</v>
      </c>
      <c r="V315" t="s">
        <v>4028</v>
      </c>
      <c r="W315" t="s">
        <v>4165</v>
      </c>
      <c r="X315" t="s">
        <v>4348</v>
      </c>
      <c r="Y315" t="s">
        <v>3410</v>
      </c>
    </row>
    <row r="316" spans="1:29" x14ac:dyDescent="0.25">
      <c r="A316">
        <v>314</v>
      </c>
      <c r="B316" t="s">
        <v>1711</v>
      </c>
      <c r="C316" t="s">
        <v>1558</v>
      </c>
      <c r="D316" t="s">
        <v>1712</v>
      </c>
      <c r="E316" t="s">
        <v>1560</v>
      </c>
      <c r="F316" t="s">
        <v>316</v>
      </c>
      <c r="G316" t="s">
        <v>1561</v>
      </c>
      <c r="H316" s="2" t="s">
        <v>2393</v>
      </c>
      <c r="I316" t="s">
        <v>190</v>
      </c>
      <c r="J316" s="1">
        <v>42437</v>
      </c>
      <c r="K316">
        <v>121</v>
      </c>
      <c r="L316" t="s">
        <v>22</v>
      </c>
      <c r="M316" s="15">
        <v>110000000</v>
      </c>
      <c r="N316" s="16">
        <v>179200000</v>
      </c>
      <c r="O316" s="17">
        <f t="shared" si="4"/>
        <v>69200000</v>
      </c>
      <c r="P316" t="s">
        <v>30</v>
      </c>
      <c r="R316" s="2" t="s">
        <v>2818</v>
      </c>
      <c r="S316" t="s">
        <v>3151</v>
      </c>
      <c r="T316" t="s">
        <v>3512</v>
      </c>
      <c r="U316" t="s">
        <v>3786</v>
      </c>
      <c r="V316" t="s">
        <v>4029</v>
      </c>
      <c r="W316" t="s">
        <v>3547</v>
      </c>
      <c r="X316" t="s">
        <v>4061</v>
      </c>
      <c r="Y316" t="s">
        <v>3996</v>
      </c>
      <c r="Z316" t="s">
        <v>4495</v>
      </c>
      <c r="AA316" t="s">
        <v>3217</v>
      </c>
      <c r="AB316" t="s">
        <v>4050</v>
      </c>
    </row>
    <row r="317" spans="1:29" x14ac:dyDescent="0.25">
      <c r="A317">
        <v>315</v>
      </c>
      <c r="B317" t="s">
        <v>1713</v>
      </c>
      <c r="C317" t="s">
        <v>1714</v>
      </c>
      <c r="D317" t="s">
        <v>1715</v>
      </c>
      <c r="E317" t="s">
        <v>1716</v>
      </c>
      <c r="F317" t="s">
        <v>1717</v>
      </c>
      <c r="G317" t="s">
        <v>1718</v>
      </c>
      <c r="H317" s="2" t="s">
        <v>2394</v>
      </c>
      <c r="I317" t="s">
        <v>1719</v>
      </c>
      <c r="J317" s="1">
        <v>42350</v>
      </c>
      <c r="K317">
        <v>106</v>
      </c>
      <c r="L317" t="s">
        <v>22</v>
      </c>
      <c r="M317" s="15">
        <v>23000000</v>
      </c>
      <c r="N317" s="16">
        <v>46200000</v>
      </c>
      <c r="O317" s="17">
        <f t="shared" si="4"/>
        <v>23200000</v>
      </c>
      <c r="R317" s="2" t="s">
        <v>2859</v>
      </c>
      <c r="S317" t="s">
        <v>3200</v>
      </c>
      <c r="T317" t="s">
        <v>3131</v>
      </c>
      <c r="U317" t="s">
        <v>3787</v>
      </c>
      <c r="V317" t="s">
        <v>3155</v>
      </c>
    </row>
    <row r="318" spans="1:29" x14ac:dyDescent="0.25">
      <c r="A318">
        <v>316</v>
      </c>
      <c r="B318" t="s">
        <v>1720</v>
      </c>
      <c r="C318" t="s">
        <v>1721</v>
      </c>
      <c r="D318" t="s">
        <v>1722</v>
      </c>
      <c r="E318" t="s">
        <v>1317</v>
      </c>
      <c r="F318" t="s">
        <v>1723</v>
      </c>
      <c r="G318" s="2" t="s">
        <v>2518</v>
      </c>
      <c r="H318" s="2" t="s">
        <v>2395</v>
      </c>
      <c r="I318" t="s">
        <v>190</v>
      </c>
      <c r="J318" s="1">
        <v>42465</v>
      </c>
      <c r="K318">
        <v>113</v>
      </c>
      <c r="L318" t="s">
        <v>22</v>
      </c>
      <c r="M318" s="15">
        <v>31500000</v>
      </c>
      <c r="N318" s="16">
        <v>38800000</v>
      </c>
      <c r="O318" s="17">
        <f t="shared" si="4"/>
        <v>7300000</v>
      </c>
      <c r="P318" t="s">
        <v>30</v>
      </c>
      <c r="Q318" t="s">
        <v>1724</v>
      </c>
      <c r="R318" s="2" t="s">
        <v>2819</v>
      </c>
      <c r="S318" t="s">
        <v>3177</v>
      </c>
      <c r="T318" t="s">
        <v>3513</v>
      </c>
      <c r="U318" t="s">
        <v>3542</v>
      </c>
      <c r="V318" t="s">
        <v>4030</v>
      </c>
      <c r="W318" t="s">
        <v>3592</v>
      </c>
      <c r="X318" t="s">
        <v>4349</v>
      </c>
      <c r="Y318" t="s">
        <v>4440</v>
      </c>
      <c r="Z318" t="s">
        <v>4496</v>
      </c>
      <c r="AA318" t="s">
        <v>4533</v>
      </c>
      <c r="AB318" t="s">
        <v>4557</v>
      </c>
    </row>
    <row r="319" spans="1:29" x14ac:dyDescent="0.25">
      <c r="A319">
        <v>317</v>
      </c>
      <c r="B319" t="s">
        <v>1725</v>
      </c>
      <c r="C319" t="s">
        <v>1726</v>
      </c>
      <c r="D319" t="s">
        <v>1727</v>
      </c>
      <c r="E319" t="s">
        <v>1728</v>
      </c>
      <c r="F319" t="s">
        <v>1729</v>
      </c>
      <c r="G319" s="2" t="s">
        <v>2519</v>
      </c>
      <c r="H319" s="2" t="s">
        <v>2396</v>
      </c>
      <c r="I319" t="s">
        <v>1730</v>
      </c>
      <c r="J319" s="1">
        <v>42480</v>
      </c>
      <c r="K319">
        <v>97</v>
      </c>
      <c r="L319" t="s">
        <v>22</v>
      </c>
      <c r="M319" s="15">
        <v>35000000</v>
      </c>
      <c r="N319" s="16">
        <v>11800000</v>
      </c>
      <c r="O319" s="17">
        <f t="shared" si="4"/>
        <v>-23200000</v>
      </c>
      <c r="R319" s="2" t="s">
        <v>2860</v>
      </c>
      <c r="S319" t="s">
        <v>3201</v>
      </c>
      <c r="T319" t="s">
        <v>3514</v>
      </c>
      <c r="U319" t="s">
        <v>3788</v>
      </c>
      <c r="V319" t="s">
        <v>4031</v>
      </c>
      <c r="W319" t="s">
        <v>4214</v>
      </c>
    </row>
    <row r="320" spans="1:29" x14ac:dyDescent="0.25">
      <c r="A320">
        <v>318</v>
      </c>
      <c r="B320" t="s">
        <v>1731</v>
      </c>
      <c r="C320" t="s">
        <v>1732</v>
      </c>
      <c r="D320" t="s">
        <v>1338</v>
      </c>
      <c r="E320" t="s">
        <v>1199</v>
      </c>
      <c r="F320" t="s">
        <v>1733</v>
      </c>
      <c r="G320" t="s">
        <v>243</v>
      </c>
      <c r="H320" s="2" t="s">
        <v>2397</v>
      </c>
      <c r="I320" t="s">
        <v>190</v>
      </c>
      <c r="J320" s="1">
        <v>42527</v>
      </c>
      <c r="K320">
        <v>129</v>
      </c>
      <c r="L320" t="s">
        <v>22</v>
      </c>
      <c r="M320" s="15">
        <v>90000000</v>
      </c>
      <c r="N320" s="16">
        <v>334900000</v>
      </c>
      <c r="O320" s="17">
        <f t="shared" si="4"/>
        <v>244900000</v>
      </c>
      <c r="P320" t="s">
        <v>30</v>
      </c>
      <c r="R320" s="2" t="s">
        <v>2807</v>
      </c>
      <c r="S320" t="s">
        <v>3137</v>
      </c>
      <c r="T320" t="s">
        <v>3224</v>
      </c>
      <c r="U320" t="s">
        <v>3203</v>
      </c>
      <c r="V320" t="s">
        <v>4032</v>
      </c>
      <c r="W320" t="s">
        <v>3673</v>
      </c>
      <c r="X320" t="s">
        <v>4350</v>
      </c>
      <c r="Y320" t="s">
        <v>3060</v>
      </c>
      <c r="Z320" t="s">
        <v>4020</v>
      </c>
      <c r="AA320" t="s">
        <v>3262</v>
      </c>
    </row>
    <row r="321" spans="1:28" x14ac:dyDescent="0.25">
      <c r="A321">
        <v>319</v>
      </c>
      <c r="B321" t="s">
        <v>1734</v>
      </c>
      <c r="C321" t="s">
        <v>1735</v>
      </c>
      <c r="D321" t="s">
        <v>1736</v>
      </c>
      <c r="E321" t="s">
        <v>1016</v>
      </c>
      <c r="F321" t="s">
        <v>1737</v>
      </c>
      <c r="G321" t="s">
        <v>1738</v>
      </c>
      <c r="H321" s="2" t="s">
        <v>2398</v>
      </c>
      <c r="I321" t="s">
        <v>1739</v>
      </c>
      <c r="J321" s="1">
        <v>42416</v>
      </c>
      <c r="K321">
        <v>104</v>
      </c>
      <c r="L321" t="s">
        <v>22</v>
      </c>
      <c r="M321" s="15">
        <v>17000000</v>
      </c>
      <c r="N321" s="16">
        <v>5700000</v>
      </c>
      <c r="O321" s="17">
        <f t="shared" si="4"/>
        <v>-11300000</v>
      </c>
      <c r="R321" s="2" t="s">
        <v>2669</v>
      </c>
      <c r="S321" t="s">
        <v>3202</v>
      </c>
      <c r="T321" t="s">
        <v>3153</v>
      </c>
      <c r="U321" t="s">
        <v>3789</v>
      </c>
      <c r="V321" t="s">
        <v>2981</v>
      </c>
      <c r="W321" t="s">
        <v>3067</v>
      </c>
    </row>
    <row r="322" spans="1:28" x14ac:dyDescent="0.25">
      <c r="A322">
        <v>320</v>
      </c>
      <c r="B322" t="s">
        <v>1740</v>
      </c>
      <c r="C322" s="2" t="s">
        <v>2175</v>
      </c>
      <c r="D322" t="s">
        <v>1741</v>
      </c>
      <c r="E322" t="s">
        <v>1742</v>
      </c>
      <c r="F322" s="2" t="s">
        <v>2589</v>
      </c>
      <c r="G322" t="s">
        <v>1212</v>
      </c>
      <c r="H322" s="2" t="s">
        <v>2399</v>
      </c>
      <c r="I322" t="s">
        <v>190</v>
      </c>
      <c r="J322" s="1">
        <v>42563</v>
      </c>
      <c r="K322">
        <v>96</v>
      </c>
      <c r="L322" t="s">
        <v>22</v>
      </c>
      <c r="M322" s="15">
        <v>19000000</v>
      </c>
      <c r="N322" s="16">
        <v>85300000</v>
      </c>
      <c r="O322" s="17">
        <f t="shared" si="4"/>
        <v>66300000</v>
      </c>
      <c r="P322" t="s">
        <v>30</v>
      </c>
      <c r="Q322" t="s">
        <v>1743</v>
      </c>
      <c r="R322" s="2" t="s">
        <v>2861</v>
      </c>
      <c r="S322" t="s">
        <v>3203</v>
      </c>
      <c r="T322" t="s">
        <v>3515</v>
      </c>
      <c r="U322" t="s">
        <v>3790</v>
      </c>
      <c r="V322" t="s">
        <v>4033</v>
      </c>
      <c r="W322" t="s">
        <v>4215</v>
      </c>
      <c r="X322" t="s">
        <v>4351</v>
      </c>
      <c r="Y322" t="s">
        <v>4441</v>
      </c>
    </row>
    <row r="323" spans="1:28" x14ac:dyDescent="0.25">
      <c r="A323">
        <v>321</v>
      </c>
      <c r="B323" t="s">
        <v>1744</v>
      </c>
      <c r="C323" t="s">
        <v>1745</v>
      </c>
      <c r="D323" t="s">
        <v>1746</v>
      </c>
      <c r="E323" t="s">
        <v>803</v>
      </c>
      <c r="F323" s="2" t="s">
        <v>2590</v>
      </c>
      <c r="G323" t="s">
        <v>347</v>
      </c>
      <c r="H323" s="2" t="s">
        <v>2400</v>
      </c>
      <c r="I323" t="s">
        <v>1747</v>
      </c>
      <c r="J323" s="1">
        <v>42604</v>
      </c>
      <c r="K323">
        <v>98</v>
      </c>
      <c r="L323" t="s">
        <v>22</v>
      </c>
      <c r="M323" s="15">
        <v>40000000</v>
      </c>
      <c r="N323" s="16">
        <v>125800000</v>
      </c>
      <c r="O323" s="17">
        <f t="shared" ref="O323:O386" si="5">N323-M323</f>
        <v>85800000</v>
      </c>
      <c r="P323" t="s">
        <v>30</v>
      </c>
      <c r="R323" s="2" t="s">
        <v>2717</v>
      </c>
      <c r="S323" t="s">
        <v>3046</v>
      </c>
      <c r="T323" t="s">
        <v>3513</v>
      </c>
      <c r="U323" t="s">
        <v>3791</v>
      </c>
      <c r="V323" t="s">
        <v>4034</v>
      </c>
    </row>
    <row r="324" spans="1:28" x14ac:dyDescent="0.25">
      <c r="A324">
        <v>322</v>
      </c>
      <c r="B324" t="s">
        <v>1748</v>
      </c>
      <c r="C324" t="s">
        <v>504</v>
      </c>
      <c r="D324" t="s">
        <v>1749</v>
      </c>
      <c r="E324" t="s">
        <v>506</v>
      </c>
      <c r="F324" t="s">
        <v>507</v>
      </c>
      <c r="G324" t="s">
        <v>1750</v>
      </c>
      <c r="H324" s="2" t="s">
        <v>2401</v>
      </c>
      <c r="I324" t="s">
        <v>1751</v>
      </c>
      <c r="J324" s="1">
        <v>42615</v>
      </c>
      <c r="K324">
        <v>108</v>
      </c>
      <c r="L324" t="s">
        <v>22</v>
      </c>
      <c r="N324" s="16">
        <v>509725</v>
      </c>
      <c r="O324" s="17">
        <f t="shared" si="5"/>
        <v>509725</v>
      </c>
      <c r="R324" s="2" t="s">
        <v>2862</v>
      </c>
      <c r="S324" t="s">
        <v>3204</v>
      </c>
      <c r="T324" t="s">
        <v>3516</v>
      </c>
    </row>
    <row r="325" spans="1:28" x14ac:dyDescent="0.25">
      <c r="A325">
        <v>323</v>
      </c>
      <c r="B325" t="s">
        <v>1752</v>
      </c>
      <c r="C325" t="s">
        <v>1361</v>
      </c>
      <c r="D325" t="s">
        <v>1753</v>
      </c>
      <c r="E325" t="s">
        <v>1754</v>
      </c>
      <c r="F325" t="s">
        <v>1755</v>
      </c>
      <c r="G325" t="s">
        <v>1361</v>
      </c>
      <c r="H325" s="2" t="s">
        <v>2402</v>
      </c>
      <c r="I325" t="s">
        <v>190</v>
      </c>
      <c r="J325" s="1">
        <v>42573</v>
      </c>
      <c r="K325">
        <v>89</v>
      </c>
      <c r="L325" t="s">
        <v>22</v>
      </c>
      <c r="M325" s="15">
        <v>5000000</v>
      </c>
      <c r="N325" s="16">
        <v>45200000</v>
      </c>
      <c r="O325" s="17">
        <f t="shared" si="5"/>
        <v>40200000</v>
      </c>
      <c r="Q325" t="s">
        <v>1364</v>
      </c>
      <c r="R325" s="2" t="s">
        <v>2863</v>
      </c>
      <c r="S325" t="s">
        <v>3205</v>
      </c>
      <c r="T325" t="s">
        <v>3517</v>
      </c>
      <c r="U325" t="s">
        <v>3792</v>
      </c>
      <c r="V325" t="s">
        <v>4035</v>
      </c>
      <c r="W325" t="s">
        <v>4216</v>
      </c>
    </row>
    <row r="326" spans="1:28" x14ac:dyDescent="0.25">
      <c r="A326">
        <v>324</v>
      </c>
      <c r="B326" t="s">
        <v>1756</v>
      </c>
      <c r="C326" t="s">
        <v>1757</v>
      </c>
      <c r="D326" t="s">
        <v>1758</v>
      </c>
      <c r="E326" t="s">
        <v>1759</v>
      </c>
      <c r="F326" t="s">
        <v>1760</v>
      </c>
      <c r="G326" t="s">
        <v>1761</v>
      </c>
      <c r="H326" s="2" t="s">
        <v>2403</v>
      </c>
      <c r="I326" t="s">
        <v>1665</v>
      </c>
      <c r="J326" s="1">
        <v>42391</v>
      </c>
      <c r="K326">
        <v>94</v>
      </c>
      <c r="L326" t="s">
        <v>22</v>
      </c>
      <c r="O326" s="17">
        <f t="shared" si="5"/>
        <v>0</v>
      </c>
      <c r="Q326" t="s">
        <v>1762</v>
      </c>
      <c r="R326" s="2" t="s">
        <v>1757</v>
      </c>
      <c r="S326" t="s">
        <v>3206</v>
      </c>
      <c r="T326" t="s">
        <v>3518</v>
      </c>
    </row>
    <row r="327" spans="1:28" x14ac:dyDescent="0.25">
      <c r="A327">
        <v>325</v>
      </c>
      <c r="B327" t="s">
        <v>1763</v>
      </c>
      <c r="C327" t="s">
        <v>1764</v>
      </c>
      <c r="D327" t="s">
        <v>1765</v>
      </c>
      <c r="E327" t="s">
        <v>157</v>
      </c>
      <c r="F327" s="2" t="s">
        <v>2591</v>
      </c>
      <c r="G327" t="s">
        <v>1369</v>
      </c>
      <c r="H327" s="2" t="s">
        <v>2404</v>
      </c>
      <c r="I327" t="s">
        <v>190</v>
      </c>
      <c r="J327" s="1">
        <v>42626</v>
      </c>
      <c r="K327">
        <v>107</v>
      </c>
      <c r="L327" t="s">
        <v>22</v>
      </c>
      <c r="N327" s="16">
        <v>121800000</v>
      </c>
      <c r="O327" s="17">
        <f t="shared" si="5"/>
        <v>121800000</v>
      </c>
      <c r="P327" t="s">
        <v>30</v>
      </c>
      <c r="R327" s="2" t="s">
        <v>2864</v>
      </c>
      <c r="S327" t="s">
        <v>3207</v>
      </c>
      <c r="T327" t="s">
        <v>3141</v>
      </c>
      <c r="U327" t="s">
        <v>3793</v>
      </c>
      <c r="V327" t="s">
        <v>4036</v>
      </c>
      <c r="W327" t="s">
        <v>3061</v>
      </c>
    </row>
    <row r="328" spans="1:28" x14ac:dyDescent="0.25">
      <c r="A328">
        <v>326</v>
      </c>
      <c r="B328" t="s">
        <v>1766</v>
      </c>
      <c r="C328" t="s">
        <v>1767</v>
      </c>
      <c r="D328" t="s">
        <v>1768</v>
      </c>
      <c r="E328" t="s">
        <v>1769</v>
      </c>
      <c r="F328" s="2" t="s">
        <v>2592</v>
      </c>
      <c r="G328" t="s">
        <v>1770</v>
      </c>
      <c r="H328" s="2" t="s">
        <v>2405</v>
      </c>
      <c r="I328" t="s">
        <v>190</v>
      </c>
      <c r="J328" s="1">
        <v>42650</v>
      </c>
      <c r="K328">
        <v>92</v>
      </c>
      <c r="L328" t="s">
        <v>22</v>
      </c>
      <c r="M328" s="15">
        <v>8500000</v>
      </c>
      <c r="N328" s="16">
        <v>23000000</v>
      </c>
      <c r="O328" s="17">
        <f t="shared" si="5"/>
        <v>14500000</v>
      </c>
      <c r="P328" t="s">
        <v>30</v>
      </c>
      <c r="R328" s="2" t="s">
        <v>2865</v>
      </c>
      <c r="S328" t="s">
        <v>3208</v>
      </c>
      <c r="T328" t="s">
        <v>3519</v>
      </c>
      <c r="U328" t="s">
        <v>3794</v>
      </c>
      <c r="V328" t="s">
        <v>3543</v>
      </c>
      <c r="W328" t="s">
        <v>4217</v>
      </c>
      <c r="X328" t="s">
        <v>4352</v>
      </c>
      <c r="Y328" t="s">
        <v>4442</v>
      </c>
    </row>
    <row r="329" spans="1:28" x14ac:dyDescent="0.25">
      <c r="A329">
        <v>327</v>
      </c>
      <c r="B329" t="s">
        <v>1771</v>
      </c>
      <c r="C329" t="s">
        <v>1772</v>
      </c>
      <c r="D329" t="s">
        <v>1773</v>
      </c>
      <c r="F329" t="s">
        <v>1772</v>
      </c>
      <c r="G329" t="s">
        <v>1774</v>
      </c>
      <c r="I329" t="s">
        <v>1638</v>
      </c>
      <c r="J329" s="1">
        <v>42664</v>
      </c>
      <c r="K329">
        <v>82</v>
      </c>
      <c r="L329" t="s">
        <v>137</v>
      </c>
      <c r="M329" s="15">
        <v>1600000</v>
      </c>
      <c r="O329" s="17">
        <f t="shared" si="5"/>
        <v>-1600000</v>
      </c>
      <c r="P329" t="s">
        <v>138</v>
      </c>
      <c r="Q329" t="s">
        <v>1775</v>
      </c>
      <c r="R329" s="2" t="s">
        <v>2866</v>
      </c>
      <c r="S329" t="s">
        <v>3209</v>
      </c>
      <c r="T329" t="s">
        <v>3520</v>
      </c>
      <c r="U329" t="s">
        <v>3795</v>
      </c>
      <c r="V329" t="s">
        <v>4037</v>
      </c>
      <c r="W329" t="s">
        <v>4218</v>
      </c>
      <c r="X329" t="s">
        <v>4353</v>
      </c>
      <c r="Y329" t="s">
        <v>4443</v>
      </c>
      <c r="Z329" t="s">
        <v>4497</v>
      </c>
      <c r="AA329" t="s">
        <v>4534</v>
      </c>
    </row>
    <row r="330" spans="1:28" x14ac:dyDescent="0.25">
      <c r="A330">
        <v>328</v>
      </c>
      <c r="B330" t="s">
        <v>1776</v>
      </c>
      <c r="C330" t="s">
        <v>597</v>
      </c>
      <c r="D330" t="s">
        <v>1777</v>
      </c>
      <c r="E330" t="s">
        <v>1778</v>
      </c>
      <c r="F330" t="s">
        <v>1779</v>
      </c>
      <c r="G330" t="s">
        <v>601</v>
      </c>
      <c r="I330" t="s">
        <v>190</v>
      </c>
      <c r="J330" s="1">
        <v>42664</v>
      </c>
      <c r="K330">
        <v>103</v>
      </c>
      <c r="L330" t="s">
        <v>22</v>
      </c>
      <c r="M330" s="15">
        <v>20000000</v>
      </c>
      <c r="N330" s="16">
        <v>74800000</v>
      </c>
      <c r="O330" s="17">
        <f t="shared" si="5"/>
        <v>54800000</v>
      </c>
      <c r="P330" t="s">
        <v>30</v>
      </c>
      <c r="Q330" t="s">
        <v>597</v>
      </c>
      <c r="R330" s="2" t="s">
        <v>597</v>
      </c>
      <c r="S330" t="s">
        <v>3210</v>
      </c>
      <c r="T330" t="s">
        <v>3255</v>
      </c>
      <c r="U330" t="s">
        <v>3796</v>
      </c>
      <c r="V330" t="s">
        <v>4038</v>
      </c>
      <c r="W330" t="s">
        <v>4219</v>
      </c>
      <c r="X330" t="s">
        <v>4354</v>
      </c>
      <c r="Y330" t="s">
        <v>4054</v>
      </c>
      <c r="Z330" t="s">
        <v>4450</v>
      </c>
      <c r="AA330" t="s">
        <v>3492</v>
      </c>
    </row>
    <row r="331" spans="1:28" x14ac:dyDescent="0.25">
      <c r="A331">
        <v>329</v>
      </c>
      <c r="B331" t="s">
        <v>1780</v>
      </c>
      <c r="C331" t="s">
        <v>1781</v>
      </c>
      <c r="D331" t="s">
        <v>1782</v>
      </c>
      <c r="E331" t="s">
        <v>1783</v>
      </c>
      <c r="F331" t="s">
        <v>1583</v>
      </c>
      <c r="G331" t="s">
        <v>353</v>
      </c>
      <c r="H331" s="2" t="s">
        <v>2406</v>
      </c>
      <c r="I331" t="s">
        <v>190</v>
      </c>
      <c r="J331" s="1">
        <v>42622</v>
      </c>
      <c r="K331">
        <v>108</v>
      </c>
      <c r="L331" t="s">
        <v>22</v>
      </c>
      <c r="M331" s="15">
        <v>10000000</v>
      </c>
      <c r="N331" s="16">
        <v>1700000</v>
      </c>
      <c r="O331" s="17">
        <f t="shared" si="5"/>
        <v>-8300000</v>
      </c>
      <c r="P331" t="s">
        <v>30</v>
      </c>
      <c r="R331" s="2" t="s">
        <v>1781</v>
      </c>
      <c r="S331" t="s">
        <v>3211</v>
      </c>
      <c r="T331" t="s">
        <v>3521</v>
      </c>
      <c r="U331" t="s">
        <v>3797</v>
      </c>
      <c r="V331" t="s">
        <v>4039</v>
      </c>
      <c r="W331" t="s">
        <v>4220</v>
      </c>
      <c r="X331" t="s">
        <v>3607</v>
      </c>
      <c r="Y331" t="s">
        <v>4444</v>
      </c>
    </row>
    <row r="332" spans="1:28" x14ac:dyDescent="0.25">
      <c r="A332">
        <v>330</v>
      </c>
      <c r="B332" t="s">
        <v>1784</v>
      </c>
      <c r="C332" t="s">
        <v>1785</v>
      </c>
      <c r="D332" t="s">
        <v>1786</v>
      </c>
      <c r="E332" t="s">
        <v>1787</v>
      </c>
      <c r="F332" t="s">
        <v>839</v>
      </c>
      <c r="G332" t="s">
        <v>1430</v>
      </c>
      <c r="H332" s="2" t="s">
        <v>2407</v>
      </c>
      <c r="I332" t="s">
        <v>1788</v>
      </c>
      <c r="J332" s="1">
        <v>42617</v>
      </c>
      <c r="K332">
        <v>139</v>
      </c>
      <c r="L332" t="s">
        <v>22</v>
      </c>
      <c r="M332" s="15">
        <v>40000000</v>
      </c>
      <c r="N332" s="16">
        <v>180500000</v>
      </c>
      <c r="O332" s="17">
        <f t="shared" si="5"/>
        <v>140500000</v>
      </c>
      <c r="R332" s="2" t="s">
        <v>2867</v>
      </c>
      <c r="S332" t="s">
        <v>3212</v>
      </c>
      <c r="T332" t="s">
        <v>3195</v>
      </c>
      <c r="U332" t="s">
        <v>3132</v>
      </c>
      <c r="V332" t="s">
        <v>4040</v>
      </c>
      <c r="W332" t="s">
        <v>4221</v>
      </c>
      <c r="X332" t="s">
        <v>4072</v>
      </c>
    </row>
    <row r="333" spans="1:28" x14ac:dyDescent="0.25">
      <c r="A333">
        <v>331</v>
      </c>
      <c r="B333" t="s">
        <v>1789</v>
      </c>
      <c r="C333" t="s">
        <v>1790</v>
      </c>
      <c r="D333" t="s">
        <v>1791</v>
      </c>
      <c r="E333" t="s">
        <v>1792</v>
      </c>
      <c r="F333" t="s">
        <v>1793</v>
      </c>
      <c r="G333" t="s">
        <v>1794</v>
      </c>
      <c r="H333" s="2" t="s">
        <v>2408</v>
      </c>
      <c r="I333" t="s">
        <v>190</v>
      </c>
      <c r="J333" s="1">
        <v>42613</v>
      </c>
      <c r="K333">
        <v>128</v>
      </c>
      <c r="L333" t="s">
        <v>22</v>
      </c>
      <c r="M333" s="15">
        <v>30000000</v>
      </c>
      <c r="N333" s="16">
        <v>448900000</v>
      </c>
      <c r="O333" s="17">
        <f t="shared" si="5"/>
        <v>418900000</v>
      </c>
      <c r="P333" t="s">
        <v>30</v>
      </c>
      <c r="Q333" t="s">
        <v>1790</v>
      </c>
      <c r="R333" s="2" t="s">
        <v>2868</v>
      </c>
      <c r="S333" t="s">
        <v>3213</v>
      </c>
      <c r="T333" t="s">
        <v>3522</v>
      </c>
      <c r="U333" t="s">
        <v>3798</v>
      </c>
      <c r="V333" t="s">
        <v>4041</v>
      </c>
      <c r="W333" t="s">
        <v>3799</v>
      </c>
    </row>
    <row r="334" spans="1:28" x14ac:dyDescent="0.25">
      <c r="A334">
        <v>332</v>
      </c>
      <c r="B334" t="s">
        <v>1795</v>
      </c>
      <c r="C334" t="s">
        <v>1764</v>
      </c>
      <c r="D334" t="s">
        <v>1796</v>
      </c>
      <c r="E334" t="s">
        <v>1797</v>
      </c>
      <c r="F334" s="2" t="s">
        <v>2591</v>
      </c>
      <c r="G334" s="2" t="s">
        <v>2520</v>
      </c>
      <c r="H334" s="2" t="s">
        <v>2409</v>
      </c>
      <c r="I334" t="s">
        <v>190</v>
      </c>
      <c r="J334" s="1">
        <v>42691</v>
      </c>
      <c r="K334">
        <v>133</v>
      </c>
      <c r="L334" t="s">
        <v>22</v>
      </c>
      <c r="M334" s="15">
        <v>45000000</v>
      </c>
      <c r="N334" s="16">
        <v>52200000</v>
      </c>
      <c r="O334" s="17">
        <f t="shared" si="5"/>
        <v>7200000</v>
      </c>
      <c r="P334" t="s">
        <v>30</v>
      </c>
      <c r="R334" s="2" t="s">
        <v>2864</v>
      </c>
      <c r="S334" t="s">
        <v>3214</v>
      </c>
      <c r="T334" t="s">
        <v>3193</v>
      </c>
      <c r="U334" t="s">
        <v>3799</v>
      </c>
      <c r="V334" t="s">
        <v>3103</v>
      </c>
    </row>
    <row r="335" spans="1:28" x14ac:dyDescent="0.25">
      <c r="A335">
        <v>333</v>
      </c>
      <c r="B335" t="s">
        <v>1798</v>
      </c>
      <c r="C335" t="s">
        <v>1498</v>
      </c>
      <c r="D335" t="s">
        <v>1799</v>
      </c>
      <c r="E335" t="s">
        <v>1241</v>
      </c>
      <c r="F335" t="s">
        <v>1800</v>
      </c>
      <c r="G335" s="2" t="s">
        <v>2508</v>
      </c>
      <c r="H335" s="2" t="s">
        <v>2410</v>
      </c>
      <c r="I335" t="s">
        <v>190</v>
      </c>
      <c r="J335" s="1">
        <v>42765</v>
      </c>
      <c r="K335">
        <v>122</v>
      </c>
      <c r="L335" t="s">
        <v>22</v>
      </c>
      <c r="M335" s="15">
        <v>40000000</v>
      </c>
      <c r="N335" s="16">
        <v>171500000</v>
      </c>
      <c r="O335" s="17">
        <f t="shared" si="5"/>
        <v>131500000</v>
      </c>
      <c r="P335" t="s">
        <v>30</v>
      </c>
      <c r="Q335" t="s">
        <v>1501</v>
      </c>
      <c r="R335" s="2" t="s">
        <v>2830</v>
      </c>
      <c r="S335" t="s">
        <v>3215</v>
      </c>
      <c r="T335" t="s">
        <v>3523</v>
      </c>
      <c r="U335" t="s">
        <v>3800</v>
      </c>
      <c r="V335" t="s">
        <v>4042</v>
      </c>
      <c r="W335" t="s">
        <v>3848</v>
      </c>
      <c r="X335" t="s">
        <v>3666</v>
      </c>
      <c r="Y335" t="s">
        <v>3341</v>
      </c>
      <c r="Z335" t="s">
        <v>4498</v>
      </c>
      <c r="AA335" t="s">
        <v>3711</v>
      </c>
      <c r="AB335" t="s">
        <v>3389</v>
      </c>
    </row>
    <row r="336" spans="1:28" x14ac:dyDescent="0.25">
      <c r="A336">
        <v>334</v>
      </c>
      <c r="B336" t="s">
        <v>1801</v>
      </c>
      <c r="C336" t="s">
        <v>1802</v>
      </c>
      <c r="D336" t="s">
        <v>1803</v>
      </c>
      <c r="F336" s="2" t="s">
        <v>2593</v>
      </c>
      <c r="G336" t="s">
        <v>885</v>
      </c>
      <c r="H336" s="2" t="s">
        <v>2411</v>
      </c>
      <c r="I336" t="s">
        <v>1804</v>
      </c>
      <c r="J336" s="1">
        <v>42536</v>
      </c>
      <c r="K336">
        <v>80</v>
      </c>
      <c r="M336" s="15">
        <v>60000000</v>
      </c>
      <c r="N336" s="16">
        <v>24100000</v>
      </c>
      <c r="O336" s="17">
        <f t="shared" si="5"/>
        <v>-35900000</v>
      </c>
      <c r="R336" s="2" t="s">
        <v>2869</v>
      </c>
      <c r="S336" t="s">
        <v>3216</v>
      </c>
      <c r="T336" t="s">
        <v>3299</v>
      </c>
      <c r="U336" t="s">
        <v>3801</v>
      </c>
      <c r="V336" t="s">
        <v>4043</v>
      </c>
      <c r="W336" t="s">
        <v>3723</v>
      </c>
      <c r="X336" t="s">
        <v>4355</v>
      </c>
      <c r="Y336" t="s">
        <v>3335</v>
      </c>
      <c r="Z336" t="s">
        <v>3997</v>
      </c>
    </row>
    <row r="337" spans="1:30" x14ac:dyDescent="0.25">
      <c r="A337">
        <v>335</v>
      </c>
      <c r="B337" t="s">
        <v>1805</v>
      </c>
      <c r="C337" t="s">
        <v>1806</v>
      </c>
      <c r="D337" t="s">
        <v>1807</v>
      </c>
      <c r="E337" t="s">
        <v>884</v>
      </c>
      <c r="F337" t="s">
        <v>1808</v>
      </c>
      <c r="G337" t="s">
        <v>576</v>
      </c>
      <c r="H337" s="2" t="s">
        <v>2412</v>
      </c>
      <c r="I337" t="s">
        <v>190</v>
      </c>
      <c r="J337" s="1">
        <v>42797</v>
      </c>
      <c r="K337">
        <v>132</v>
      </c>
      <c r="L337" t="s">
        <v>22</v>
      </c>
      <c r="M337" s="15">
        <v>20000000</v>
      </c>
      <c r="N337" s="16">
        <v>96900000</v>
      </c>
      <c r="O337" s="17">
        <f t="shared" si="5"/>
        <v>76900000</v>
      </c>
      <c r="P337" t="s">
        <v>30</v>
      </c>
      <c r="R337" s="2" t="s">
        <v>2780</v>
      </c>
      <c r="S337" t="s">
        <v>3217</v>
      </c>
      <c r="T337" t="s">
        <v>3524</v>
      </c>
      <c r="U337" t="s">
        <v>3802</v>
      </c>
      <c r="V337" t="s">
        <v>4044</v>
      </c>
      <c r="W337" t="s">
        <v>4222</v>
      </c>
      <c r="X337" t="s">
        <v>4356</v>
      </c>
      <c r="Y337" t="s">
        <v>4445</v>
      </c>
    </row>
    <row r="338" spans="1:30" x14ac:dyDescent="0.25">
      <c r="A338">
        <v>336</v>
      </c>
      <c r="B338" t="s">
        <v>1809</v>
      </c>
      <c r="C338" t="s">
        <v>1810</v>
      </c>
      <c r="D338" t="s">
        <v>1811</v>
      </c>
      <c r="E338" t="s">
        <v>1047</v>
      </c>
      <c r="F338" s="2" t="s">
        <v>2594</v>
      </c>
      <c r="G338" t="s">
        <v>1812</v>
      </c>
      <c r="H338" s="2" t="s">
        <v>2413</v>
      </c>
      <c r="I338" t="s">
        <v>1813</v>
      </c>
      <c r="J338" s="1">
        <v>42622</v>
      </c>
      <c r="K338">
        <v>99</v>
      </c>
      <c r="L338" t="s">
        <v>22</v>
      </c>
      <c r="N338" s="16">
        <v>517197</v>
      </c>
      <c r="O338" s="17">
        <f t="shared" si="5"/>
        <v>517197</v>
      </c>
      <c r="Q338" t="s">
        <v>1814</v>
      </c>
      <c r="R338" s="2" t="s">
        <v>2870</v>
      </c>
      <c r="S338" t="s">
        <v>3218</v>
      </c>
      <c r="T338" t="s">
        <v>3525</v>
      </c>
      <c r="U338" t="s">
        <v>3803</v>
      </c>
      <c r="V338" t="s">
        <v>4045</v>
      </c>
      <c r="W338" t="s">
        <v>4223</v>
      </c>
    </row>
    <row r="339" spans="1:30" x14ac:dyDescent="0.25">
      <c r="A339">
        <v>337</v>
      </c>
      <c r="B339" t="s">
        <v>1815</v>
      </c>
      <c r="C339" t="s">
        <v>1816</v>
      </c>
      <c r="D339" t="s">
        <v>1817</v>
      </c>
      <c r="E339" t="s">
        <v>1818</v>
      </c>
      <c r="F339" t="s">
        <v>1819</v>
      </c>
      <c r="G339" t="s">
        <v>1820</v>
      </c>
      <c r="H339" s="2" t="s">
        <v>2414</v>
      </c>
      <c r="I339" t="s">
        <v>1821</v>
      </c>
      <c r="J339" s="1">
        <v>42737</v>
      </c>
      <c r="K339">
        <v>108</v>
      </c>
      <c r="L339" t="s">
        <v>22</v>
      </c>
      <c r="N339" s="16">
        <v>4500000</v>
      </c>
      <c r="O339" s="17">
        <f t="shared" si="5"/>
        <v>4500000</v>
      </c>
      <c r="Q339" t="s">
        <v>1822</v>
      </c>
      <c r="R339" s="2" t="s">
        <v>2871</v>
      </c>
      <c r="S339" t="s">
        <v>3219</v>
      </c>
      <c r="T339" t="s">
        <v>3526</v>
      </c>
      <c r="U339" t="s">
        <v>3301</v>
      </c>
      <c r="V339" t="s">
        <v>4046</v>
      </c>
      <c r="W339" t="s">
        <v>4224</v>
      </c>
    </row>
    <row r="340" spans="1:30" x14ac:dyDescent="0.25">
      <c r="A340">
        <v>338</v>
      </c>
      <c r="B340" t="s">
        <v>1823</v>
      </c>
      <c r="C340" t="s">
        <v>1824</v>
      </c>
      <c r="D340" t="s">
        <v>1825</v>
      </c>
      <c r="E340" t="s">
        <v>1826</v>
      </c>
      <c r="F340" s="2" t="s">
        <v>2595</v>
      </c>
      <c r="G340" t="s">
        <v>243</v>
      </c>
      <c r="H340" s="2" t="s">
        <v>2415</v>
      </c>
      <c r="I340" t="s">
        <v>1827</v>
      </c>
      <c r="J340" s="1">
        <v>42816</v>
      </c>
      <c r="K340">
        <v>124</v>
      </c>
      <c r="L340" t="s">
        <v>22</v>
      </c>
      <c r="M340" s="15">
        <v>105000000</v>
      </c>
      <c r="N340" s="16">
        <v>142300000</v>
      </c>
      <c r="O340" s="17">
        <f t="shared" si="5"/>
        <v>37300000</v>
      </c>
      <c r="P340" t="s">
        <v>30</v>
      </c>
      <c r="R340" s="2" t="s">
        <v>2872</v>
      </c>
      <c r="S340" t="s">
        <v>3220</v>
      </c>
      <c r="T340" t="s">
        <v>3527</v>
      </c>
      <c r="U340" t="s">
        <v>3804</v>
      </c>
      <c r="V340" t="s">
        <v>4047</v>
      </c>
      <c r="W340" t="s">
        <v>4225</v>
      </c>
      <c r="X340" t="s">
        <v>4196</v>
      </c>
      <c r="Y340" t="s">
        <v>3231</v>
      </c>
      <c r="Z340" t="s">
        <v>3090</v>
      </c>
    </row>
    <row r="341" spans="1:30" x14ac:dyDescent="0.25">
      <c r="A341">
        <v>339</v>
      </c>
      <c r="B341" t="s">
        <v>1828</v>
      </c>
      <c r="C341" t="s">
        <v>1095</v>
      </c>
      <c r="D341" t="s">
        <v>1829</v>
      </c>
      <c r="E341" t="s">
        <v>1830</v>
      </c>
      <c r="F341" t="s">
        <v>1831</v>
      </c>
      <c r="G341" s="2" t="s">
        <v>2521</v>
      </c>
      <c r="H341" s="2" t="s">
        <v>2416</v>
      </c>
      <c r="I341" t="s">
        <v>1665</v>
      </c>
      <c r="J341" s="1">
        <v>42832</v>
      </c>
      <c r="K341">
        <v>92</v>
      </c>
      <c r="L341" t="s">
        <v>22</v>
      </c>
      <c r="M341" s="15">
        <v>10500000</v>
      </c>
      <c r="N341" s="16">
        <v>674238</v>
      </c>
      <c r="O341" s="17">
        <f t="shared" si="5"/>
        <v>-9825762</v>
      </c>
      <c r="P341" t="s">
        <v>30</v>
      </c>
      <c r="Q341" t="s">
        <v>1832</v>
      </c>
      <c r="R341" s="2" t="s">
        <v>2799</v>
      </c>
      <c r="S341" t="s">
        <v>3221</v>
      </c>
      <c r="T341" t="s">
        <v>3509</v>
      </c>
      <c r="U341" t="s">
        <v>3402</v>
      </c>
    </row>
    <row r="342" spans="1:30" x14ac:dyDescent="0.25">
      <c r="A342">
        <v>340</v>
      </c>
      <c r="B342" t="s">
        <v>1833</v>
      </c>
      <c r="C342" t="s">
        <v>1834</v>
      </c>
      <c r="D342" t="s">
        <v>1835</v>
      </c>
      <c r="E342" t="s">
        <v>1836</v>
      </c>
      <c r="F342" t="s">
        <v>1837</v>
      </c>
      <c r="G342" t="s">
        <v>1838</v>
      </c>
      <c r="H342" s="2" t="s">
        <v>2417</v>
      </c>
      <c r="I342" t="s">
        <v>190</v>
      </c>
      <c r="J342" s="1">
        <v>42623</v>
      </c>
      <c r="K342">
        <v>117</v>
      </c>
      <c r="L342" t="s">
        <v>22</v>
      </c>
      <c r="N342" s="16">
        <v>12300000</v>
      </c>
      <c r="O342" s="17">
        <f t="shared" si="5"/>
        <v>12300000</v>
      </c>
      <c r="P342" t="s">
        <v>658</v>
      </c>
      <c r="R342" s="2" t="s">
        <v>2873</v>
      </c>
      <c r="S342" t="s">
        <v>3154</v>
      </c>
      <c r="T342" t="s">
        <v>3145</v>
      </c>
      <c r="U342" t="s">
        <v>3805</v>
      </c>
      <c r="V342" t="s">
        <v>4048</v>
      </c>
      <c r="W342" t="s">
        <v>4226</v>
      </c>
      <c r="X342" t="s">
        <v>4022</v>
      </c>
      <c r="Y342" t="s">
        <v>4446</v>
      </c>
      <c r="Z342" t="s">
        <v>4447</v>
      </c>
    </row>
    <row r="343" spans="1:30" x14ac:dyDescent="0.25">
      <c r="A343">
        <v>341</v>
      </c>
      <c r="B343" t="s">
        <v>1839</v>
      </c>
      <c r="C343" t="s">
        <v>1840</v>
      </c>
      <c r="D343" t="s">
        <v>1841</v>
      </c>
      <c r="E343" t="s">
        <v>1127</v>
      </c>
      <c r="F343" t="s">
        <v>1842</v>
      </c>
      <c r="G343" t="s">
        <v>1843</v>
      </c>
      <c r="H343" s="2" t="s">
        <v>2418</v>
      </c>
      <c r="I343" t="s">
        <v>190</v>
      </c>
      <c r="J343" s="1">
        <v>42900</v>
      </c>
      <c r="K343">
        <v>140</v>
      </c>
      <c r="L343" t="s">
        <v>22</v>
      </c>
      <c r="M343" s="15">
        <v>40000000</v>
      </c>
      <c r="N343" s="16">
        <v>55700000</v>
      </c>
      <c r="O343" s="17">
        <f t="shared" si="5"/>
        <v>15700000</v>
      </c>
      <c r="P343" t="s">
        <v>30</v>
      </c>
      <c r="Q343" t="s">
        <v>1844</v>
      </c>
      <c r="R343" s="2" t="s">
        <v>2874</v>
      </c>
      <c r="S343" t="s">
        <v>3222</v>
      </c>
      <c r="T343" t="s">
        <v>3528</v>
      </c>
      <c r="U343" t="s">
        <v>3806</v>
      </c>
      <c r="V343" t="s">
        <v>4049</v>
      </c>
    </row>
    <row r="344" spans="1:30" x14ac:dyDescent="0.25">
      <c r="A344">
        <v>342</v>
      </c>
      <c r="B344" t="s">
        <v>1845</v>
      </c>
      <c r="C344" t="s">
        <v>1454</v>
      </c>
      <c r="D344" t="s">
        <v>1846</v>
      </c>
      <c r="E344" t="s">
        <v>1847</v>
      </c>
      <c r="F344" t="s">
        <v>1848</v>
      </c>
      <c r="G344" t="s">
        <v>1693</v>
      </c>
      <c r="H344" s="2" t="s">
        <v>2419</v>
      </c>
      <c r="I344" t="s">
        <v>1849</v>
      </c>
      <c r="J344" s="1">
        <v>42755</v>
      </c>
      <c r="K344">
        <v>120</v>
      </c>
      <c r="L344" t="s">
        <v>22</v>
      </c>
      <c r="M344" s="15">
        <v>5000000</v>
      </c>
      <c r="N344" s="16">
        <v>56400000</v>
      </c>
      <c r="O344" s="17">
        <f t="shared" si="5"/>
        <v>51400000</v>
      </c>
      <c r="P344" t="s">
        <v>30</v>
      </c>
      <c r="Q344" t="s">
        <v>1850</v>
      </c>
      <c r="R344" s="2" t="s">
        <v>2875</v>
      </c>
      <c r="S344" t="s">
        <v>3223</v>
      </c>
      <c r="T344" t="s">
        <v>3529</v>
      </c>
      <c r="U344" t="s">
        <v>3807</v>
      </c>
    </row>
    <row r="345" spans="1:30" x14ac:dyDescent="0.25">
      <c r="A345">
        <v>343</v>
      </c>
      <c r="B345" t="s">
        <v>1851</v>
      </c>
      <c r="C345" t="s">
        <v>1852</v>
      </c>
      <c r="D345" t="s">
        <v>1853</v>
      </c>
      <c r="E345" t="s">
        <v>1854</v>
      </c>
      <c r="F345" t="s">
        <v>1855</v>
      </c>
      <c r="G345" t="s">
        <v>1856</v>
      </c>
      <c r="I345" t="s">
        <v>190</v>
      </c>
      <c r="J345" s="1">
        <v>42956</v>
      </c>
      <c r="K345">
        <v>127</v>
      </c>
      <c r="L345" t="s">
        <v>22</v>
      </c>
      <c r="M345" s="15">
        <v>9000000</v>
      </c>
      <c r="N345" s="16">
        <v>22100000</v>
      </c>
      <c r="O345" s="17">
        <f t="shared" si="5"/>
        <v>13100000</v>
      </c>
      <c r="P345" t="s">
        <v>30</v>
      </c>
      <c r="Q345" t="s">
        <v>1857</v>
      </c>
      <c r="R345" s="2" t="s">
        <v>2876</v>
      </c>
      <c r="S345" t="s">
        <v>3224</v>
      </c>
      <c r="T345" t="s">
        <v>3530</v>
      </c>
      <c r="U345" t="s">
        <v>3538</v>
      </c>
      <c r="V345" t="s">
        <v>4050</v>
      </c>
    </row>
    <row r="346" spans="1:30" x14ac:dyDescent="0.25">
      <c r="A346">
        <v>344</v>
      </c>
      <c r="B346" t="s">
        <v>1858</v>
      </c>
      <c r="C346" t="s">
        <v>1462</v>
      </c>
      <c r="D346" t="s">
        <v>1859</v>
      </c>
      <c r="E346" t="s">
        <v>1860</v>
      </c>
      <c r="F346" t="s">
        <v>1676</v>
      </c>
      <c r="G346" t="s">
        <v>1861</v>
      </c>
      <c r="H346" s="2" t="s">
        <v>2420</v>
      </c>
      <c r="I346" t="s">
        <v>190</v>
      </c>
      <c r="J346" s="1">
        <v>42965</v>
      </c>
      <c r="K346">
        <v>118</v>
      </c>
      <c r="L346" t="s">
        <v>22</v>
      </c>
      <c r="M346" s="15">
        <v>30000000</v>
      </c>
      <c r="N346" s="16">
        <v>176600000</v>
      </c>
      <c r="O346" s="17">
        <f t="shared" si="5"/>
        <v>146600000</v>
      </c>
      <c r="P346" t="s">
        <v>30</v>
      </c>
      <c r="Q346" t="s">
        <v>1862</v>
      </c>
      <c r="R346" s="2" t="s">
        <v>1046</v>
      </c>
      <c r="S346" t="s">
        <v>3146</v>
      </c>
      <c r="T346" t="s">
        <v>3177</v>
      </c>
      <c r="U346" t="s">
        <v>3808</v>
      </c>
      <c r="V346" t="s">
        <v>3784</v>
      </c>
      <c r="W346" t="s">
        <v>4227</v>
      </c>
      <c r="X346" t="s">
        <v>4357</v>
      </c>
      <c r="Y346" t="s">
        <v>4447</v>
      </c>
    </row>
    <row r="347" spans="1:30" x14ac:dyDescent="0.25">
      <c r="A347">
        <v>345</v>
      </c>
      <c r="B347" t="s">
        <v>1863</v>
      </c>
      <c r="C347" t="s">
        <v>1864</v>
      </c>
      <c r="D347" t="s">
        <v>1865</v>
      </c>
      <c r="E347" t="s">
        <v>1866</v>
      </c>
      <c r="F347" t="s">
        <v>1867</v>
      </c>
      <c r="G347" t="s">
        <v>1868</v>
      </c>
      <c r="H347" s="2" t="s">
        <v>2421</v>
      </c>
      <c r="I347" t="s">
        <v>190</v>
      </c>
      <c r="J347" s="1">
        <v>42623</v>
      </c>
      <c r="K347">
        <v>105</v>
      </c>
      <c r="L347" t="s">
        <v>22</v>
      </c>
      <c r="N347" s="16">
        <v>2350000</v>
      </c>
      <c r="O347" s="17">
        <f t="shared" si="5"/>
        <v>2350000</v>
      </c>
      <c r="P347" t="s">
        <v>658</v>
      </c>
      <c r="R347" s="2" t="s">
        <v>2877</v>
      </c>
      <c r="S347" t="s">
        <v>3225</v>
      </c>
      <c r="T347" t="s">
        <v>3531</v>
      </c>
      <c r="U347" t="s">
        <v>3809</v>
      </c>
      <c r="V347" t="s">
        <v>4051</v>
      </c>
      <c r="W347" t="s">
        <v>4228</v>
      </c>
      <c r="X347" t="s">
        <v>4358</v>
      </c>
      <c r="Y347" t="s">
        <v>4448</v>
      </c>
      <c r="Z347" t="s">
        <v>4226</v>
      </c>
      <c r="AA347" t="s">
        <v>4535</v>
      </c>
    </row>
    <row r="348" spans="1:30" x14ac:dyDescent="0.25">
      <c r="A348">
        <v>346</v>
      </c>
      <c r="B348" t="s">
        <v>1869</v>
      </c>
      <c r="C348" t="s">
        <v>1870</v>
      </c>
      <c r="D348" t="s">
        <v>1871</v>
      </c>
      <c r="E348" t="s">
        <v>157</v>
      </c>
      <c r="F348" t="s">
        <v>1872</v>
      </c>
      <c r="G348" t="s">
        <v>1873</v>
      </c>
      <c r="H348" s="2" t="s">
        <v>2422</v>
      </c>
      <c r="I348" t="s">
        <v>190</v>
      </c>
      <c r="J348" s="1">
        <v>42993</v>
      </c>
      <c r="K348">
        <v>111</v>
      </c>
      <c r="L348" t="s">
        <v>22</v>
      </c>
      <c r="M348" s="15">
        <v>33000000</v>
      </c>
      <c r="N348" s="16">
        <v>67200000</v>
      </c>
      <c r="O348" s="17">
        <f t="shared" si="5"/>
        <v>34200000</v>
      </c>
      <c r="P348" t="s">
        <v>30</v>
      </c>
      <c r="Q348" t="s">
        <v>1874</v>
      </c>
      <c r="R348" t="s">
        <v>2878</v>
      </c>
      <c r="S348" t="s">
        <v>3226</v>
      </c>
      <c r="T348" t="s">
        <v>3060</v>
      </c>
      <c r="U348" t="s">
        <v>3810</v>
      </c>
      <c r="V348" t="s">
        <v>4052</v>
      </c>
    </row>
    <row r="349" spans="1:30" x14ac:dyDescent="0.25">
      <c r="A349">
        <v>347</v>
      </c>
      <c r="B349" t="s">
        <v>1875</v>
      </c>
      <c r="C349" t="s">
        <v>1876</v>
      </c>
      <c r="D349" t="s">
        <v>1877</v>
      </c>
      <c r="E349" t="s">
        <v>1878</v>
      </c>
      <c r="F349" t="s">
        <v>1879</v>
      </c>
      <c r="G349" t="s">
        <v>1258</v>
      </c>
      <c r="H349" s="2" t="s">
        <v>2423</v>
      </c>
      <c r="I349" t="s">
        <v>284</v>
      </c>
      <c r="J349" s="1">
        <v>42986</v>
      </c>
      <c r="K349">
        <v>119</v>
      </c>
      <c r="L349" t="s">
        <v>22</v>
      </c>
      <c r="M349" s="15">
        <v>30000000</v>
      </c>
      <c r="N349" s="16">
        <v>8500000</v>
      </c>
      <c r="O349" s="17">
        <f t="shared" si="5"/>
        <v>-21500000</v>
      </c>
      <c r="P349" t="s">
        <v>30</v>
      </c>
      <c r="R349" s="2" t="s">
        <v>2879</v>
      </c>
      <c r="S349" t="s">
        <v>3227</v>
      </c>
      <c r="T349" t="s">
        <v>3532</v>
      </c>
      <c r="U349" t="s">
        <v>3811</v>
      </c>
    </row>
    <row r="350" spans="1:30" x14ac:dyDescent="0.25">
      <c r="A350">
        <v>348</v>
      </c>
      <c r="B350" t="s">
        <v>1880</v>
      </c>
      <c r="C350" t="s">
        <v>1881</v>
      </c>
      <c r="D350" t="s">
        <v>1882</v>
      </c>
      <c r="E350" t="s">
        <v>1883</v>
      </c>
      <c r="F350" t="s">
        <v>1884</v>
      </c>
      <c r="G350" t="s">
        <v>1885</v>
      </c>
      <c r="H350" s="2" t="s">
        <v>2424</v>
      </c>
      <c r="I350" t="s">
        <v>1886</v>
      </c>
      <c r="J350" s="1">
        <v>43002</v>
      </c>
      <c r="K350">
        <v>99</v>
      </c>
      <c r="L350" t="s">
        <v>22</v>
      </c>
      <c r="M350" s="15">
        <v>6500000</v>
      </c>
      <c r="N350" s="16">
        <v>61300000</v>
      </c>
      <c r="O350" s="17">
        <f t="shared" si="5"/>
        <v>54800000</v>
      </c>
      <c r="R350" s="2" t="s">
        <v>2880</v>
      </c>
      <c r="S350" t="s">
        <v>3228</v>
      </c>
      <c r="T350" t="s">
        <v>3533</v>
      </c>
      <c r="U350" t="s">
        <v>3812</v>
      </c>
      <c r="V350" t="s">
        <v>4053</v>
      </c>
      <c r="W350" t="s">
        <v>4229</v>
      </c>
      <c r="X350" t="s">
        <v>4359</v>
      </c>
      <c r="Y350" t="s">
        <v>4449</v>
      </c>
      <c r="Z350" t="s">
        <v>3184</v>
      </c>
      <c r="AA350" t="s">
        <v>4536</v>
      </c>
      <c r="AB350" t="s">
        <v>4398</v>
      </c>
      <c r="AC350" t="s">
        <v>4220</v>
      </c>
      <c r="AD350" t="s">
        <v>2620</v>
      </c>
    </row>
    <row r="351" spans="1:30" x14ac:dyDescent="0.25">
      <c r="A351">
        <v>349</v>
      </c>
      <c r="B351" t="s">
        <v>1887</v>
      </c>
      <c r="C351" t="s">
        <v>597</v>
      </c>
      <c r="D351" t="s">
        <v>1777</v>
      </c>
      <c r="E351" t="s">
        <v>1778</v>
      </c>
      <c r="F351" t="s">
        <v>1779</v>
      </c>
      <c r="G351" s="2" t="s">
        <v>2522</v>
      </c>
      <c r="I351" t="s">
        <v>190</v>
      </c>
      <c r="J351" s="1">
        <v>43028</v>
      </c>
      <c r="K351">
        <v>101</v>
      </c>
      <c r="L351" t="s">
        <v>22</v>
      </c>
      <c r="M351" s="15">
        <v>20000000</v>
      </c>
      <c r="N351" s="16">
        <v>48300000</v>
      </c>
      <c r="O351" s="17">
        <f t="shared" si="5"/>
        <v>28300000</v>
      </c>
      <c r="P351" t="s">
        <v>30</v>
      </c>
      <c r="Q351" t="s">
        <v>597</v>
      </c>
      <c r="R351" s="2" t="s">
        <v>597</v>
      </c>
      <c r="S351" t="s">
        <v>3210</v>
      </c>
      <c r="T351" t="s">
        <v>3255</v>
      </c>
      <c r="U351" t="s">
        <v>3796</v>
      </c>
      <c r="V351" t="s">
        <v>4054</v>
      </c>
      <c r="W351" t="s">
        <v>4038</v>
      </c>
      <c r="X351" t="s">
        <v>4219</v>
      </c>
      <c r="Y351" t="s">
        <v>4450</v>
      </c>
      <c r="Z351" t="s">
        <v>4499</v>
      </c>
    </row>
    <row r="352" spans="1:30" x14ac:dyDescent="0.25">
      <c r="A352">
        <v>350</v>
      </c>
      <c r="B352" t="s">
        <v>1888</v>
      </c>
      <c r="C352" s="2" t="s">
        <v>2176</v>
      </c>
      <c r="D352" t="s">
        <v>1889</v>
      </c>
      <c r="E352" t="s">
        <v>1890</v>
      </c>
      <c r="F352" s="2" t="s">
        <v>2596</v>
      </c>
      <c r="G352" t="s">
        <v>1290</v>
      </c>
      <c r="H352" s="2" t="s">
        <v>2425</v>
      </c>
      <c r="I352" t="s">
        <v>190</v>
      </c>
      <c r="J352" s="1">
        <v>42972</v>
      </c>
      <c r="K352">
        <v>90</v>
      </c>
      <c r="L352" t="s">
        <v>22</v>
      </c>
      <c r="N352" s="16">
        <v>1500000</v>
      </c>
      <c r="O352" s="17">
        <f t="shared" si="5"/>
        <v>1500000</v>
      </c>
      <c r="P352" t="s">
        <v>30</v>
      </c>
      <c r="R352" s="2" t="s">
        <v>2881</v>
      </c>
      <c r="S352" t="s">
        <v>3229</v>
      </c>
    </row>
    <row r="353" spans="1:29" x14ac:dyDescent="0.25">
      <c r="A353">
        <v>351</v>
      </c>
      <c r="B353" t="s">
        <v>1891</v>
      </c>
      <c r="C353" t="s">
        <v>1892</v>
      </c>
      <c r="D353" t="s">
        <v>1893</v>
      </c>
      <c r="E353" t="s">
        <v>1894</v>
      </c>
      <c r="F353" t="s">
        <v>1895</v>
      </c>
      <c r="G353" t="s">
        <v>1896</v>
      </c>
      <c r="H353" s="2" t="s">
        <v>2426</v>
      </c>
      <c r="I353" t="s">
        <v>190</v>
      </c>
      <c r="J353" s="1">
        <v>43028</v>
      </c>
      <c r="L353" t="s">
        <v>22</v>
      </c>
      <c r="M353" s="15">
        <v>1500000</v>
      </c>
      <c r="O353" s="17">
        <f t="shared" si="5"/>
        <v>-1500000</v>
      </c>
      <c r="P353" t="s">
        <v>30</v>
      </c>
      <c r="Q353" t="s">
        <v>1897</v>
      </c>
      <c r="R353" s="2" t="s">
        <v>2882</v>
      </c>
      <c r="S353" t="s">
        <v>3222</v>
      </c>
      <c r="T353" t="s">
        <v>3534</v>
      </c>
      <c r="U353" t="s">
        <v>3813</v>
      </c>
      <c r="V353" t="s">
        <v>4055</v>
      </c>
      <c r="W353" t="s">
        <v>4230</v>
      </c>
      <c r="X353" t="s">
        <v>4360</v>
      </c>
      <c r="Y353" t="s">
        <v>4442</v>
      </c>
      <c r="Z353" t="s">
        <v>3469</v>
      </c>
      <c r="AA353" t="s">
        <v>3744</v>
      </c>
    </row>
    <row r="354" spans="1:29" x14ac:dyDescent="0.25">
      <c r="A354">
        <v>352</v>
      </c>
      <c r="B354" t="s">
        <v>1898</v>
      </c>
      <c r="C354" t="s">
        <v>516</v>
      </c>
      <c r="D354" t="s">
        <v>436</v>
      </c>
      <c r="E354" t="s">
        <v>635</v>
      </c>
      <c r="F354" t="s">
        <v>438</v>
      </c>
      <c r="G354" t="s">
        <v>439</v>
      </c>
      <c r="I354" t="s">
        <v>190</v>
      </c>
      <c r="J354" s="1">
        <v>43035</v>
      </c>
      <c r="K354">
        <v>92</v>
      </c>
      <c r="L354" t="s">
        <v>22</v>
      </c>
      <c r="M354" s="15">
        <v>10000000</v>
      </c>
      <c r="N354" s="16">
        <v>103000000</v>
      </c>
      <c r="O354" s="17">
        <f t="shared" si="5"/>
        <v>93000000</v>
      </c>
      <c r="P354" t="s">
        <v>30</v>
      </c>
      <c r="Q354" t="s">
        <v>1899</v>
      </c>
      <c r="R354" s="2" t="s">
        <v>2883</v>
      </c>
      <c r="S354" t="s">
        <v>3230</v>
      </c>
      <c r="T354" t="s">
        <v>3535</v>
      </c>
      <c r="U354" t="s">
        <v>3814</v>
      </c>
    </row>
    <row r="355" spans="1:29" x14ac:dyDescent="0.25">
      <c r="A355">
        <v>353</v>
      </c>
      <c r="B355" t="s">
        <v>1900</v>
      </c>
      <c r="C355" t="s">
        <v>193</v>
      </c>
      <c r="D355" t="s">
        <v>1901</v>
      </c>
      <c r="E355" t="s">
        <v>1902</v>
      </c>
      <c r="F355" t="s">
        <v>196</v>
      </c>
      <c r="G355" t="s">
        <v>1903</v>
      </c>
      <c r="H355" s="2" t="s">
        <v>2427</v>
      </c>
      <c r="I355" t="s">
        <v>1849</v>
      </c>
      <c r="J355" s="1">
        <v>43006</v>
      </c>
      <c r="K355">
        <v>124</v>
      </c>
      <c r="L355" t="s">
        <v>22</v>
      </c>
      <c r="N355" s="16">
        <v>1900000</v>
      </c>
      <c r="O355" s="17">
        <f t="shared" si="5"/>
        <v>1900000</v>
      </c>
      <c r="P355" t="s">
        <v>30</v>
      </c>
      <c r="R355" s="2" t="s">
        <v>2884</v>
      </c>
      <c r="S355" t="s">
        <v>3231</v>
      </c>
      <c r="T355" t="s">
        <v>3523</v>
      </c>
      <c r="U355" t="s">
        <v>3815</v>
      </c>
      <c r="V355" t="s">
        <v>3625</v>
      </c>
    </row>
    <row r="356" spans="1:29" x14ac:dyDescent="0.25">
      <c r="A356">
        <v>354</v>
      </c>
      <c r="B356" t="s">
        <v>1904</v>
      </c>
      <c r="C356" t="s">
        <v>1255</v>
      </c>
      <c r="D356" t="s">
        <v>1905</v>
      </c>
      <c r="E356" t="s">
        <v>1906</v>
      </c>
      <c r="F356" t="s">
        <v>1305</v>
      </c>
      <c r="G356" t="s">
        <v>1280</v>
      </c>
      <c r="H356" s="2" t="s">
        <v>2428</v>
      </c>
      <c r="I356" t="s">
        <v>190</v>
      </c>
      <c r="J356" s="1">
        <v>43053</v>
      </c>
      <c r="K356">
        <v>113</v>
      </c>
      <c r="L356" t="s">
        <v>22</v>
      </c>
      <c r="M356" s="15">
        <v>20000000</v>
      </c>
      <c r="N356" s="16">
        <v>306200000</v>
      </c>
      <c r="O356" s="17">
        <f t="shared" si="5"/>
        <v>286200000</v>
      </c>
      <c r="P356" t="s">
        <v>30</v>
      </c>
      <c r="R356" s="2" t="s">
        <v>2885</v>
      </c>
      <c r="S356" t="s">
        <v>3232</v>
      </c>
      <c r="T356" t="s">
        <v>3536</v>
      </c>
      <c r="U356" t="s">
        <v>3816</v>
      </c>
      <c r="V356" t="s">
        <v>4056</v>
      </c>
    </row>
    <row r="357" spans="1:29" x14ac:dyDescent="0.25">
      <c r="A357">
        <v>355</v>
      </c>
      <c r="B357" t="s">
        <v>1907</v>
      </c>
      <c r="C357" t="s">
        <v>1908</v>
      </c>
      <c r="D357" t="s">
        <v>1909</v>
      </c>
      <c r="F357" s="2" t="s">
        <v>2597</v>
      </c>
      <c r="H357" s="2" t="s">
        <v>2429</v>
      </c>
      <c r="I357" t="s">
        <v>1665</v>
      </c>
      <c r="J357" s="1">
        <v>43112</v>
      </c>
      <c r="K357">
        <v>88</v>
      </c>
      <c r="L357" t="s">
        <v>22</v>
      </c>
      <c r="N357" s="16">
        <v>386790</v>
      </c>
      <c r="O357" s="17">
        <f t="shared" si="5"/>
        <v>386790</v>
      </c>
      <c r="P357" t="s">
        <v>30</v>
      </c>
      <c r="Q357" t="s">
        <v>1910</v>
      </c>
      <c r="R357" s="2" t="s">
        <v>2809</v>
      </c>
      <c r="S357" t="s">
        <v>3233</v>
      </c>
      <c r="T357" t="s">
        <v>3537</v>
      </c>
      <c r="U357" t="s">
        <v>3817</v>
      </c>
      <c r="V357" t="s">
        <v>4057</v>
      </c>
      <c r="W357" t="s">
        <v>4231</v>
      </c>
      <c r="X357" t="s">
        <v>3469</v>
      </c>
    </row>
    <row r="358" spans="1:29" x14ac:dyDescent="0.25">
      <c r="A358">
        <v>356</v>
      </c>
      <c r="B358" t="s">
        <v>1911</v>
      </c>
      <c r="C358" t="s">
        <v>1912</v>
      </c>
      <c r="D358" t="s">
        <v>1913</v>
      </c>
      <c r="E358" t="s">
        <v>1155</v>
      </c>
      <c r="F358" t="s">
        <v>1914</v>
      </c>
      <c r="G358" t="s">
        <v>1915</v>
      </c>
      <c r="H358" s="2" t="s">
        <v>2430</v>
      </c>
      <c r="I358" t="s">
        <v>1916</v>
      </c>
      <c r="J358" s="1">
        <v>43108</v>
      </c>
      <c r="K358">
        <v>105</v>
      </c>
      <c r="L358" t="s">
        <v>22</v>
      </c>
      <c r="M358" s="15">
        <v>30000000</v>
      </c>
      <c r="N358" s="16">
        <v>119900000</v>
      </c>
      <c r="O358" s="17">
        <f t="shared" si="5"/>
        <v>89900000</v>
      </c>
      <c r="R358" s="2" t="s">
        <v>2886</v>
      </c>
      <c r="S358" t="s">
        <v>3234</v>
      </c>
      <c r="T358" t="s">
        <v>3017</v>
      </c>
      <c r="U358" t="s">
        <v>3818</v>
      </c>
      <c r="V358" t="s">
        <v>3951</v>
      </c>
    </row>
    <row r="359" spans="1:29" x14ac:dyDescent="0.25">
      <c r="A359">
        <v>357</v>
      </c>
      <c r="B359" t="s">
        <v>1917</v>
      </c>
      <c r="C359" t="s">
        <v>1918</v>
      </c>
      <c r="D359" t="s">
        <v>1919</v>
      </c>
      <c r="E359" t="s">
        <v>1920</v>
      </c>
      <c r="F359" t="s">
        <v>1200</v>
      </c>
      <c r="G359" t="s">
        <v>1354</v>
      </c>
      <c r="H359" s="2" t="s">
        <v>2431</v>
      </c>
      <c r="I359" t="s">
        <v>1921</v>
      </c>
      <c r="J359" s="1">
        <v>43116</v>
      </c>
      <c r="K359">
        <v>129</v>
      </c>
      <c r="L359" t="s">
        <v>22</v>
      </c>
      <c r="M359" s="15">
        <v>35000000</v>
      </c>
      <c r="N359" s="16">
        <v>71100000</v>
      </c>
      <c r="O359" s="17">
        <f t="shared" si="5"/>
        <v>36100000</v>
      </c>
      <c r="P359" t="s">
        <v>30</v>
      </c>
      <c r="Q359" t="s">
        <v>1922</v>
      </c>
      <c r="R359" s="2" t="s">
        <v>2887</v>
      </c>
      <c r="S359" t="s">
        <v>3035</v>
      </c>
      <c r="T359" t="s">
        <v>3184</v>
      </c>
      <c r="U359" t="s">
        <v>3819</v>
      </c>
    </row>
    <row r="360" spans="1:29" x14ac:dyDescent="0.25">
      <c r="A360">
        <v>358</v>
      </c>
      <c r="B360" t="s">
        <v>1923</v>
      </c>
      <c r="C360" t="s">
        <v>1924</v>
      </c>
      <c r="D360" t="s">
        <v>1925</v>
      </c>
      <c r="E360" t="s">
        <v>1926</v>
      </c>
      <c r="F360" t="s">
        <v>1927</v>
      </c>
      <c r="G360" s="2" t="s">
        <v>2523</v>
      </c>
      <c r="I360" t="s">
        <v>190</v>
      </c>
      <c r="J360" s="1">
        <v>42986</v>
      </c>
      <c r="K360">
        <v>103</v>
      </c>
      <c r="L360" t="s">
        <v>22</v>
      </c>
      <c r="N360" s="16">
        <v>1000000</v>
      </c>
      <c r="O360" s="17">
        <f t="shared" si="5"/>
        <v>1000000</v>
      </c>
      <c r="P360" t="s">
        <v>658</v>
      </c>
      <c r="Q360" t="s">
        <v>1928</v>
      </c>
      <c r="R360" s="2" t="s">
        <v>2888</v>
      </c>
      <c r="S360" t="s">
        <v>3235</v>
      </c>
      <c r="T360" t="s">
        <v>3104</v>
      </c>
      <c r="U360" t="s">
        <v>3820</v>
      </c>
      <c r="V360" t="s">
        <v>4058</v>
      </c>
    </row>
    <row r="361" spans="1:29" x14ac:dyDescent="0.25">
      <c r="A361">
        <v>359</v>
      </c>
      <c r="B361" t="s">
        <v>1929</v>
      </c>
      <c r="C361" t="s">
        <v>516</v>
      </c>
      <c r="D361" t="s">
        <v>1930</v>
      </c>
      <c r="E361" t="s">
        <v>635</v>
      </c>
      <c r="F361" t="s">
        <v>999</v>
      </c>
      <c r="G361" t="s">
        <v>1931</v>
      </c>
      <c r="H361" s="2" t="s">
        <v>2432</v>
      </c>
      <c r="I361" t="s">
        <v>1932</v>
      </c>
      <c r="J361" s="1">
        <v>43133</v>
      </c>
      <c r="K361">
        <v>99</v>
      </c>
      <c r="L361" t="s">
        <v>22</v>
      </c>
      <c r="M361" s="15">
        <v>3500000</v>
      </c>
      <c r="N361" s="16">
        <v>46000000</v>
      </c>
      <c r="O361" s="17">
        <f t="shared" si="5"/>
        <v>42500000</v>
      </c>
      <c r="R361" s="2" t="s">
        <v>2889</v>
      </c>
      <c r="S361" t="s">
        <v>3236</v>
      </c>
      <c r="T361" t="s">
        <v>3538</v>
      </c>
    </row>
    <row r="362" spans="1:29" x14ac:dyDescent="0.25">
      <c r="A362">
        <v>360</v>
      </c>
      <c r="B362" t="s">
        <v>1933</v>
      </c>
      <c r="C362" t="s">
        <v>1934</v>
      </c>
      <c r="D362" t="s">
        <v>1935</v>
      </c>
      <c r="E362" t="s">
        <v>1936</v>
      </c>
      <c r="F362" t="s">
        <v>1536</v>
      </c>
      <c r="G362" s="2" t="s">
        <v>2524</v>
      </c>
      <c r="H362" s="2" t="s">
        <v>2433</v>
      </c>
      <c r="I362" t="s">
        <v>1537</v>
      </c>
      <c r="J362" s="1">
        <v>43120</v>
      </c>
      <c r="K362">
        <v>87</v>
      </c>
      <c r="L362" t="s">
        <v>22</v>
      </c>
      <c r="M362" s="15">
        <v>50000000</v>
      </c>
      <c r="N362" s="16">
        <v>54600000</v>
      </c>
      <c r="O362" s="17">
        <f t="shared" si="5"/>
        <v>4600000</v>
      </c>
      <c r="P362" t="s">
        <v>658</v>
      </c>
      <c r="R362" s="2" t="s">
        <v>2890</v>
      </c>
      <c r="S362" t="s">
        <v>3237</v>
      </c>
      <c r="T362" t="s">
        <v>3539</v>
      </c>
      <c r="U362" t="s">
        <v>3821</v>
      </c>
    </row>
    <row r="363" spans="1:29" x14ac:dyDescent="0.25">
      <c r="A363">
        <v>361</v>
      </c>
      <c r="B363" t="s">
        <v>1937</v>
      </c>
      <c r="C363" t="s">
        <v>597</v>
      </c>
      <c r="D363" t="s">
        <v>1938</v>
      </c>
      <c r="E363" t="s">
        <v>1939</v>
      </c>
      <c r="F363" t="s">
        <v>1779</v>
      </c>
      <c r="G363" t="s">
        <v>867</v>
      </c>
      <c r="I363" t="s">
        <v>190</v>
      </c>
      <c r="J363" s="1">
        <v>43189</v>
      </c>
      <c r="K363">
        <v>120</v>
      </c>
      <c r="L363" t="s">
        <v>22</v>
      </c>
      <c r="M363" s="15">
        <v>20000000</v>
      </c>
      <c r="N363" s="16">
        <v>46400000</v>
      </c>
      <c r="O363" s="17">
        <f t="shared" si="5"/>
        <v>26400000</v>
      </c>
      <c r="P363" t="s">
        <v>30</v>
      </c>
      <c r="Q363" t="s">
        <v>597</v>
      </c>
      <c r="R363" s="2" t="s">
        <v>2758</v>
      </c>
      <c r="S363" t="s">
        <v>3238</v>
      </c>
      <c r="T363" t="s">
        <v>3540</v>
      </c>
      <c r="U363" t="s">
        <v>3822</v>
      </c>
      <c r="V363" t="s">
        <v>4059</v>
      </c>
      <c r="W363" t="s">
        <v>4232</v>
      </c>
      <c r="X363" t="s">
        <v>4361</v>
      </c>
      <c r="Y363" t="s">
        <v>4451</v>
      </c>
      <c r="Z363" t="s">
        <v>4500</v>
      </c>
      <c r="AA363" t="s">
        <v>4537</v>
      </c>
      <c r="AB363" t="s">
        <v>4558</v>
      </c>
    </row>
    <row r="364" spans="1:29" x14ac:dyDescent="0.25">
      <c r="A364">
        <v>362</v>
      </c>
      <c r="B364" t="s">
        <v>1940</v>
      </c>
      <c r="C364" t="s">
        <v>1941</v>
      </c>
      <c r="D364" t="s">
        <v>1942</v>
      </c>
      <c r="E364" t="s">
        <v>1943</v>
      </c>
      <c r="F364" t="s">
        <v>1583</v>
      </c>
      <c r="G364" t="s">
        <v>489</v>
      </c>
      <c r="H364" s="2" t="s">
        <v>2434</v>
      </c>
      <c r="I364" t="s">
        <v>190</v>
      </c>
      <c r="J364" s="1">
        <v>43210</v>
      </c>
      <c r="K364">
        <v>96</v>
      </c>
      <c r="L364" t="s">
        <v>22</v>
      </c>
      <c r="M364" s="15">
        <v>4000000</v>
      </c>
      <c r="N364" s="16">
        <v>9500000</v>
      </c>
      <c r="O364" s="17">
        <f t="shared" si="5"/>
        <v>5500000</v>
      </c>
      <c r="P364" t="s">
        <v>30</v>
      </c>
      <c r="Q364" t="s">
        <v>1941</v>
      </c>
      <c r="R364" s="2" t="s">
        <v>2891</v>
      </c>
      <c r="S364" t="s">
        <v>3239</v>
      </c>
      <c r="T364" t="s">
        <v>3541</v>
      </c>
      <c r="U364" t="s">
        <v>3823</v>
      </c>
      <c r="V364" t="s">
        <v>4060</v>
      </c>
      <c r="W364" t="s">
        <v>4233</v>
      </c>
      <c r="X364" t="s">
        <v>4362</v>
      </c>
      <c r="Y364" t="s">
        <v>3896</v>
      </c>
    </row>
    <row r="365" spans="1:29" x14ac:dyDescent="0.25">
      <c r="A365">
        <v>363</v>
      </c>
      <c r="B365" t="s">
        <v>1944</v>
      </c>
      <c r="C365" t="s">
        <v>1945</v>
      </c>
      <c r="D365" t="s">
        <v>1946</v>
      </c>
      <c r="E365" t="s">
        <v>902</v>
      </c>
      <c r="F365" t="s">
        <v>1947</v>
      </c>
      <c r="G365" s="2" t="s">
        <v>2525</v>
      </c>
      <c r="H365" s="2" t="s">
        <v>2435</v>
      </c>
      <c r="I365" t="s">
        <v>190</v>
      </c>
      <c r="J365" s="1">
        <v>43224</v>
      </c>
      <c r="K365">
        <v>90</v>
      </c>
      <c r="L365" t="s">
        <v>22</v>
      </c>
      <c r="O365" s="17">
        <f t="shared" si="5"/>
        <v>0</v>
      </c>
      <c r="Q365" t="s">
        <v>1948</v>
      </c>
      <c r="R365" s="2" t="s">
        <v>2892</v>
      </c>
      <c r="S365" t="s">
        <v>3240</v>
      </c>
      <c r="T365" t="s">
        <v>3542</v>
      </c>
      <c r="U365" t="s">
        <v>3824</v>
      </c>
      <c r="V365" t="s">
        <v>4061</v>
      </c>
    </row>
    <row r="366" spans="1:29" x14ac:dyDescent="0.25">
      <c r="A366">
        <v>364</v>
      </c>
      <c r="B366" t="s">
        <v>1949</v>
      </c>
      <c r="C366" t="s">
        <v>1950</v>
      </c>
      <c r="D366" t="s">
        <v>1646</v>
      </c>
      <c r="E366" t="s">
        <v>1951</v>
      </c>
      <c r="F366" t="s">
        <v>1952</v>
      </c>
      <c r="G366" t="s">
        <v>1953</v>
      </c>
      <c r="H366" s="2" t="s">
        <v>2436</v>
      </c>
      <c r="I366" t="s">
        <v>1954</v>
      </c>
      <c r="J366" s="1">
        <v>43262</v>
      </c>
      <c r="K366">
        <v>122</v>
      </c>
      <c r="M366" s="15">
        <v>35000000</v>
      </c>
      <c r="N366" s="16">
        <v>75800000</v>
      </c>
      <c r="O366" s="17">
        <f t="shared" si="5"/>
        <v>40800000</v>
      </c>
      <c r="P366" t="s">
        <v>30</v>
      </c>
      <c r="Q366" t="s">
        <v>1650</v>
      </c>
      <c r="R366" s="2" t="s">
        <v>2893</v>
      </c>
      <c r="S366" t="s">
        <v>3241</v>
      </c>
      <c r="T366" t="s">
        <v>3543</v>
      </c>
      <c r="U366" t="s">
        <v>3825</v>
      </c>
      <c r="V366" t="s">
        <v>4062</v>
      </c>
      <c r="W366" t="s">
        <v>2957</v>
      </c>
    </row>
    <row r="367" spans="1:29" x14ac:dyDescent="0.25">
      <c r="A367">
        <v>365</v>
      </c>
      <c r="B367" t="s">
        <v>1955</v>
      </c>
      <c r="C367" t="s">
        <v>1956</v>
      </c>
      <c r="D367" t="s">
        <v>1091</v>
      </c>
      <c r="E367" t="s">
        <v>498</v>
      </c>
      <c r="F367" s="2" t="s">
        <v>2598</v>
      </c>
      <c r="G367" t="s">
        <v>867</v>
      </c>
      <c r="H367" s="2" t="s">
        <v>2437</v>
      </c>
      <c r="I367" t="s">
        <v>190</v>
      </c>
      <c r="J367" s="1">
        <v>43280</v>
      </c>
      <c r="K367">
        <v>103</v>
      </c>
      <c r="L367" t="s">
        <v>22</v>
      </c>
      <c r="M367" s="15">
        <v>18000000</v>
      </c>
      <c r="N367" s="16">
        <v>46700000</v>
      </c>
      <c r="O367" s="17">
        <f t="shared" si="5"/>
        <v>28700000</v>
      </c>
      <c r="P367" t="s">
        <v>30</v>
      </c>
      <c r="Q367" t="s">
        <v>1957</v>
      </c>
      <c r="R367" s="2" t="s">
        <v>2894</v>
      </c>
      <c r="S367" t="s">
        <v>3242</v>
      </c>
      <c r="T367" t="s">
        <v>3544</v>
      </c>
      <c r="U367" t="s">
        <v>3826</v>
      </c>
      <c r="V367" t="s">
        <v>4063</v>
      </c>
      <c r="W367" t="s">
        <v>4234</v>
      </c>
      <c r="X367" t="s">
        <v>4363</v>
      </c>
      <c r="Y367" t="s">
        <v>4452</v>
      </c>
      <c r="Z367" t="s">
        <v>4501</v>
      </c>
      <c r="AA367" t="s">
        <v>3469</v>
      </c>
      <c r="AB367" t="s">
        <v>4559</v>
      </c>
      <c r="AC367" t="s">
        <v>4568</v>
      </c>
    </row>
    <row r="368" spans="1:29" x14ac:dyDescent="0.25">
      <c r="A368">
        <v>366</v>
      </c>
      <c r="B368" t="s">
        <v>1958</v>
      </c>
      <c r="C368" t="s">
        <v>1959</v>
      </c>
      <c r="D368" t="s">
        <v>1960</v>
      </c>
      <c r="E368" t="s">
        <v>1754</v>
      </c>
      <c r="F368" t="s">
        <v>1961</v>
      </c>
      <c r="G368" t="s">
        <v>1962</v>
      </c>
      <c r="H368" s="2" t="s">
        <v>2438</v>
      </c>
      <c r="I368" t="s">
        <v>190</v>
      </c>
      <c r="J368" s="1">
        <v>43118</v>
      </c>
      <c r="K368">
        <v>95</v>
      </c>
      <c r="L368" t="s">
        <v>22</v>
      </c>
      <c r="N368" s="16">
        <v>5000000</v>
      </c>
      <c r="O368" s="17">
        <f t="shared" si="5"/>
        <v>5000000</v>
      </c>
      <c r="P368" t="s">
        <v>30</v>
      </c>
      <c r="Q368" t="s">
        <v>1963</v>
      </c>
      <c r="R368" s="2" t="s">
        <v>2895</v>
      </c>
      <c r="S368" t="s">
        <v>3243</v>
      </c>
      <c r="T368" t="s">
        <v>3545</v>
      </c>
      <c r="U368" t="s">
        <v>3827</v>
      </c>
      <c r="V368" t="s">
        <v>4064</v>
      </c>
      <c r="W368" t="s">
        <v>4235</v>
      </c>
      <c r="X368" t="s">
        <v>4364</v>
      </c>
      <c r="Y368" t="s">
        <v>4296</v>
      </c>
    </row>
    <row r="369" spans="1:28" x14ac:dyDescent="0.25">
      <c r="A369">
        <v>367</v>
      </c>
      <c r="B369" t="s">
        <v>1964</v>
      </c>
      <c r="C369" t="s">
        <v>1965</v>
      </c>
      <c r="D369" t="s">
        <v>1966</v>
      </c>
      <c r="E369" t="s">
        <v>1967</v>
      </c>
      <c r="F369" t="s">
        <v>1968</v>
      </c>
      <c r="G369" t="s">
        <v>527</v>
      </c>
      <c r="H369" s="2" t="s">
        <v>2439</v>
      </c>
      <c r="I369" t="s">
        <v>190</v>
      </c>
      <c r="J369" s="1">
        <v>43315</v>
      </c>
      <c r="K369">
        <v>117</v>
      </c>
      <c r="L369" t="s">
        <v>22</v>
      </c>
      <c r="M369" s="15">
        <v>40000000</v>
      </c>
      <c r="N369" s="16">
        <v>75300000</v>
      </c>
      <c r="O369" s="17">
        <f t="shared" si="5"/>
        <v>35300000</v>
      </c>
      <c r="P369" t="s">
        <v>30</v>
      </c>
      <c r="Q369" t="s">
        <v>1969</v>
      </c>
      <c r="R369" s="2" t="s">
        <v>2652</v>
      </c>
      <c r="S369" t="s">
        <v>3244</v>
      </c>
      <c r="T369" t="s">
        <v>3546</v>
      </c>
      <c r="U369" t="s">
        <v>3828</v>
      </c>
    </row>
    <row r="370" spans="1:28" x14ac:dyDescent="0.25">
      <c r="A370">
        <v>368</v>
      </c>
      <c r="B370" t="s">
        <v>1970</v>
      </c>
      <c r="C370" s="2" t="s">
        <v>2177</v>
      </c>
      <c r="D370" t="s">
        <v>1971</v>
      </c>
      <c r="E370" t="s">
        <v>1972</v>
      </c>
      <c r="F370" t="s">
        <v>1973</v>
      </c>
      <c r="G370" t="s">
        <v>1974</v>
      </c>
      <c r="H370" s="2" t="s">
        <v>2440</v>
      </c>
      <c r="I370" t="s">
        <v>190</v>
      </c>
      <c r="J370" s="1">
        <v>43343</v>
      </c>
      <c r="K370">
        <v>102</v>
      </c>
      <c r="L370" t="s">
        <v>22</v>
      </c>
      <c r="M370" s="15">
        <v>30000000</v>
      </c>
      <c r="N370" s="16">
        <v>10300000</v>
      </c>
      <c r="O370" s="17">
        <f t="shared" si="5"/>
        <v>-19700000</v>
      </c>
      <c r="P370" t="s">
        <v>30</v>
      </c>
      <c r="R370" s="2" t="s">
        <v>2896</v>
      </c>
      <c r="S370" t="s">
        <v>3245</v>
      </c>
      <c r="T370" t="s">
        <v>3547</v>
      </c>
      <c r="U370" t="s">
        <v>3829</v>
      </c>
      <c r="V370" t="s">
        <v>4065</v>
      </c>
      <c r="W370" t="s">
        <v>4236</v>
      </c>
    </row>
    <row r="371" spans="1:28" x14ac:dyDescent="0.25">
      <c r="A371">
        <v>369</v>
      </c>
      <c r="B371" t="s">
        <v>1975</v>
      </c>
      <c r="C371" t="s">
        <v>441</v>
      </c>
      <c r="D371" t="s">
        <v>1976</v>
      </c>
      <c r="E371" t="s">
        <v>1977</v>
      </c>
      <c r="F371" t="s">
        <v>1978</v>
      </c>
      <c r="G371" t="s">
        <v>1979</v>
      </c>
      <c r="H371" s="2" t="s">
        <v>2441</v>
      </c>
      <c r="I371" t="s">
        <v>190</v>
      </c>
      <c r="J371" s="1">
        <v>43357</v>
      </c>
      <c r="K371">
        <v>117</v>
      </c>
      <c r="L371" t="s">
        <v>22</v>
      </c>
      <c r="M371" s="15">
        <v>20000000</v>
      </c>
      <c r="N371" s="16">
        <v>97600000</v>
      </c>
      <c r="O371" s="17">
        <f t="shared" si="5"/>
        <v>77600000</v>
      </c>
      <c r="P371" t="s">
        <v>30</v>
      </c>
      <c r="R371" s="2" t="s">
        <v>2897</v>
      </c>
      <c r="S371" t="s">
        <v>3246</v>
      </c>
      <c r="T371" t="s">
        <v>3548</v>
      </c>
      <c r="U371" t="s">
        <v>3830</v>
      </c>
    </row>
    <row r="372" spans="1:28" x14ac:dyDescent="0.25">
      <c r="A372">
        <v>370</v>
      </c>
      <c r="B372" t="s">
        <v>1980</v>
      </c>
      <c r="C372" t="s">
        <v>1981</v>
      </c>
      <c r="D372" t="s">
        <v>1982</v>
      </c>
      <c r="E372" t="s">
        <v>1983</v>
      </c>
      <c r="F372" t="s">
        <v>1273</v>
      </c>
      <c r="G372" t="s">
        <v>1437</v>
      </c>
      <c r="H372" s="2" t="s">
        <v>2442</v>
      </c>
      <c r="I372" t="s">
        <v>1984</v>
      </c>
      <c r="J372" s="1">
        <v>43336</v>
      </c>
      <c r="K372">
        <v>102</v>
      </c>
      <c r="L372" t="s">
        <v>22</v>
      </c>
      <c r="O372" s="17">
        <f t="shared" si="5"/>
        <v>0</v>
      </c>
      <c r="R372" s="2" t="s">
        <v>2861</v>
      </c>
      <c r="S372" t="s">
        <v>3247</v>
      </c>
      <c r="T372" t="s">
        <v>3549</v>
      </c>
      <c r="U372" t="s">
        <v>3831</v>
      </c>
      <c r="V372" t="s">
        <v>4066</v>
      </c>
      <c r="W372" t="s">
        <v>4237</v>
      </c>
      <c r="X372" t="s">
        <v>4365</v>
      </c>
      <c r="Y372" t="s">
        <v>4453</v>
      </c>
      <c r="Z372" t="s">
        <v>4502</v>
      </c>
      <c r="AA372" t="s">
        <v>4098</v>
      </c>
      <c r="AB372" t="s">
        <v>4560</v>
      </c>
    </row>
    <row r="373" spans="1:28" x14ac:dyDescent="0.25">
      <c r="A373">
        <v>371</v>
      </c>
      <c r="B373" t="s">
        <v>1985</v>
      </c>
      <c r="C373" t="s">
        <v>1986</v>
      </c>
      <c r="D373" t="s">
        <v>1987</v>
      </c>
      <c r="E373" t="s">
        <v>1988</v>
      </c>
      <c r="F373" s="2" t="s">
        <v>2599</v>
      </c>
      <c r="G373" t="s">
        <v>1989</v>
      </c>
      <c r="H373" s="2" t="s">
        <v>2443</v>
      </c>
      <c r="I373" t="s">
        <v>190</v>
      </c>
      <c r="J373" s="1">
        <v>43371</v>
      </c>
      <c r="K373">
        <v>89</v>
      </c>
      <c r="L373" t="s">
        <v>22</v>
      </c>
      <c r="M373" s="15">
        <v>5500000</v>
      </c>
      <c r="N373" s="16">
        <v>18200000</v>
      </c>
      <c r="O373" s="17">
        <f t="shared" si="5"/>
        <v>12700000</v>
      </c>
      <c r="P373" t="s">
        <v>30</v>
      </c>
      <c r="R373" s="2" t="s">
        <v>2898</v>
      </c>
      <c r="S373" t="s">
        <v>3248</v>
      </c>
      <c r="T373" t="s">
        <v>3550</v>
      </c>
      <c r="U373" t="s">
        <v>3832</v>
      </c>
    </row>
    <row r="374" spans="1:28" x14ac:dyDescent="0.25">
      <c r="A374">
        <v>372</v>
      </c>
      <c r="B374" t="s">
        <v>1990</v>
      </c>
      <c r="C374" t="s">
        <v>1991</v>
      </c>
      <c r="D374" t="s">
        <v>1992</v>
      </c>
      <c r="E374" t="s">
        <v>1866</v>
      </c>
      <c r="F374" t="s">
        <v>1993</v>
      </c>
      <c r="G374" t="s">
        <v>1989</v>
      </c>
      <c r="H374" s="2" t="s">
        <v>2444</v>
      </c>
      <c r="I374" t="s">
        <v>190</v>
      </c>
      <c r="J374" s="1">
        <v>43385</v>
      </c>
      <c r="L374" t="s">
        <v>22</v>
      </c>
      <c r="N374" s="16">
        <v>1600000</v>
      </c>
      <c r="O374" s="17">
        <f t="shared" si="5"/>
        <v>1600000</v>
      </c>
      <c r="P374" t="s">
        <v>30</v>
      </c>
      <c r="Q374" t="s">
        <v>1994</v>
      </c>
      <c r="R374" s="2" t="s">
        <v>2899</v>
      </c>
      <c r="S374" t="s">
        <v>3249</v>
      </c>
      <c r="T374" t="s">
        <v>3551</v>
      </c>
    </row>
    <row r="375" spans="1:28" x14ac:dyDescent="0.25">
      <c r="A375">
        <v>373</v>
      </c>
      <c r="B375" t="s">
        <v>1995</v>
      </c>
      <c r="C375" t="s">
        <v>1996</v>
      </c>
      <c r="D375" t="s">
        <v>1997</v>
      </c>
      <c r="E375" t="s">
        <v>1998</v>
      </c>
      <c r="G375" t="s">
        <v>1999</v>
      </c>
      <c r="H375" s="2" t="s">
        <v>2445</v>
      </c>
      <c r="I375" t="s">
        <v>2000</v>
      </c>
      <c r="J375" s="1">
        <v>43399</v>
      </c>
      <c r="K375">
        <v>96</v>
      </c>
      <c r="M375" s="15">
        <v>65000000</v>
      </c>
      <c r="O375" s="17">
        <f t="shared" si="5"/>
        <v>-65000000</v>
      </c>
      <c r="P375" t="s">
        <v>2001</v>
      </c>
      <c r="R375" s="2" t="s">
        <v>2900</v>
      </c>
      <c r="S375" t="s">
        <v>3160</v>
      </c>
      <c r="T375" t="s">
        <v>3552</v>
      </c>
      <c r="U375" t="s">
        <v>3833</v>
      </c>
    </row>
    <row r="376" spans="1:28" x14ac:dyDescent="0.25">
      <c r="A376">
        <v>374</v>
      </c>
      <c r="B376" t="s">
        <v>2002</v>
      </c>
      <c r="C376" t="s">
        <v>2003</v>
      </c>
      <c r="D376" t="s">
        <v>2004</v>
      </c>
      <c r="E376" t="s">
        <v>2005</v>
      </c>
      <c r="F376" t="s">
        <v>2006</v>
      </c>
      <c r="G376" t="s">
        <v>2007</v>
      </c>
      <c r="H376" s="2" t="s">
        <v>2446</v>
      </c>
      <c r="I376" t="s">
        <v>190</v>
      </c>
      <c r="J376" s="1">
        <v>43399</v>
      </c>
      <c r="K376">
        <v>121</v>
      </c>
      <c r="L376" t="s">
        <v>22</v>
      </c>
      <c r="M376" s="15">
        <v>40000000</v>
      </c>
      <c r="N376" s="16">
        <v>31700000</v>
      </c>
      <c r="O376" s="17">
        <f t="shared" si="5"/>
        <v>-8300000</v>
      </c>
      <c r="P376" t="s">
        <v>30</v>
      </c>
      <c r="Q376" t="s">
        <v>2008</v>
      </c>
      <c r="R376" s="2" t="s">
        <v>2757</v>
      </c>
      <c r="S376" t="s">
        <v>3177</v>
      </c>
      <c r="T376" t="s">
        <v>3215</v>
      </c>
      <c r="U376" t="s">
        <v>3834</v>
      </c>
      <c r="V376" t="s">
        <v>4067</v>
      </c>
    </row>
    <row r="377" spans="1:28" x14ac:dyDescent="0.25">
      <c r="A377">
        <v>375</v>
      </c>
      <c r="B377" t="s">
        <v>2009</v>
      </c>
      <c r="C377" t="s">
        <v>2010</v>
      </c>
      <c r="D377" t="s">
        <v>2011</v>
      </c>
      <c r="E377" t="s">
        <v>2012</v>
      </c>
      <c r="F377" s="2" t="s">
        <v>2600</v>
      </c>
      <c r="G377" t="s">
        <v>1561</v>
      </c>
      <c r="H377" s="2" t="s">
        <v>2447</v>
      </c>
      <c r="I377" t="s">
        <v>190</v>
      </c>
      <c r="J377" s="1">
        <v>43425</v>
      </c>
      <c r="K377">
        <v>114</v>
      </c>
      <c r="L377" t="s">
        <v>22</v>
      </c>
      <c r="M377" s="15">
        <v>100000000</v>
      </c>
      <c r="N377" s="16">
        <v>86500000</v>
      </c>
      <c r="O377" s="17">
        <f t="shared" si="5"/>
        <v>-13500000</v>
      </c>
      <c r="P377" t="s">
        <v>30</v>
      </c>
      <c r="R377" s="2" t="s">
        <v>2859</v>
      </c>
      <c r="S377" t="s">
        <v>3250</v>
      </c>
      <c r="T377" t="s">
        <v>3553</v>
      </c>
      <c r="U377" t="s">
        <v>3835</v>
      </c>
      <c r="V377" t="s">
        <v>4068</v>
      </c>
    </row>
    <row r="378" spans="1:28" x14ac:dyDescent="0.25">
      <c r="A378">
        <v>376</v>
      </c>
      <c r="B378" t="s">
        <v>2013</v>
      </c>
      <c r="C378" t="s">
        <v>2014</v>
      </c>
      <c r="D378" t="s">
        <v>2015</v>
      </c>
      <c r="E378" t="s">
        <v>2016</v>
      </c>
      <c r="F378" t="s">
        <v>2017</v>
      </c>
      <c r="G378" t="s">
        <v>2018</v>
      </c>
      <c r="H378" s="2" t="s">
        <v>2448</v>
      </c>
      <c r="I378" t="s">
        <v>2019</v>
      </c>
      <c r="J378" s="1">
        <v>43351</v>
      </c>
      <c r="K378">
        <v>103</v>
      </c>
      <c r="L378" t="s">
        <v>22</v>
      </c>
      <c r="M378" s="15">
        <v>13000000</v>
      </c>
      <c r="N378" s="16">
        <v>12600000</v>
      </c>
      <c r="O378" s="17">
        <f t="shared" si="5"/>
        <v>-400000</v>
      </c>
      <c r="P378" t="s">
        <v>30</v>
      </c>
      <c r="Q378" t="s">
        <v>2014</v>
      </c>
      <c r="R378" s="2" t="s">
        <v>2885</v>
      </c>
      <c r="S378" t="s">
        <v>3251</v>
      </c>
      <c r="T378" t="s">
        <v>3554</v>
      </c>
    </row>
    <row r="379" spans="1:28" x14ac:dyDescent="0.25">
      <c r="A379">
        <v>377</v>
      </c>
      <c r="B379" t="s">
        <v>2020</v>
      </c>
      <c r="C379" t="s">
        <v>1466</v>
      </c>
      <c r="D379" t="s">
        <v>2021</v>
      </c>
      <c r="E379" t="s">
        <v>2022</v>
      </c>
      <c r="G379" t="s">
        <v>2023</v>
      </c>
      <c r="H379" s="2" t="s">
        <v>2449</v>
      </c>
      <c r="I379" t="s">
        <v>190</v>
      </c>
      <c r="J379" s="1">
        <v>43448</v>
      </c>
      <c r="K379">
        <v>87</v>
      </c>
      <c r="L379" t="s">
        <v>22</v>
      </c>
      <c r="M379" s="15">
        <v>6000000</v>
      </c>
      <c r="N379" s="16">
        <v>490636</v>
      </c>
      <c r="O379" s="17">
        <f t="shared" si="5"/>
        <v>-5509364</v>
      </c>
      <c r="P379" t="s">
        <v>30</v>
      </c>
      <c r="R379" s="2" t="s">
        <v>809</v>
      </c>
      <c r="S379" t="s">
        <v>3252</v>
      </c>
      <c r="T379" t="s">
        <v>3555</v>
      </c>
      <c r="U379" t="s">
        <v>3836</v>
      </c>
      <c r="V379" t="s">
        <v>4069</v>
      </c>
      <c r="W379" t="s">
        <v>4238</v>
      </c>
      <c r="X379" t="s">
        <v>4366</v>
      </c>
      <c r="Y379" t="s">
        <v>4454</v>
      </c>
      <c r="Z379" t="s">
        <v>4503</v>
      </c>
      <c r="AA379" t="s">
        <v>4538</v>
      </c>
    </row>
    <row r="380" spans="1:28" x14ac:dyDescent="0.25">
      <c r="A380">
        <v>378</v>
      </c>
      <c r="B380" t="s">
        <v>2024</v>
      </c>
      <c r="C380" t="s">
        <v>2025</v>
      </c>
      <c r="D380" t="s">
        <v>2026</v>
      </c>
      <c r="E380" t="s">
        <v>2027</v>
      </c>
      <c r="F380" t="s">
        <v>1837</v>
      </c>
      <c r="G380" t="s">
        <v>2028</v>
      </c>
      <c r="H380" s="2" t="s">
        <v>2450</v>
      </c>
      <c r="I380" t="s">
        <v>2029</v>
      </c>
      <c r="J380" s="1">
        <v>43120</v>
      </c>
      <c r="K380">
        <v>112</v>
      </c>
      <c r="L380" t="s">
        <v>22</v>
      </c>
      <c r="N380" s="16">
        <v>14600000</v>
      </c>
      <c r="O380" s="17">
        <f t="shared" si="5"/>
        <v>14600000</v>
      </c>
      <c r="R380" s="2" t="s">
        <v>2901</v>
      </c>
      <c r="S380" t="s">
        <v>3067</v>
      </c>
      <c r="T380" t="s">
        <v>3556</v>
      </c>
      <c r="U380" t="s">
        <v>3837</v>
      </c>
      <c r="V380" t="s">
        <v>4070</v>
      </c>
    </row>
    <row r="381" spans="1:28" x14ac:dyDescent="0.25">
      <c r="A381">
        <v>379</v>
      </c>
      <c r="B381" t="s">
        <v>2030</v>
      </c>
      <c r="C381" t="s">
        <v>2031</v>
      </c>
      <c r="D381" t="s">
        <v>2032</v>
      </c>
      <c r="E381" t="s">
        <v>2033</v>
      </c>
      <c r="F381" t="s">
        <v>2034</v>
      </c>
      <c r="G381" t="s">
        <v>151</v>
      </c>
      <c r="H381" s="2" t="s">
        <v>2451</v>
      </c>
      <c r="I381" t="s">
        <v>2035</v>
      </c>
      <c r="J381" s="1">
        <v>43504</v>
      </c>
      <c r="K381">
        <v>118</v>
      </c>
      <c r="L381" t="s">
        <v>22</v>
      </c>
      <c r="M381" s="15">
        <v>60000000</v>
      </c>
      <c r="N381" s="16">
        <v>76300000</v>
      </c>
      <c r="O381" s="17">
        <f t="shared" si="5"/>
        <v>16300000</v>
      </c>
      <c r="Q381" t="s">
        <v>2036</v>
      </c>
      <c r="R381" s="2" t="s">
        <v>2886</v>
      </c>
      <c r="S381" t="s">
        <v>3253</v>
      </c>
      <c r="T381" t="s">
        <v>3557</v>
      </c>
      <c r="U381" t="s">
        <v>3620</v>
      </c>
      <c r="V381" t="s">
        <v>4071</v>
      </c>
      <c r="W381" t="s">
        <v>4239</v>
      </c>
      <c r="X381" t="s">
        <v>4367</v>
      </c>
      <c r="Y381" t="s">
        <v>3897</v>
      </c>
    </row>
    <row r="382" spans="1:28" x14ac:dyDescent="0.25">
      <c r="A382">
        <v>380</v>
      </c>
      <c r="B382" t="s">
        <v>2037</v>
      </c>
      <c r="C382" t="s">
        <v>2038</v>
      </c>
      <c r="D382" t="s">
        <v>2039</v>
      </c>
      <c r="E382" t="s">
        <v>2040</v>
      </c>
      <c r="F382" t="s">
        <v>1312</v>
      </c>
      <c r="G382" s="2" t="s">
        <v>2526</v>
      </c>
      <c r="H382" s="2" t="s">
        <v>2452</v>
      </c>
      <c r="I382" t="s">
        <v>2041</v>
      </c>
      <c r="J382" s="1">
        <v>43493</v>
      </c>
      <c r="K382">
        <v>108</v>
      </c>
      <c r="L382" t="s">
        <v>22</v>
      </c>
      <c r="M382" s="15">
        <v>11000000</v>
      </c>
      <c r="N382" s="16">
        <v>41500000</v>
      </c>
      <c r="O382" s="17">
        <f t="shared" si="5"/>
        <v>30500000</v>
      </c>
      <c r="Q382" t="s">
        <v>2038</v>
      </c>
      <c r="R382" s="2" t="s">
        <v>2902</v>
      </c>
      <c r="S382" t="s">
        <v>3254</v>
      </c>
      <c r="T382" t="s">
        <v>3558</v>
      </c>
      <c r="U382" t="s">
        <v>3838</v>
      </c>
      <c r="V382" t="s">
        <v>4072</v>
      </c>
      <c r="W382" t="s">
        <v>4240</v>
      </c>
    </row>
    <row r="383" spans="1:28" x14ac:dyDescent="0.25">
      <c r="A383">
        <v>381</v>
      </c>
      <c r="B383" t="s">
        <v>2042</v>
      </c>
      <c r="C383" t="s">
        <v>597</v>
      </c>
      <c r="D383" t="s">
        <v>2043</v>
      </c>
      <c r="E383" t="s">
        <v>1778</v>
      </c>
      <c r="F383" t="s">
        <v>1779</v>
      </c>
      <c r="G383" t="s">
        <v>2044</v>
      </c>
      <c r="I383" t="s">
        <v>190</v>
      </c>
      <c r="J383" s="1">
        <v>43525</v>
      </c>
      <c r="K383">
        <v>109</v>
      </c>
      <c r="L383" t="s">
        <v>22</v>
      </c>
      <c r="M383" s="15">
        <v>20000000</v>
      </c>
      <c r="N383" s="16">
        <v>75800000</v>
      </c>
      <c r="O383" s="17">
        <f t="shared" si="5"/>
        <v>55800000</v>
      </c>
      <c r="P383" t="s">
        <v>30</v>
      </c>
      <c r="Q383" t="s">
        <v>597</v>
      </c>
      <c r="R383" s="2" t="s">
        <v>2903</v>
      </c>
      <c r="S383" t="s">
        <v>3255</v>
      </c>
      <c r="T383" t="s">
        <v>3559</v>
      </c>
    </row>
    <row r="384" spans="1:28" x14ac:dyDescent="0.25">
      <c r="A384">
        <v>382</v>
      </c>
      <c r="B384" t="s">
        <v>2045</v>
      </c>
      <c r="C384" t="s">
        <v>2046</v>
      </c>
      <c r="D384" t="s">
        <v>2047</v>
      </c>
      <c r="E384" t="s">
        <v>1826</v>
      </c>
      <c r="F384" t="s">
        <v>2048</v>
      </c>
      <c r="G384" s="2" t="s">
        <v>2527</v>
      </c>
      <c r="I384" t="s">
        <v>190</v>
      </c>
      <c r="J384" s="1">
        <v>43532</v>
      </c>
      <c r="K384">
        <v>96</v>
      </c>
      <c r="L384" t="s">
        <v>22</v>
      </c>
      <c r="M384" s="15">
        <v>7000000</v>
      </c>
      <c r="N384" s="16">
        <v>1600000</v>
      </c>
      <c r="O384" s="17">
        <f t="shared" si="5"/>
        <v>-5400000</v>
      </c>
      <c r="P384" t="s">
        <v>30</v>
      </c>
      <c r="R384" s="2" t="s">
        <v>246</v>
      </c>
      <c r="S384" t="s">
        <v>3256</v>
      </c>
      <c r="T384" t="s">
        <v>3560</v>
      </c>
      <c r="U384" t="s">
        <v>3839</v>
      </c>
      <c r="V384" t="s">
        <v>4073</v>
      </c>
    </row>
    <row r="385" spans="1:31" x14ac:dyDescent="0.25">
      <c r="A385">
        <v>383</v>
      </c>
      <c r="B385" t="s">
        <v>2049</v>
      </c>
      <c r="C385" t="s">
        <v>2050</v>
      </c>
      <c r="D385" t="s">
        <v>2051</v>
      </c>
      <c r="E385" t="s">
        <v>2052</v>
      </c>
      <c r="F385" t="s">
        <v>2053</v>
      </c>
      <c r="G385" t="s">
        <v>2054</v>
      </c>
      <c r="H385" s="2" t="s">
        <v>2453</v>
      </c>
      <c r="I385" t="s">
        <v>2055</v>
      </c>
      <c r="J385" s="1">
        <v>43560</v>
      </c>
      <c r="K385">
        <v>94</v>
      </c>
      <c r="L385" t="s">
        <v>22</v>
      </c>
      <c r="O385" s="17">
        <f t="shared" si="5"/>
        <v>0</v>
      </c>
      <c r="P385" t="s">
        <v>30</v>
      </c>
      <c r="Q385" t="s">
        <v>2050</v>
      </c>
      <c r="R385" s="2" t="s">
        <v>2904</v>
      </c>
      <c r="S385" t="s">
        <v>3257</v>
      </c>
      <c r="T385" t="s">
        <v>3561</v>
      </c>
      <c r="U385" t="s">
        <v>3840</v>
      </c>
      <c r="V385" t="s">
        <v>4074</v>
      </c>
    </row>
    <row r="386" spans="1:31" x14ac:dyDescent="0.25">
      <c r="A386">
        <v>384</v>
      </c>
      <c r="B386" t="s">
        <v>2056</v>
      </c>
      <c r="C386" t="s">
        <v>2057</v>
      </c>
      <c r="D386" t="s">
        <v>2058</v>
      </c>
      <c r="E386" t="s">
        <v>1830</v>
      </c>
      <c r="F386" t="s">
        <v>668</v>
      </c>
      <c r="G386" t="s">
        <v>1506</v>
      </c>
      <c r="H386" s="2" t="s">
        <v>2454</v>
      </c>
      <c r="I386" t="s">
        <v>190</v>
      </c>
      <c r="J386" s="1">
        <v>43567</v>
      </c>
      <c r="K386">
        <v>105</v>
      </c>
      <c r="L386" t="s">
        <v>22</v>
      </c>
      <c r="O386" s="17">
        <f t="shared" si="5"/>
        <v>0</v>
      </c>
      <c r="P386" t="s">
        <v>30</v>
      </c>
      <c r="R386" s="2" t="s">
        <v>2905</v>
      </c>
      <c r="S386" t="s">
        <v>3258</v>
      </c>
      <c r="T386" t="s">
        <v>3562</v>
      </c>
      <c r="U386" t="s">
        <v>3207</v>
      </c>
    </row>
    <row r="387" spans="1:31" x14ac:dyDescent="0.25">
      <c r="A387">
        <v>385</v>
      </c>
      <c r="B387" t="s">
        <v>2059</v>
      </c>
      <c r="C387" t="s">
        <v>652</v>
      </c>
      <c r="D387" t="s">
        <v>2060</v>
      </c>
      <c r="E387" t="s">
        <v>2061</v>
      </c>
      <c r="F387" t="s">
        <v>2062</v>
      </c>
      <c r="G387" t="s">
        <v>2063</v>
      </c>
      <c r="H387" s="2" t="s">
        <v>2455</v>
      </c>
      <c r="I387" t="s">
        <v>752</v>
      </c>
      <c r="J387" s="1">
        <v>43564</v>
      </c>
      <c r="K387">
        <v>121</v>
      </c>
      <c r="L387" t="s">
        <v>22</v>
      </c>
      <c r="M387" s="15">
        <v>50000000</v>
      </c>
      <c r="N387" s="16">
        <v>55100000</v>
      </c>
      <c r="O387" s="17">
        <f t="shared" ref="O387:O407" si="6">N387-M387</f>
        <v>5100000</v>
      </c>
      <c r="P387" t="s">
        <v>30</v>
      </c>
      <c r="R387" s="2" t="s">
        <v>2906</v>
      </c>
      <c r="S387" t="s">
        <v>3259</v>
      </c>
      <c r="T387" t="s">
        <v>3389</v>
      </c>
      <c r="U387" t="s">
        <v>3841</v>
      </c>
      <c r="V387" t="s">
        <v>4075</v>
      </c>
      <c r="W387" t="s">
        <v>4241</v>
      </c>
    </row>
    <row r="388" spans="1:31" x14ac:dyDescent="0.25">
      <c r="A388">
        <v>386</v>
      </c>
      <c r="B388" t="s">
        <v>2064</v>
      </c>
      <c r="C388" t="s">
        <v>1309</v>
      </c>
      <c r="D388" t="s">
        <v>2065</v>
      </c>
      <c r="E388" t="s">
        <v>1675</v>
      </c>
      <c r="F388" s="2" t="s">
        <v>2601</v>
      </c>
      <c r="G388" s="2" t="s">
        <v>2528</v>
      </c>
      <c r="H388" s="2" t="s">
        <v>2456</v>
      </c>
      <c r="I388" t="s">
        <v>190</v>
      </c>
      <c r="J388" s="1">
        <v>43533</v>
      </c>
      <c r="K388">
        <v>124</v>
      </c>
      <c r="L388" t="s">
        <v>22</v>
      </c>
      <c r="M388" s="15">
        <v>40000000</v>
      </c>
      <c r="N388" s="16">
        <v>53900000</v>
      </c>
      <c r="O388" s="17">
        <f t="shared" si="6"/>
        <v>13900000</v>
      </c>
      <c r="P388" t="s">
        <v>30</v>
      </c>
      <c r="R388" s="2" t="s">
        <v>2907</v>
      </c>
      <c r="S388" t="s">
        <v>3260</v>
      </c>
      <c r="T388" t="s">
        <v>3563</v>
      </c>
      <c r="U388" t="s">
        <v>3842</v>
      </c>
      <c r="V388" t="s">
        <v>4076</v>
      </c>
      <c r="W388" t="s">
        <v>4242</v>
      </c>
      <c r="X388" t="s">
        <v>4368</v>
      </c>
    </row>
    <row r="389" spans="1:31" x14ac:dyDescent="0.25">
      <c r="A389">
        <v>387</v>
      </c>
      <c r="B389" t="s">
        <v>4604</v>
      </c>
      <c r="C389" t="s">
        <v>1498</v>
      </c>
      <c r="D389" t="s">
        <v>1799</v>
      </c>
      <c r="E389" t="s">
        <v>1241</v>
      </c>
      <c r="F389" t="s">
        <v>1800</v>
      </c>
      <c r="G389" s="2" t="s">
        <v>2508</v>
      </c>
      <c r="H389" s="2" t="s">
        <v>2457</v>
      </c>
      <c r="I389" t="s">
        <v>190</v>
      </c>
      <c r="J389" s="1">
        <v>43594</v>
      </c>
      <c r="K389">
        <v>131</v>
      </c>
      <c r="L389" t="s">
        <v>22</v>
      </c>
      <c r="M389" s="15">
        <v>75000000</v>
      </c>
      <c r="N389" s="16">
        <v>327300000</v>
      </c>
      <c r="O389" s="17">
        <f t="shared" si="6"/>
        <v>252300000</v>
      </c>
      <c r="P389" t="s">
        <v>30</v>
      </c>
      <c r="R389" s="2" t="s">
        <v>2830</v>
      </c>
      <c r="S389" t="s">
        <v>3261</v>
      </c>
      <c r="T389" t="s">
        <v>3523</v>
      </c>
      <c r="U389" t="s">
        <v>3843</v>
      </c>
      <c r="V389" t="s">
        <v>4077</v>
      </c>
      <c r="W389" t="s">
        <v>3848</v>
      </c>
      <c r="X389" t="s">
        <v>3287</v>
      </c>
      <c r="Y389" t="s">
        <v>3389</v>
      </c>
    </row>
    <row r="390" spans="1:31" x14ac:dyDescent="0.25">
      <c r="A390">
        <v>388</v>
      </c>
      <c r="B390" t="s">
        <v>2066</v>
      </c>
      <c r="C390" s="2" t="s">
        <v>2178</v>
      </c>
      <c r="D390" t="s">
        <v>2067</v>
      </c>
      <c r="E390" t="s">
        <v>1175</v>
      </c>
      <c r="F390" t="s">
        <v>2068</v>
      </c>
      <c r="G390" s="2" t="s">
        <v>2529</v>
      </c>
      <c r="H390" s="2" t="s">
        <v>2458</v>
      </c>
      <c r="I390" t="s">
        <v>190</v>
      </c>
      <c r="J390" s="1">
        <v>43609</v>
      </c>
      <c r="K390">
        <v>98</v>
      </c>
      <c r="L390" t="s">
        <v>22</v>
      </c>
      <c r="N390" s="16">
        <v>323754</v>
      </c>
      <c r="O390" s="17">
        <f t="shared" si="6"/>
        <v>323754</v>
      </c>
      <c r="P390" t="s">
        <v>30</v>
      </c>
      <c r="Q390" t="s">
        <v>2069</v>
      </c>
      <c r="R390" s="2" t="s">
        <v>2686</v>
      </c>
      <c r="S390" t="s">
        <v>3262</v>
      </c>
      <c r="T390" t="s">
        <v>3564</v>
      </c>
      <c r="U390" t="s">
        <v>3222</v>
      </c>
      <c r="V390" t="s">
        <v>3666</v>
      </c>
      <c r="W390" t="s">
        <v>4243</v>
      </c>
      <c r="X390" t="s">
        <v>4369</v>
      </c>
      <c r="Y390" t="s">
        <v>4455</v>
      </c>
      <c r="Z390" t="s">
        <v>4118</v>
      </c>
    </row>
    <row r="391" spans="1:31" x14ac:dyDescent="0.25">
      <c r="A391">
        <v>389</v>
      </c>
      <c r="B391" t="s">
        <v>2070</v>
      </c>
      <c r="C391" t="s">
        <v>79</v>
      </c>
      <c r="D391" t="s">
        <v>2071</v>
      </c>
      <c r="E391" t="s">
        <v>2072</v>
      </c>
      <c r="F391" t="s">
        <v>2073</v>
      </c>
      <c r="G391" t="s">
        <v>2074</v>
      </c>
      <c r="H391" s="2" t="s">
        <v>2459</v>
      </c>
      <c r="I391" t="s">
        <v>2075</v>
      </c>
      <c r="J391" s="1">
        <v>43637</v>
      </c>
      <c r="K391">
        <v>119</v>
      </c>
      <c r="L391" t="s">
        <v>22</v>
      </c>
      <c r="M391" s="15">
        <v>30000000</v>
      </c>
      <c r="N391" s="16">
        <v>31600000</v>
      </c>
      <c r="O391" s="17">
        <f t="shared" si="6"/>
        <v>1600000</v>
      </c>
      <c r="Q391" t="s">
        <v>79</v>
      </c>
      <c r="R391" s="2" t="s">
        <v>2908</v>
      </c>
      <c r="S391" t="s">
        <v>3263</v>
      </c>
      <c r="T391" t="s">
        <v>3565</v>
      </c>
      <c r="U391" t="s">
        <v>3844</v>
      </c>
    </row>
    <row r="392" spans="1:31" x14ac:dyDescent="0.25">
      <c r="A392">
        <v>390</v>
      </c>
      <c r="B392" t="s">
        <v>2076</v>
      </c>
      <c r="C392" t="s">
        <v>2077</v>
      </c>
      <c r="D392" t="s">
        <v>2078</v>
      </c>
      <c r="E392" t="s">
        <v>2079</v>
      </c>
      <c r="F392" t="s">
        <v>2080</v>
      </c>
      <c r="G392" t="s">
        <v>2081</v>
      </c>
      <c r="H392" s="2" t="s">
        <v>2460</v>
      </c>
      <c r="I392" t="s">
        <v>190</v>
      </c>
      <c r="J392" s="1">
        <v>43644</v>
      </c>
      <c r="L392" t="s">
        <v>22</v>
      </c>
      <c r="N392" s="16">
        <v>97092</v>
      </c>
      <c r="O392" s="17">
        <f t="shared" si="6"/>
        <v>97092</v>
      </c>
      <c r="P392" t="s">
        <v>30</v>
      </c>
      <c r="Q392" t="s">
        <v>2082</v>
      </c>
      <c r="R392" s="2" t="s">
        <v>2909</v>
      </c>
      <c r="S392" t="s">
        <v>3046</v>
      </c>
      <c r="T392" t="s">
        <v>3566</v>
      </c>
      <c r="U392" t="s">
        <v>3845</v>
      </c>
      <c r="V392" t="s">
        <v>4078</v>
      </c>
      <c r="W392" t="s">
        <v>4244</v>
      </c>
      <c r="X392" t="s">
        <v>4370</v>
      </c>
      <c r="Y392" t="s">
        <v>4034</v>
      </c>
    </row>
    <row r="393" spans="1:31" x14ac:dyDescent="0.25">
      <c r="A393">
        <v>391</v>
      </c>
      <c r="B393" t="s">
        <v>2083</v>
      </c>
      <c r="C393" t="s">
        <v>2084</v>
      </c>
      <c r="D393" t="s">
        <v>2085</v>
      </c>
      <c r="E393" t="s">
        <v>2086</v>
      </c>
      <c r="F393" t="s">
        <v>2087</v>
      </c>
      <c r="G393" t="s">
        <v>1258</v>
      </c>
      <c r="H393" s="2" t="s">
        <v>2461</v>
      </c>
      <c r="I393" t="s">
        <v>2088</v>
      </c>
      <c r="J393" s="1">
        <v>42986</v>
      </c>
      <c r="K393">
        <v>108</v>
      </c>
      <c r="L393" t="s">
        <v>22</v>
      </c>
      <c r="O393" s="17">
        <f t="shared" si="6"/>
        <v>0</v>
      </c>
      <c r="Q393" t="s">
        <v>2089</v>
      </c>
      <c r="R393" s="2" t="s">
        <v>2910</v>
      </c>
      <c r="S393" t="s">
        <v>3190</v>
      </c>
      <c r="T393" t="s">
        <v>3567</v>
      </c>
      <c r="U393" t="s">
        <v>3846</v>
      </c>
      <c r="V393" t="s">
        <v>3040</v>
      </c>
    </row>
    <row r="394" spans="1:31" x14ac:dyDescent="0.25">
      <c r="A394">
        <v>392</v>
      </c>
      <c r="B394" t="s">
        <v>2090</v>
      </c>
      <c r="C394" t="s">
        <v>2091</v>
      </c>
      <c r="D394" t="s">
        <v>2092</v>
      </c>
      <c r="E394" t="s">
        <v>443</v>
      </c>
      <c r="F394" t="s">
        <v>2093</v>
      </c>
      <c r="G394" s="2" t="s">
        <v>2530</v>
      </c>
      <c r="H394" s="2" t="s">
        <v>2462</v>
      </c>
      <c r="I394" t="s">
        <v>2094</v>
      </c>
      <c r="J394" s="1">
        <v>43686</v>
      </c>
      <c r="K394">
        <v>108</v>
      </c>
      <c r="L394" t="s">
        <v>22</v>
      </c>
      <c r="M394" s="15">
        <v>25000000</v>
      </c>
      <c r="N394" s="16">
        <v>106000000</v>
      </c>
      <c r="O394" s="17">
        <f t="shared" si="6"/>
        <v>81000000</v>
      </c>
      <c r="R394" s="2" t="s">
        <v>2911</v>
      </c>
      <c r="S394" t="s">
        <v>3264</v>
      </c>
      <c r="T394" t="s">
        <v>3568</v>
      </c>
      <c r="U394" t="s">
        <v>3847</v>
      </c>
      <c r="V394" t="s">
        <v>4079</v>
      </c>
      <c r="W394" t="s">
        <v>4245</v>
      </c>
      <c r="X394" t="s">
        <v>4371</v>
      </c>
      <c r="Y394" t="s">
        <v>4456</v>
      </c>
      <c r="Z394" t="s">
        <v>4504</v>
      </c>
    </row>
    <row r="395" spans="1:31" x14ac:dyDescent="0.25">
      <c r="A395">
        <v>393</v>
      </c>
      <c r="B395" t="s">
        <v>2095</v>
      </c>
      <c r="C395" t="s">
        <v>1315</v>
      </c>
      <c r="D395" t="s">
        <v>2096</v>
      </c>
      <c r="E395" t="s">
        <v>1860</v>
      </c>
      <c r="F395" t="s">
        <v>1961</v>
      </c>
      <c r="G395" t="s">
        <v>849</v>
      </c>
      <c r="H395" s="2" t="s">
        <v>2463</v>
      </c>
      <c r="I395" t="s">
        <v>190</v>
      </c>
      <c r="J395" s="1">
        <v>43700</v>
      </c>
      <c r="K395">
        <v>121</v>
      </c>
      <c r="L395" t="s">
        <v>22</v>
      </c>
      <c r="M395" s="15">
        <v>40000000</v>
      </c>
      <c r="N395" s="16">
        <v>146700000</v>
      </c>
      <c r="O395" s="17">
        <f t="shared" si="6"/>
        <v>106700000</v>
      </c>
      <c r="P395" t="s">
        <v>30</v>
      </c>
      <c r="R395" s="2" t="s">
        <v>2757</v>
      </c>
      <c r="S395" t="s">
        <v>3262</v>
      </c>
      <c r="T395" t="s">
        <v>3569</v>
      </c>
      <c r="U395" t="s">
        <v>3848</v>
      </c>
      <c r="V395" t="s">
        <v>4080</v>
      </c>
      <c r="W395" t="s">
        <v>4246</v>
      </c>
      <c r="X395" t="s">
        <v>3020</v>
      </c>
      <c r="Y395" t="s">
        <v>3960</v>
      </c>
    </row>
    <row r="396" spans="1:31" x14ac:dyDescent="0.25">
      <c r="A396">
        <v>394</v>
      </c>
      <c r="B396" t="s">
        <v>2097</v>
      </c>
      <c r="C396" t="s">
        <v>2098</v>
      </c>
      <c r="D396" t="s">
        <v>2099</v>
      </c>
      <c r="E396" t="s">
        <v>2100</v>
      </c>
      <c r="F396" t="s">
        <v>2101</v>
      </c>
      <c r="G396" t="s">
        <v>2102</v>
      </c>
      <c r="H396" s="2" t="s">
        <v>2464</v>
      </c>
      <c r="I396" t="s">
        <v>190</v>
      </c>
      <c r="J396" s="1">
        <v>43691</v>
      </c>
      <c r="K396">
        <v>97</v>
      </c>
      <c r="L396" t="s">
        <v>22</v>
      </c>
      <c r="N396" s="16">
        <v>230193</v>
      </c>
      <c r="O396" s="17">
        <f t="shared" si="6"/>
        <v>230193</v>
      </c>
      <c r="Q396" t="s">
        <v>2103</v>
      </c>
      <c r="R396" s="2" t="s">
        <v>2912</v>
      </c>
      <c r="S396" t="s">
        <v>3263</v>
      </c>
      <c r="T396" t="s">
        <v>3465</v>
      </c>
      <c r="U396" t="s">
        <v>3849</v>
      </c>
    </row>
    <row r="397" spans="1:31" x14ac:dyDescent="0.25">
      <c r="A397">
        <v>395</v>
      </c>
      <c r="B397" t="s">
        <v>2104</v>
      </c>
      <c r="C397" t="s">
        <v>2105</v>
      </c>
      <c r="D397" t="s">
        <v>2106</v>
      </c>
      <c r="E397" t="s">
        <v>2107</v>
      </c>
      <c r="F397" t="s">
        <v>2108</v>
      </c>
      <c r="G397" t="s">
        <v>2109</v>
      </c>
      <c r="H397" s="2" t="s">
        <v>2465</v>
      </c>
      <c r="I397" t="s">
        <v>190</v>
      </c>
      <c r="J397" s="1">
        <v>43638</v>
      </c>
      <c r="K397">
        <v>96</v>
      </c>
      <c r="L397" t="s">
        <v>22</v>
      </c>
      <c r="O397" s="17">
        <f t="shared" si="6"/>
        <v>0</v>
      </c>
      <c r="P397" t="s">
        <v>30</v>
      </c>
      <c r="R397" s="2" t="s">
        <v>2913</v>
      </c>
      <c r="S397" t="s">
        <v>3265</v>
      </c>
      <c r="T397" t="s">
        <v>3570</v>
      </c>
      <c r="U397" t="s">
        <v>3850</v>
      </c>
      <c r="V397" t="s">
        <v>3075</v>
      </c>
      <c r="W397" t="s">
        <v>4247</v>
      </c>
      <c r="X397" t="s">
        <v>4372</v>
      </c>
    </row>
    <row r="398" spans="1:31" x14ac:dyDescent="0.25">
      <c r="A398">
        <v>396</v>
      </c>
      <c r="B398" t="s">
        <v>2110</v>
      </c>
      <c r="C398" t="s">
        <v>2111</v>
      </c>
      <c r="D398" t="s">
        <v>2112</v>
      </c>
      <c r="E398" t="s">
        <v>2113</v>
      </c>
      <c r="F398" t="s">
        <v>2114</v>
      </c>
      <c r="G398" t="s">
        <v>2115</v>
      </c>
      <c r="H398" s="2" t="s">
        <v>2466</v>
      </c>
      <c r="I398" t="s">
        <v>190</v>
      </c>
      <c r="J398" s="1">
        <v>43354</v>
      </c>
      <c r="K398">
        <v>86</v>
      </c>
      <c r="L398" t="s">
        <v>22</v>
      </c>
      <c r="O398" s="17">
        <f t="shared" si="6"/>
        <v>0</v>
      </c>
      <c r="P398" t="s">
        <v>30</v>
      </c>
      <c r="R398" s="2" t="s">
        <v>2914</v>
      </c>
      <c r="S398" t="s">
        <v>3266</v>
      </c>
      <c r="T398" t="s">
        <v>3571</v>
      </c>
      <c r="U398" t="s">
        <v>3851</v>
      </c>
      <c r="V398" t="s">
        <v>4081</v>
      </c>
    </row>
    <row r="399" spans="1:31" x14ac:dyDescent="0.25">
      <c r="A399">
        <v>397</v>
      </c>
      <c r="B399" t="s">
        <v>2116</v>
      </c>
      <c r="C399" t="s">
        <v>309</v>
      </c>
      <c r="D399" t="s">
        <v>2117</v>
      </c>
      <c r="E399" t="s">
        <v>2118</v>
      </c>
      <c r="F399" t="s">
        <v>526</v>
      </c>
      <c r="G399" t="s">
        <v>2119</v>
      </c>
      <c r="H399" s="2" t="s">
        <v>2467</v>
      </c>
      <c r="I399" t="s">
        <v>190</v>
      </c>
      <c r="J399" s="1">
        <v>43724</v>
      </c>
      <c r="K399">
        <v>115</v>
      </c>
      <c r="L399" t="s">
        <v>22</v>
      </c>
      <c r="M399" s="15">
        <v>3000000</v>
      </c>
      <c r="N399" s="16">
        <v>2200000</v>
      </c>
      <c r="O399" s="17">
        <f t="shared" si="6"/>
        <v>-800000</v>
      </c>
      <c r="P399" t="s">
        <v>30</v>
      </c>
      <c r="Q399" t="s">
        <v>309</v>
      </c>
      <c r="R399" s="2" t="s">
        <v>2915</v>
      </c>
      <c r="S399" t="s">
        <v>2966</v>
      </c>
      <c r="T399" t="s">
        <v>3572</v>
      </c>
      <c r="U399" t="s">
        <v>3852</v>
      </c>
      <c r="V399" t="s">
        <v>4082</v>
      </c>
      <c r="W399" t="s">
        <v>4248</v>
      </c>
      <c r="X399" t="s">
        <v>4373</v>
      </c>
      <c r="Y399" t="s">
        <v>4457</v>
      </c>
      <c r="Z399" t="s">
        <v>4505</v>
      </c>
      <c r="AA399" t="s">
        <v>4539</v>
      </c>
      <c r="AB399" t="s">
        <v>4561</v>
      </c>
      <c r="AC399" t="s">
        <v>4569</v>
      </c>
      <c r="AD399" t="s">
        <v>2608</v>
      </c>
      <c r="AE399" t="s">
        <v>2606</v>
      </c>
    </row>
    <row r="400" spans="1:31" x14ac:dyDescent="0.25">
      <c r="A400">
        <v>398</v>
      </c>
      <c r="B400" t="s">
        <v>2120</v>
      </c>
      <c r="C400" t="s">
        <v>2121</v>
      </c>
      <c r="D400" t="s">
        <v>2122</v>
      </c>
      <c r="E400" t="s">
        <v>2123</v>
      </c>
      <c r="F400" s="2" t="s">
        <v>2602</v>
      </c>
      <c r="G400" t="s">
        <v>243</v>
      </c>
      <c r="H400" s="2" t="s">
        <v>2468</v>
      </c>
      <c r="I400" t="s">
        <v>2124</v>
      </c>
      <c r="J400" s="1">
        <v>43728</v>
      </c>
      <c r="K400">
        <v>95</v>
      </c>
      <c r="L400" t="s">
        <v>22</v>
      </c>
      <c r="M400" s="15">
        <v>50000000</v>
      </c>
      <c r="N400" s="16">
        <v>91500000</v>
      </c>
      <c r="O400" s="17">
        <f t="shared" si="6"/>
        <v>41500000</v>
      </c>
      <c r="P400" t="s">
        <v>30</v>
      </c>
      <c r="R400" s="2" t="s">
        <v>809</v>
      </c>
      <c r="S400" t="s">
        <v>3267</v>
      </c>
      <c r="T400" t="s">
        <v>3573</v>
      </c>
      <c r="U400" t="s">
        <v>3853</v>
      </c>
      <c r="V400" t="s">
        <v>4083</v>
      </c>
      <c r="W400" t="s">
        <v>4249</v>
      </c>
      <c r="X400" t="s">
        <v>4374</v>
      </c>
      <c r="Y400" t="s">
        <v>4458</v>
      </c>
    </row>
    <row r="401" spans="1:31" x14ac:dyDescent="0.25">
      <c r="A401">
        <v>399</v>
      </c>
      <c r="B401" t="s">
        <v>2125</v>
      </c>
      <c r="C401" s="2" t="s">
        <v>2179</v>
      </c>
      <c r="D401" t="s">
        <v>2127</v>
      </c>
      <c r="E401" t="s">
        <v>2128</v>
      </c>
      <c r="F401" t="s">
        <v>2129</v>
      </c>
      <c r="G401" s="2" t="s">
        <v>2531</v>
      </c>
      <c r="H401" s="2" t="s">
        <v>2469</v>
      </c>
      <c r="I401" t="s">
        <v>190</v>
      </c>
      <c r="J401" s="1">
        <v>43749</v>
      </c>
      <c r="K401">
        <v>84</v>
      </c>
      <c r="L401" t="s">
        <v>22</v>
      </c>
      <c r="M401" s="15">
        <v>5000000</v>
      </c>
      <c r="N401" s="16">
        <v>9300000</v>
      </c>
      <c r="O401" s="17">
        <f t="shared" si="6"/>
        <v>4300000</v>
      </c>
      <c r="Q401" t="s">
        <v>2126</v>
      </c>
      <c r="R401" s="2" t="s">
        <v>2916</v>
      </c>
      <c r="S401" t="s">
        <v>3268</v>
      </c>
      <c r="T401" t="s">
        <v>3184</v>
      </c>
      <c r="U401" t="s">
        <v>3854</v>
      </c>
    </row>
    <row r="402" spans="1:31" x14ac:dyDescent="0.25">
      <c r="A402">
        <v>400</v>
      </c>
      <c r="B402" t="s">
        <v>2130</v>
      </c>
      <c r="C402" t="s">
        <v>276</v>
      </c>
      <c r="D402" t="s">
        <v>2131</v>
      </c>
      <c r="E402" t="s">
        <v>2132</v>
      </c>
      <c r="F402" t="s">
        <v>2133</v>
      </c>
      <c r="G402" t="s">
        <v>770</v>
      </c>
      <c r="H402" s="2" t="s">
        <v>2470</v>
      </c>
      <c r="I402" t="s">
        <v>2134</v>
      </c>
      <c r="J402" s="1">
        <v>43726</v>
      </c>
      <c r="K402">
        <v>99</v>
      </c>
      <c r="N402" s="16">
        <v>52369</v>
      </c>
      <c r="O402" s="17">
        <f t="shared" si="6"/>
        <v>52369</v>
      </c>
      <c r="Q402" t="s">
        <v>276</v>
      </c>
      <c r="R402" s="2" t="s">
        <v>2917</v>
      </c>
      <c r="S402" t="s">
        <v>3269</v>
      </c>
      <c r="T402" t="s">
        <v>3574</v>
      </c>
      <c r="U402" t="s">
        <v>3855</v>
      </c>
      <c r="V402" t="s">
        <v>3535</v>
      </c>
      <c r="W402" t="s">
        <v>3403</v>
      </c>
    </row>
    <row r="403" spans="1:31" x14ac:dyDescent="0.25">
      <c r="A403">
        <v>401</v>
      </c>
      <c r="B403" t="s">
        <v>2135</v>
      </c>
      <c r="C403" s="2" t="s">
        <v>2180</v>
      </c>
      <c r="D403" t="s">
        <v>2137</v>
      </c>
      <c r="E403" t="s">
        <v>2138</v>
      </c>
      <c r="G403" t="s">
        <v>2139</v>
      </c>
      <c r="H403" s="2" t="s">
        <v>2471</v>
      </c>
      <c r="I403" t="s">
        <v>190</v>
      </c>
      <c r="J403" s="1">
        <v>43763</v>
      </c>
      <c r="K403">
        <v>99</v>
      </c>
      <c r="L403" t="s">
        <v>22</v>
      </c>
      <c r="O403" s="17">
        <f t="shared" si="6"/>
        <v>0</v>
      </c>
      <c r="P403" t="s">
        <v>30</v>
      </c>
      <c r="Q403" t="s">
        <v>2136</v>
      </c>
      <c r="R403" s="2" t="s">
        <v>2918</v>
      </c>
      <c r="S403" t="s">
        <v>3270</v>
      </c>
      <c r="T403" t="s">
        <v>3575</v>
      </c>
    </row>
    <row r="404" spans="1:31" x14ac:dyDescent="0.25">
      <c r="A404">
        <v>402</v>
      </c>
      <c r="B404" t="s">
        <v>2140</v>
      </c>
      <c r="C404" t="s">
        <v>405</v>
      </c>
      <c r="D404" t="s">
        <v>2141</v>
      </c>
      <c r="E404" t="s">
        <v>1754</v>
      </c>
      <c r="F404" s="2" t="s">
        <v>2603</v>
      </c>
      <c r="G404" s="2" t="s">
        <v>2532</v>
      </c>
      <c r="H404" s="2" t="s">
        <v>2472</v>
      </c>
      <c r="I404" t="s">
        <v>2142</v>
      </c>
      <c r="J404" s="1">
        <v>43777</v>
      </c>
      <c r="K404">
        <v>138</v>
      </c>
      <c r="M404" s="15">
        <v>100000000</v>
      </c>
      <c r="N404" s="16">
        <v>126700000</v>
      </c>
      <c r="O404" s="17">
        <f t="shared" si="6"/>
        <v>26700000</v>
      </c>
      <c r="Q404" t="s">
        <v>2143</v>
      </c>
      <c r="R404" s="2" t="s">
        <v>2919</v>
      </c>
      <c r="S404" t="s">
        <v>3017</v>
      </c>
      <c r="T404" t="s">
        <v>3263</v>
      </c>
      <c r="U404" t="s">
        <v>3091</v>
      </c>
      <c r="V404" t="s">
        <v>4084</v>
      </c>
      <c r="W404" t="s">
        <v>4250</v>
      </c>
      <c r="X404" t="s">
        <v>4375</v>
      </c>
      <c r="Y404" t="s">
        <v>4459</v>
      </c>
      <c r="Z404" t="s">
        <v>4506</v>
      </c>
      <c r="AA404" t="s">
        <v>4540</v>
      </c>
      <c r="AB404" t="s">
        <v>4562</v>
      </c>
      <c r="AC404" t="s">
        <v>4570</v>
      </c>
      <c r="AD404" t="s">
        <v>2609</v>
      </c>
      <c r="AE404" t="s">
        <v>2612</v>
      </c>
    </row>
    <row r="405" spans="1:31" x14ac:dyDescent="0.25">
      <c r="A405">
        <v>403</v>
      </c>
      <c r="B405" t="s">
        <v>2144</v>
      </c>
      <c r="C405" t="s">
        <v>2145</v>
      </c>
      <c r="D405" t="s">
        <v>2146</v>
      </c>
      <c r="E405" t="s">
        <v>1010</v>
      </c>
      <c r="F405" t="s">
        <v>2147</v>
      </c>
      <c r="G405" s="2" t="s">
        <v>2517</v>
      </c>
      <c r="H405" s="2" t="s">
        <v>2473</v>
      </c>
      <c r="I405" t="s">
        <v>2088</v>
      </c>
      <c r="J405" s="1">
        <v>43791</v>
      </c>
      <c r="K405">
        <v>97</v>
      </c>
      <c r="L405" t="s">
        <v>22</v>
      </c>
      <c r="N405" s="16">
        <v>272693</v>
      </c>
      <c r="O405" s="17">
        <f t="shared" si="6"/>
        <v>272693</v>
      </c>
      <c r="Q405" t="s">
        <v>2148</v>
      </c>
      <c r="R405" s="2" t="s">
        <v>2920</v>
      </c>
      <c r="S405" t="s">
        <v>3177</v>
      </c>
      <c r="T405" t="s">
        <v>3576</v>
      </c>
      <c r="U405" t="s">
        <v>3856</v>
      </c>
      <c r="V405" t="s">
        <v>4085</v>
      </c>
      <c r="W405" t="s">
        <v>4251</v>
      </c>
      <c r="X405" t="s">
        <v>4376</v>
      </c>
      <c r="Y405" t="s">
        <v>3551</v>
      </c>
    </row>
    <row r="406" spans="1:31" x14ac:dyDescent="0.25">
      <c r="A406">
        <v>404</v>
      </c>
      <c r="B406" t="s">
        <v>2149</v>
      </c>
      <c r="C406" t="s">
        <v>2150</v>
      </c>
      <c r="D406" t="s">
        <v>2151</v>
      </c>
      <c r="E406" t="s">
        <v>2152</v>
      </c>
      <c r="F406" t="s">
        <v>2153</v>
      </c>
      <c r="G406" t="s">
        <v>2154</v>
      </c>
      <c r="I406" t="s">
        <v>2155</v>
      </c>
      <c r="J406" s="1">
        <v>43715</v>
      </c>
      <c r="K406">
        <v>130</v>
      </c>
      <c r="L406" t="s">
        <v>22</v>
      </c>
      <c r="M406" s="15">
        <v>40000000</v>
      </c>
      <c r="N406" s="16">
        <v>311400000</v>
      </c>
      <c r="O406" s="17">
        <f t="shared" si="6"/>
        <v>271400000</v>
      </c>
      <c r="P406" t="s">
        <v>30</v>
      </c>
      <c r="Q406" t="s">
        <v>2150</v>
      </c>
      <c r="R406" s="2" t="s">
        <v>2921</v>
      </c>
      <c r="S406" t="s">
        <v>3271</v>
      </c>
      <c r="T406" t="s">
        <v>3577</v>
      </c>
      <c r="U406" t="s">
        <v>3168</v>
      </c>
      <c r="V406" t="s">
        <v>3035</v>
      </c>
      <c r="W406" t="s">
        <v>4252</v>
      </c>
      <c r="X406" t="s">
        <v>4377</v>
      </c>
      <c r="Y406" t="s">
        <v>4460</v>
      </c>
      <c r="Z406" t="s">
        <v>4507</v>
      </c>
      <c r="AA406" t="s">
        <v>4541</v>
      </c>
      <c r="AB406" t="s">
        <v>4563</v>
      </c>
    </row>
    <row r="407" spans="1:31" x14ac:dyDescent="0.25">
      <c r="A407">
        <v>405</v>
      </c>
      <c r="B407" t="s">
        <v>2156</v>
      </c>
      <c r="C407" t="s">
        <v>2157</v>
      </c>
      <c r="D407" t="s">
        <v>2158</v>
      </c>
      <c r="E407" t="s">
        <v>149</v>
      </c>
      <c r="F407" t="s">
        <v>2159</v>
      </c>
      <c r="G407" t="s">
        <v>1979</v>
      </c>
      <c r="H407" s="2" t="s">
        <v>2474</v>
      </c>
      <c r="I407" t="s">
        <v>190</v>
      </c>
      <c r="J407" s="1">
        <v>43812</v>
      </c>
      <c r="K407">
        <v>109</v>
      </c>
      <c r="L407" t="s">
        <v>22</v>
      </c>
      <c r="M407" s="15">
        <v>32000000</v>
      </c>
      <c r="N407" s="16">
        <v>61400000</v>
      </c>
      <c r="O407" s="17">
        <f t="shared" si="6"/>
        <v>29400000</v>
      </c>
      <c r="Q407" t="s">
        <v>2160</v>
      </c>
      <c r="R407" s="2" t="s">
        <v>2922</v>
      </c>
      <c r="S407" t="s">
        <v>3153</v>
      </c>
      <c r="T407" t="s">
        <v>3578</v>
      </c>
      <c r="U407" t="s">
        <v>3244</v>
      </c>
      <c r="V407" t="s">
        <v>3774</v>
      </c>
      <c r="W407" t="s">
        <v>3981</v>
      </c>
      <c r="X407" t="s">
        <v>4378</v>
      </c>
      <c r="Y407" t="s">
        <v>4461</v>
      </c>
    </row>
    <row r="408" spans="1:31" x14ac:dyDescent="0.25">
      <c r="J408" s="1"/>
      <c r="O408" s="17">
        <f t="shared" ref="O408:O409" si="7">N408-M408</f>
        <v>0</v>
      </c>
      <c r="R408" t="s">
        <v>597</v>
      </c>
    </row>
    <row r="409" spans="1:31" x14ac:dyDescent="0.25">
      <c r="J409" s="1"/>
      <c r="N409" s="16">
        <f>N416</f>
        <v>0</v>
      </c>
      <c r="O409" s="17">
        <f t="shared" si="7"/>
        <v>0</v>
      </c>
      <c r="R409" t="s">
        <v>597</v>
      </c>
    </row>
    <row r="410" spans="1:31" x14ac:dyDescent="0.25">
      <c r="J410" s="21"/>
      <c r="N410" s="16">
        <f>SUM(N2:N407)</f>
        <v>20367476204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Most Starred Actor</vt:lpstr>
      <vt:lpstr>Movie Revenue</vt:lpstr>
      <vt:lpstr>Budget </vt:lpstr>
      <vt:lpstr>Profit</vt:lpstr>
      <vt:lpstr>Country with highest rev</vt:lpstr>
      <vt:lpstr>Running time</vt:lpstr>
      <vt:lpstr>Revenue Throught out the year</vt:lpstr>
      <vt:lpstr>Actor movie with highest rev</vt:lpstr>
      <vt:lpstr>lionsgate-movies-data</vt:lpstr>
      <vt:lpstr>Dashboard</vt:lpstr>
      <vt:lpstr>Observation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2024-10-22T23:29:01Z</cp:lastPrinted>
  <dcterms:created xsi:type="dcterms:W3CDTF">2024-10-12T20:23:48Z</dcterms:created>
  <dcterms:modified xsi:type="dcterms:W3CDTF">2024-11-12T17:57:46Z</dcterms:modified>
</cp:coreProperties>
</file>