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159688DC-F7D1-4BB9-BD95-5D3F1EB31AF6}" xr6:coauthVersionLast="47" xr6:coauthVersionMax="47" xr10:uidLastSave="{00000000-0000-0000-0000-000000000000}"/>
  <bookViews>
    <workbookView xWindow="-110" yWindow="-110" windowWidth="19420" windowHeight="10300" xr2:uid="{E9EDB08A-92AB-4CF5-A219-A5332C1716E7}"/>
  </bookViews>
  <sheets>
    <sheet name="FIRST" sheetId="1" r:id="rId1"/>
    <sheet name="Feuil2" sheetId="3" r:id="rId2"/>
    <sheet name="THIRD" sheetId="4" r:id="rId3"/>
    <sheet name="FORTH" sheetId="8" r:id="rId4"/>
    <sheet name="FIVE" sheetId="9" r:id="rId5"/>
    <sheet name="SEC" sheetId="2" r:id="rId6"/>
  </sheets>
  <calcPr calcId="191029"/>
  <pivotCaches>
    <pivotCache cacheId="190" r:id="rId7"/>
    <pivotCache cacheId="2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8" l="1"/>
  <c r="G31" i="8"/>
  <c r="G33" i="8" l="1"/>
</calcChain>
</file>

<file path=xl/sharedStrings.xml><?xml version="1.0" encoding="utf-8"?>
<sst xmlns="http://schemas.openxmlformats.org/spreadsheetml/2006/main" count="167" uniqueCount="70">
  <si>
    <t>Question 1:</t>
  </si>
  <si>
    <t xml:space="preserve"> Split column B into two columns:</t>
  </si>
  <si>
    <t xml:space="preserve">                          Column B tilled Faculty with the respective content-Arts Phisics Economics etc.</t>
  </si>
  <si>
    <t xml:space="preserve">                          Column C titled Univirsity with the respective contents - Yale Brown Dartmouth, etc.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</si>
  <si>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</si>
  <si>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</si>
  <si>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</si>
  <si>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</si>
  <si>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</si>
  <si>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</si>
  <si>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</si>
  <si>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</si>
  <si>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</si>
  <si>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</si>
  <si>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</si>
  <si>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</si>
  <si>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</si>
  <si>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</si>
  <si>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Psycology</t>
  </si>
  <si>
    <t>Penn State</t>
  </si>
  <si>
    <t>Physics</t>
  </si>
  <si>
    <t>Colubia</t>
  </si>
  <si>
    <t>Total général</t>
  </si>
  <si>
    <t>dartmouth</t>
  </si>
  <si>
    <t>brown</t>
  </si>
  <si>
    <t>Moyenne de Students</t>
  </si>
  <si>
    <t>Somme de Students2</t>
  </si>
  <si>
    <t>Étiquettes de lignes</t>
  </si>
  <si>
    <t>Table 2:</t>
  </si>
  <si>
    <t>PSYCOLOGY</t>
  </si>
  <si>
    <t>Moyenne de Students2</t>
  </si>
  <si>
    <t>Somme de Students</t>
  </si>
  <si>
    <t>Table 1:</t>
  </si>
  <si>
    <t>Using the result of Exercise 1 ,prepare multiple  Tableau Croise Dynamique</t>
  </si>
  <si>
    <t>Question 2:</t>
  </si>
  <si>
    <t>Étiquettes de colonnes</t>
  </si>
  <si>
    <t>TTC:</t>
  </si>
  <si>
    <t>Val TVA</t>
  </si>
  <si>
    <t>TVA:</t>
  </si>
  <si>
    <t>TOTAL facture</t>
  </si>
  <si>
    <t>120,00 DZD</t>
  </si>
  <si>
    <t>150,00 DZD</t>
  </si>
  <si>
    <t>2.400,00 DZD</t>
  </si>
  <si>
    <t>1.920,00 DZD</t>
  </si>
  <si>
    <t>3.600,00 DZD</t>
  </si>
  <si>
    <t>1200,00 DZD</t>
  </si>
  <si>
    <t>5.040,00 DZD</t>
  </si>
  <si>
    <t xml:space="preserve">         -DZD</t>
  </si>
  <si>
    <t>20.00 DZD</t>
  </si>
  <si>
    <t>5.010,00 DZD</t>
  </si>
  <si>
    <t>3.010,00 DZD</t>
  </si>
  <si>
    <t>280 DZD</t>
  </si>
  <si>
    <t>56 DZD</t>
  </si>
  <si>
    <t>360,00 DZD</t>
  </si>
  <si>
    <t>Total a payer</t>
  </si>
  <si>
    <t>Val Remise</t>
  </si>
  <si>
    <t>Remise</t>
  </si>
  <si>
    <t>PT</t>
  </si>
  <si>
    <t>QTE</t>
  </si>
  <si>
    <t>PU</t>
  </si>
  <si>
    <t>ID</t>
  </si>
  <si>
    <r>
      <t>Consider the condition</t>
    </r>
    <r>
      <rPr>
        <sz val="11"/>
        <color theme="1"/>
        <rFont val="Calibri"/>
        <family val="2"/>
      </rPr>
      <t>"</t>
    </r>
    <r>
      <rPr>
        <sz val="11"/>
        <color theme="1"/>
        <rFont val="Calibri"/>
        <family val="2"/>
        <scheme val="minor"/>
      </rPr>
      <t xml:space="preserve"> REMISE</t>
    </r>
    <r>
      <rPr>
        <sz val="11"/>
        <color theme="1"/>
        <rFont val="Calibri"/>
        <family val="2"/>
      </rPr>
      <t>"</t>
    </r>
    <r>
      <rPr>
        <sz val="11"/>
        <color theme="1"/>
        <rFont val="Calibri"/>
        <family val="2"/>
        <scheme val="minor"/>
      </rPr>
      <t>:</t>
    </r>
  </si>
  <si>
    <t>Question 3</t>
  </si>
  <si>
    <r>
      <t xml:space="preserve">Remise =5% if PT in (100- 999) or 10% if PT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=1000 DZD</t>
    </r>
  </si>
  <si>
    <t xml:space="preserve"> </t>
  </si>
  <si>
    <t>speed (m/s)</t>
  </si>
  <si>
    <t>distance (m)</t>
  </si>
  <si>
    <t>Time(s)</t>
  </si>
  <si>
    <t xml:space="preserve">PROJET FINAL du groupe 57  : Sara Bouahmed , Asma Bendjaballah, Saadi  Mhenna , Massinissa Megherfi , Iftene Lyna </t>
  </si>
  <si>
    <r>
      <t xml:space="preserve"> </t>
    </r>
    <r>
      <rPr>
        <sz val="16"/>
        <color theme="0"/>
        <rFont val="Calibri"/>
        <family val="2"/>
        <scheme val="minor"/>
      </rPr>
      <t xml:space="preserve"> IVY Leaugue Applicants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</si>
</sst>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DA&quot;;[Red]\-#,##0.00\ &quot;DA&quot;"/>
    <numFmt numFmtId="43" formatCode="_-* #,##0.00_-;\-* #,##0.00_-;_-* &quot;-&quot;??_-;_-@_-"/>
    <numFmt numFmtId="164" formatCode="#,##0.000\ [$DZD]"/>
    <numFmt numFmtId="165" formatCode="#,##0.00\ [$DZD]"/>
    <numFmt numFmtId="166" formatCode="#,##0.0\ [$DZD]"/>
    <numFmt numFmtId="167" formatCode="#,##0.0000\ &quot;DA&quot;"/>
    <numFmt numFmtId="168" formatCode="#,##0.00\ &quot;DA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0" xfId="0" applyAlignment="1">
      <alignment horizontal="left"/>
    </xf>
    <xf numFmtId="0" fontId="0" fillId="0" borderId="0" xfId="0" pivotButton="1"/>
    <xf numFmtId="0" fontId="3" fillId="0" borderId="0" xfId="0" applyFont="1"/>
    <xf numFmtId="164" fontId="4" fillId="3" borderId="6" xfId="0" applyNumberFormat="1" applyFont="1" applyFill="1" applyBorder="1"/>
    <xf numFmtId="0" fontId="0" fillId="0" borderId="16" xfId="0" applyBorder="1"/>
    <xf numFmtId="0" fontId="0" fillId="0" borderId="8" xfId="0" applyBorder="1"/>
    <xf numFmtId="165" fontId="0" fillId="0" borderId="6" xfId="0" applyNumberFormat="1" applyBorder="1"/>
    <xf numFmtId="9" fontId="0" fillId="0" borderId="6" xfId="0" applyNumberFormat="1" applyBorder="1"/>
    <xf numFmtId="0" fontId="0" fillId="0" borderId="17" xfId="0" applyBorder="1"/>
    <xf numFmtId="165" fontId="0" fillId="0" borderId="9" xfId="0" applyNumberFormat="1" applyBorder="1"/>
    <xf numFmtId="0" fontId="0" fillId="0" borderId="11" xfId="0" applyBorder="1"/>
    <xf numFmtId="165" fontId="5" fillId="0" borderId="14" xfId="0" applyNumberFormat="1" applyFont="1" applyBorder="1"/>
    <xf numFmtId="165" fontId="5" fillId="0" borderId="13" xfId="0" applyNumberFormat="1" applyFont="1" applyBorder="1" applyAlignment="1">
      <alignment horizontal="right" vertical="center"/>
    </xf>
    <xf numFmtId="9" fontId="5" fillId="0" borderId="13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right"/>
    </xf>
    <xf numFmtId="0" fontId="5" fillId="0" borderId="13" xfId="0" applyFont="1" applyBorder="1"/>
    <xf numFmtId="165" fontId="6" fillId="0" borderId="13" xfId="0" applyNumberFormat="1" applyFont="1" applyBorder="1" applyAlignment="1">
      <alignment horizontal="right"/>
    </xf>
    <xf numFmtId="0" fontId="6" fillId="0" borderId="13" xfId="0" applyFont="1" applyBorder="1" applyAlignment="1">
      <alignment horizontal="center"/>
    </xf>
    <xf numFmtId="165" fontId="5" fillId="0" borderId="11" xfId="0" applyNumberFormat="1" applyFont="1" applyBorder="1"/>
    <xf numFmtId="164" fontId="5" fillId="0" borderId="10" xfId="0" applyNumberFormat="1" applyFont="1" applyBorder="1" applyAlignment="1">
      <alignment horizontal="right" vertical="center"/>
    </xf>
    <xf numFmtId="9" fontId="5" fillId="0" borderId="9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right"/>
    </xf>
    <xf numFmtId="0" fontId="5" fillId="0" borderId="10" xfId="0" applyFont="1" applyBorder="1"/>
    <xf numFmtId="0" fontId="6" fillId="0" borderId="10" xfId="0" applyFont="1" applyBorder="1" applyAlignment="1">
      <alignment horizontal="center"/>
    </xf>
    <xf numFmtId="165" fontId="5" fillId="0" borderId="10" xfId="0" applyNumberFormat="1" applyFont="1" applyBorder="1" applyAlignment="1">
      <alignment horizontal="right" vertical="center"/>
    </xf>
    <xf numFmtId="9" fontId="5" fillId="0" borderId="10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7" xfId="0" applyFont="1" applyBorder="1" applyAlignment="1">
      <alignment horizontal="center"/>
    </xf>
    <xf numFmtId="8" fontId="5" fillId="0" borderId="9" xfId="0" applyNumberFormat="1" applyFont="1" applyBorder="1" applyAlignment="1">
      <alignment horizontal="right"/>
    </xf>
    <xf numFmtId="167" fontId="6" fillId="0" borderId="17" xfId="0" applyNumberFormat="1" applyFont="1" applyBorder="1" applyAlignment="1">
      <alignment horizontal="right"/>
    </xf>
    <xf numFmtId="165" fontId="5" fillId="0" borderId="10" xfId="0" applyNumberFormat="1" applyFont="1" applyBorder="1"/>
    <xf numFmtId="168" fontId="6" fillId="0" borderId="17" xfId="0" applyNumberFormat="1" applyFont="1" applyBorder="1" applyAlignment="1">
      <alignment horizontal="right"/>
    </xf>
    <xf numFmtId="1" fontId="6" fillId="0" borderId="10" xfId="0" applyNumberFormat="1" applyFont="1" applyBorder="1" applyAlignment="1">
      <alignment horizontal="center"/>
    </xf>
    <xf numFmtId="0" fontId="6" fillId="4" borderId="10" xfId="0" applyFont="1" applyFill="1" applyBorder="1"/>
    <xf numFmtId="0" fontId="6" fillId="4" borderId="10" xfId="0" applyFont="1" applyFill="1" applyBorder="1" applyAlignment="1">
      <alignment horizontal="right"/>
    </xf>
    <xf numFmtId="0" fontId="6" fillId="4" borderId="0" xfId="0" applyFont="1" applyFill="1"/>
    <xf numFmtId="0" fontId="6" fillId="4" borderId="9" xfId="0" applyFont="1" applyFill="1" applyBorder="1" applyAlignment="1">
      <alignment horizontal="right"/>
    </xf>
    <xf numFmtId="0" fontId="6" fillId="4" borderId="7" xfId="0" applyFont="1" applyFill="1" applyBorder="1"/>
    <xf numFmtId="0" fontId="0" fillId="0" borderId="0" xfId="0" applyAlignment="1">
      <alignment horizontal="left" indent="3"/>
    </xf>
    <xf numFmtId="0" fontId="8" fillId="0" borderId="0" xfId="0" applyFont="1"/>
    <xf numFmtId="165" fontId="6" fillId="0" borderId="10" xfId="1" applyNumberFormat="1" applyFont="1" applyBorder="1" applyAlignment="1">
      <alignment horizontal="right"/>
    </xf>
    <xf numFmtId="0" fontId="9" fillId="2" borderId="2" xfId="0" applyFont="1" applyFill="1" applyBorder="1"/>
    <xf numFmtId="0" fontId="10" fillId="2" borderId="1" xfId="0" applyFont="1" applyFill="1" applyBorder="1"/>
    <xf numFmtId="0" fontId="10" fillId="2" borderId="0" xfId="0" applyFont="1" applyFill="1"/>
    <xf numFmtId="0" fontId="0" fillId="0" borderId="18" xfId="0" applyBorder="1"/>
  </cellXfs>
  <cellStyles count="3">
    <cellStyle name="Milliers" xfId="1" builtinId="3"/>
    <cellStyle name="Milliers 2" xfId="2" xr:uid="{26AD5245-1EDE-4528-8035-B972B4C849D4}"/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medium">
          <color theme="0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7182959874668935E-2"/>
          <c:y val="0.22363435618232483"/>
          <c:w val="0.68537658003378221"/>
          <c:h val="0.65150304312120533"/>
        </c:manualLayout>
      </c:layout>
      <c:lineChart>
        <c:grouping val="standard"/>
        <c:varyColors val="0"/>
        <c:ser>
          <c:idx val="0"/>
          <c:order val="0"/>
          <c:tx>
            <c:v>speed (m/s)</c:v>
          </c:tx>
          <c:marker>
            <c:symbol val="none"/>
          </c:marker>
          <c:val>
            <c:numRef>
              <c:f>FIVE!$C$2:$C$11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5.6666666670000003</c:v>
                </c:pt>
                <c:pt idx="3">
                  <c:v>6.75</c:v>
                </c:pt>
                <c:pt idx="4">
                  <c:v>7.4</c:v>
                </c:pt>
                <c:pt idx="5">
                  <c:v>8.1666666669999994</c:v>
                </c:pt>
                <c:pt idx="6">
                  <c:v>9</c:v>
                </c:pt>
                <c:pt idx="7">
                  <c:v>9.375</c:v>
                </c:pt>
                <c:pt idx="8">
                  <c:v>9.2222222219999992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A-4239-8F47-08014A46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35776"/>
        <c:axId val="148237312"/>
      </c:lineChart>
      <c:catAx>
        <c:axId val="1482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37312"/>
        <c:crosses val="autoZero"/>
        <c:auto val="1"/>
        <c:lblAlgn val="ctr"/>
        <c:lblOffset val="100"/>
        <c:noMultiLvlLbl val="0"/>
      </c:catAx>
      <c:valAx>
        <c:axId val="1482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/>
              <a:t>speed/distance  (m)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871415333711754E-2"/>
          <c:y val="0.20210361158729698"/>
          <c:w val="0.69058291003827854"/>
          <c:h val="0.66972097122546026"/>
        </c:manualLayout>
      </c:layout>
      <c:lineChart>
        <c:grouping val="standard"/>
        <c:varyColors val="0"/>
        <c:ser>
          <c:idx val="0"/>
          <c:order val="0"/>
          <c:tx>
            <c:v>distance  (m)</c:v>
          </c:tx>
          <c:marker>
            <c:symbol val="none"/>
          </c:marker>
          <c:val>
            <c:numRef>
              <c:f>FIVE!$C$2:$C$11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5.6666666670000003</c:v>
                </c:pt>
                <c:pt idx="3">
                  <c:v>6.75</c:v>
                </c:pt>
                <c:pt idx="4">
                  <c:v>7.4</c:v>
                </c:pt>
                <c:pt idx="5">
                  <c:v>8.1666666669999994</c:v>
                </c:pt>
                <c:pt idx="6">
                  <c:v>9</c:v>
                </c:pt>
                <c:pt idx="7">
                  <c:v>9.375</c:v>
                </c:pt>
                <c:pt idx="8">
                  <c:v>9.2222222219999992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A-4449-A6E3-80E29510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36768"/>
        <c:axId val="161103872"/>
      </c:lineChart>
      <c:catAx>
        <c:axId val="17353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03872"/>
        <c:crosses val="autoZero"/>
        <c:auto val="1"/>
        <c:lblAlgn val="ctr"/>
        <c:lblOffset val="100"/>
        <c:noMultiLvlLbl val="0"/>
      </c:catAx>
      <c:valAx>
        <c:axId val="1611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152399</xdr:rowOff>
    </xdr:from>
    <xdr:to>
      <xdr:col>6</xdr:col>
      <xdr:colOff>82550</xdr:colOff>
      <xdr:row>30</xdr:row>
      <xdr:rowOff>20636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2472C1-502E-4E40-B0D0-A8EE83BA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34</xdr:row>
      <xdr:rowOff>15875</xdr:rowOff>
    </xdr:from>
    <xdr:to>
      <xdr:col>6</xdr:col>
      <xdr:colOff>107950</xdr:colOff>
      <xdr:row>48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BAE2A0-6358-4F45-816F-36C30D7C1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~ar72BC%20(Enregistr&#233;%20automatiquement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~ar72BC%20(Enregistr&#233;%20automatiquement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96.841391550923" createdVersion="8" refreshedVersion="8" minRefreshableVersion="3" recordCount="40" xr:uid="{3D45A0D6-0C76-4595-BBFF-CDEEF10E1C34}">
  <cacheSource type="worksheet">
    <worksheetSource ref="A3:C43" sheet="Feuil1" r:id="rId2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OLOGY"/>
      </sharedItems>
    </cacheField>
    <cacheField name="university" numFmtId="0">
      <sharedItems count="8">
        <s v="Yale"/>
        <s v="brown"/>
        <s v="dartmouth"/>
        <s v="Harvard"/>
        <s v="Colu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 pivotCacheId="12234206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96.841391550923" createdVersion="8" refreshedVersion="8" minRefreshableVersion="3" recordCount="40" xr:uid="{EA277C69-A8D0-40B8-AD73-DE90EDCA0090}">
  <cacheSource type="worksheet">
    <worksheetSource ref="A3:C43" sheet="Feuil1" r:id="rId2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OLOGY"/>
      </sharedItems>
    </cacheField>
    <cacheField name="university" numFmtId="0">
      <sharedItems count="8">
        <s v="Yale"/>
        <s v="brown"/>
        <s v="dartmouth"/>
        <s v="Harvard"/>
        <s v="Colu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 pivotCacheId="13630035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FD273-F55C-4D5D-BF66-4750A9A74817}" name="Tableau croisé dynamique33" cacheId="19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B6:D12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7A51C-6117-4A91-934D-811F9369657C}" name="Tableau croisé dynamique35" cacheId="190" applyNumberFormats="0" applyBorderFormats="0" applyFontFormats="0" applyPatternFormats="0" applyAlignmentFormats="0" applyWidthHeightFormats="1" dataCaption="Valeurs" updatedVersion="8" minRefreshableVersion="3" showDrill="0" useAutoFormatting="1" itemPrintTitles="1" createdVersion="8" indent="0" outline="1" outlineData="1" multipleFieldFilters="0">
  <location ref="B18:D27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2" fld="0" baseField="0" baseItem="0"/>
    <dataField name="Moyenne de Students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3CE18-4C2A-410A-A2DD-AAB364D19362}" name="Tableau croisé dynamique41" cacheId="2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643FF-32EE-49EB-A01E-BC72201A2231}" name="Tableau4" displayName="Tableau4" ref="A10:C50" totalsRowShown="0" headerRowDxfId="25" headerRowBorderDxfId="23" tableBorderDxfId="24">
  <autoFilter ref="A10:C50" xr:uid="{FDE643FF-32EE-49EB-A01E-BC72201A2231}"/>
  <tableColumns count="3">
    <tableColumn id="1" xr3:uid="{241D593C-FA96-43E2-9582-B110AEF89AD0}" name="Students" dataDxfId="22"/>
    <tableColumn id="2" xr3:uid="{0EF91D31-F209-4C57-AB10-6F08E9BA492C}" name="Faculty" dataDxfId="21"/>
    <tableColumn id="3" xr3:uid="{E0E604A2-ACD1-4AD6-AC7B-FF5B47EBE0BD}" name="university" dataDxfId="2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FA9220-7064-4A28-B0C7-7CAC58D0DA51}" name="Tableau475" displayName="Tableau475" ref="A15:G29" headerRowCount="0" totalsRowShown="0" headerRowDxfId="19" dataDxfId="18" tableBorderDxfId="17">
  <tableColumns count="7">
    <tableColumn id="1" xr3:uid="{0F27849E-6E03-40BA-81A9-54EDC707B780}" name="Colonne1" headerRowDxfId="16" dataDxfId="15"/>
    <tableColumn id="2" xr3:uid="{9720986F-E23E-4BAB-A70E-B83D82D3F2D5}" name="Colonne2" dataDxfId="14"/>
    <tableColumn id="3" xr3:uid="{2E4327A8-D1C1-4C21-881E-CA54CC09C332}" name="Colonne3" headerRowDxfId="13" dataDxfId="12"/>
    <tableColumn id="4" xr3:uid="{92FEFC4F-09C3-4D4A-81F6-979DADF72F80}" name="Colonne4" headerRowDxfId="11" dataDxfId="10"/>
    <tableColumn id="5" xr3:uid="{9B527B0D-81FB-47E5-8AB7-9641FF6B5551}" name="Colonne5" dataDxfId="9"/>
    <tableColumn id="6" xr3:uid="{D7DDCB25-739D-4DBE-87DD-85B22169BC7A}" name="Colonne6" headerRowDxfId="8" dataDxfId="7"/>
    <tableColumn id="7" xr3:uid="{5430D92F-2997-4F06-87BF-3BFABC8E9F88}" name="Colonne7" headerRowDxfId="6" dataDxfId="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C32704-852B-4044-A222-751E5C64B090}" name="Tableau2" displayName="Tableau2" ref="A1:C11" totalsRowShown="0" headerRowDxfId="4" dataDxfId="3">
  <autoFilter ref="A1:C11" xr:uid="{00000000-0009-0000-0100-000002000000}"/>
  <tableColumns count="3">
    <tableColumn id="1" xr3:uid="{00000000-0010-0000-0000-000001000000}" name="Time(s)" dataDxfId="2"/>
    <tableColumn id="2" xr3:uid="{00000000-0010-0000-0000-000002000000}" name="distance (m)" dataDxfId="1"/>
    <tableColumn id="3" xr3:uid="{00000000-0010-0000-0000-000003000000}" name="speed (m/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C142-8991-47FD-BBE9-8C9C5793BB22}">
  <dimension ref="A1:K50"/>
  <sheetViews>
    <sheetView tabSelected="1" zoomScaleNormal="100" workbookViewId="0">
      <selection activeCell="E6" sqref="E6"/>
    </sheetView>
  </sheetViews>
  <sheetFormatPr baseColWidth="10" defaultRowHeight="14.5" x14ac:dyDescent="0.35"/>
  <sheetData>
    <row r="1" spans="1:11" x14ac:dyDescent="0.35">
      <c r="A1" t="s">
        <v>64</v>
      </c>
      <c r="C1" s="63"/>
      <c r="K1" s="63"/>
    </row>
    <row r="2" spans="1:11" x14ac:dyDescent="0.35">
      <c r="A2" t="s">
        <v>68</v>
      </c>
    </row>
    <row r="3" spans="1:11" x14ac:dyDescent="0.35">
      <c r="C3" s="63"/>
    </row>
    <row r="4" spans="1:11" ht="21" x14ac:dyDescent="0.5">
      <c r="A4" s="1" t="s">
        <v>0</v>
      </c>
      <c r="B4" s="1"/>
    </row>
    <row r="5" spans="1:11" x14ac:dyDescent="0.35">
      <c r="A5" t="s">
        <v>1</v>
      </c>
    </row>
    <row r="6" spans="1:11" x14ac:dyDescent="0.35">
      <c r="A6" t="s">
        <v>2</v>
      </c>
    </row>
    <row r="7" spans="1:11" x14ac:dyDescent="0.35">
      <c r="A7" t="s">
        <v>3</v>
      </c>
      <c r="D7" s="63"/>
    </row>
    <row r="9" spans="1:11" ht="21.5" thickBot="1" x14ac:dyDescent="0.55000000000000004">
      <c r="A9" s="61" t="s">
        <v>69</v>
      </c>
      <c r="B9" s="62"/>
      <c r="C9" s="60"/>
    </row>
    <row r="10" spans="1:11" ht="15" thickBot="1" x14ac:dyDescent="0.4">
      <c r="A10" s="2" t="s">
        <v>4</v>
      </c>
      <c r="B10" s="3" t="s">
        <v>5</v>
      </c>
      <c r="C10" s="4" t="s">
        <v>6</v>
      </c>
    </row>
    <row r="11" spans="1:11" x14ac:dyDescent="0.35">
      <c r="A11" s="5">
        <v>591</v>
      </c>
      <c r="B11" s="6" t="s">
        <v>7</v>
      </c>
      <c r="C11" s="7" t="s">
        <v>8</v>
      </c>
    </row>
    <row r="12" spans="1:11" x14ac:dyDescent="0.35">
      <c r="A12" s="8">
        <v>9567</v>
      </c>
      <c r="B12" s="9" t="s">
        <v>9</v>
      </c>
      <c r="C12" s="10" t="s">
        <v>10</v>
      </c>
    </row>
    <row r="13" spans="1:11" x14ac:dyDescent="0.35">
      <c r="A13" s="8">
        <v>542</v>
      </c>
      <c r="B13" s="9" t="s">
        <v>11</v>
      </c>
      <c r="C13" s="10" t="s">
        <v>12</v>
      </c>
    </row>
    <row r="14" spans="1:11" x14ac:dyDescent="0.35">
      <c r="A14" s="8">
        <v>346</v>
      </c>
      <c r="B14" s="9" t="s">
        <v>11</v>
      </c>
      <c r="C14" s="10" t="s">
        <v>13</v>
      </c>
    </row>
    <row r="15" spans="1:11" x14ac:dyDescent="0.35">
      <c r="A15" s="8">
        <v>849</v>
      </c>
      <c r="B15" s="9" t="s">
        <v>7</v>
      </c>
      <c r="C15" s="10" t="s">
        <v>14</v>
      </c>
    </row>
    <row r="16" spans="1:11" x14ac:dyDescent="0.35">
      <c r="A16" s="8">
        <v>552</v>
      </c>
      <c r="B16" s="9" t="s">
        <v>11</v>
      </c>
      <c r="C16" s="10" t="s">
        <v>15</v>
      </c>
    </row>
    <row r="17" spans="1:3" x14ac:dyDescent="0.35">
      <c r="A17" s="8">
        <v>173</v>
      </c>
      <c r="B17" s="9" t="s">
        <v>7</v>
      </c>
      <c r="C17" s="10" t="s">
        <v>13</v>
      </c>
    </row>
    <row r="18" spans="1:3" x14ac:dyDescent="0.35">
      <c r="A18" s="8">
        <v>1355</v>
      </c>
      <c r="B18" s="9" t="s">
        <v>7</v>
      </c>
      <c r="C18" s="10" t="s">
        <v>15</v>
      </c>
    </row>
    <row r="19" spans="1:3" x14ac:dyDescent="0.35">
      <c r="A19" s="8">
        <v>193</v>
      </c>
      <c r="B19" s="9" t="s">
        <v>16</v>
      </c>
      <c r="C19" s="10" t="s">
        <v>17</v>
      </c>
    </row>
    <row r="20" spans="1:3" x14ac:dyDescent="0.35">
      <c r="A20" s="8">
        <v>615</v>
      </c>
      <c r="B20" s="11" t="s">
        <v>16</v>
      </c>
      <c r="C20" s="10" t="s">
        <v>13</v>
      </c>
    </row>
    <row r="21" spans="1:3" x14ac:dyDescent="0.35">
      <c r="A21" s="8">
        <v>1579</v>
      </c>
      <c r="B21" s="11" t="s">
        <v>16</v>
      </c>
      <c r="C21" s="10" t="s">
        <v>10</v>
      </c>
    </row>
    <row r="22" spans="1:3" x14ac:dyDescent="0.35">
      <c r="A22" s="8">
        <v>547</v>
      </c>
      <c r="B22" s="11" t="s">
        <v>9</v>
      </c>
      <c r="C22" s="10" t="s">
        <v>12</v>
      </c>
    </row>
    <row r="23" spans="1:3" x14ac:dyDescent="0.35">
      <c r="A23" s="8">
        <v>1687</v>
      </c>
      <c r="B23" s="11" t="s">
        <v>18</v>
      </c>
      <c r="C23" s="10" t="s">
        <v>12</v>
      </c>
    </row>
    <row r="24" spans="1:3" x14ac:dyDescent="0.35">
      <c r="A24" s="8">
        <v>972</v>
      </c>
      <c r="B24" s="11" t="s">
        <v>11</v>
      </c>
      <c r="C24" s="10" t="s">
        <v>10</v>
      </c>
    </row>
    <row r="25" spans="1:3" x14ac:dyDescent="0.35">
      <c r="A25" s="8">
        <v>234</v>
      </c>
      <c r="B25" s="11" t="s">
        <v>11</v>
      </c>
      <c r="C25" s="10" t="s">
        <v>19</v>
      </c>
    </row>
    <row r="26" spans="1:3" x14ac:dyDescent="0.35">
      <c r="A26" s="8">
        <v>151</v>
      </c>
      <c r="B26" s="11" t="s">
        <v>18</v>
      </c>
      <c r="C26" s="10" t="s">
        <v>17</v>
      </c>
    </row>
    <row r="27" spans="1:3" x14ac:dyDescent="0.35">
      <c r="A27" s="8">
        <v>1793</v>
      </c>
      <c r="B27" s="11" t="s">
        <v>20</v>
      </c>
      <c r="C27" s="10" t="s">
        <v>14</v>
      </c>
    </row>
    <row r="28" spans="1:3" x14ac:dyDescent="0.35">
      <c r="A28" s="8">
        <v>315</v>
      </c>
      <c r="B28" s="11" t="s">
        <v>18</v>
      </c>
      <c r="C28" s="10" t="s">
        <v>14</v>
      </c>
    </row>
    <row r="29" spans="1:3" x14ac:dyDescent="0.35">
      <c r="A29" s="8">
        <v>618</v>
      </c>
      <c r="B29" s="11" t="s">
        <v>9</v>
      </c>
      <c r="C29" s="10" t="s">
        <v>15</v>
      </c>
    </row>
    <row r="30" spans="1:3" x14ac:dyDescent="0.35">
      <c r="A30" s="8">
        <v>246</v>
      </c>
      <c r="B30" s="11" t="s">
        <v>9</v>
      </c>
      <c r="C30" s="10" t="s">
        <v>8</v>
      </c>
    </row>
    <row r="31" spans="1:3" x14ac:dyDescent="0.35">
      <c r="A31" s="8">
        <v>784</v>
      </c>
      <c r="B31" s="11" t="s">
        <v>9</v>
      </c>
      <c r="C31" s="10" t="s">
        <v>17</v>
      </c>
    </row>
    <row r="32" spans="1:3" x14ac:dyDescent="0.35">
      <c r="A32" s="8">
        <v>316</v>
      </c>
      <c r="B32" s="11" t="s">
        <v>16</v>
      </c>
      <c r="C32" s="10" t="s">
        <v>12</v>
      </c>
    </row>
    <row r="33" spans="1:3" x14ac:dyDescent="0.35">
      <c r="A33" s="8">
        <v>3155</v>
      </c>
      <c r="B33" s="9" t="s">
        <v>7</v>
      </c>
      <c r="C33" s="10" t="s">
        <v>12</v>
      </c>
    </row>
    <row r="34" spans="1:3" x14ac:dyDescent="0.35">
      <c r="A34" s="8">
        <v>318</v>
      </c>
      <c r="B34" s="9" t="s">
        <v>18</v>
      </c>
      <c r="C34" s="10" t="s">
        <v>19</v>
      </c>
    </row>
    <row r="35" spans="1:3" x14ac:dyDescent="0.35">
      <c r="A35" s="8">
        <v>608</v>
      </c>
      <c r="B35" s="9" t="s">
        <v>11</v>
      </c>
      <c r="C35" s="10" t="s">
        <v>14</v>
      </c>
    </row>
    <row r="36" spans="1:3" x14ac:dyDescent="0.35">
      <c r="A36" s="8">
        <v>561</v>
      </c>
      <c r="B36" s="9" t="s">
        <v>7</v>
      </c>
      <c r="C36" s="10" t="s">
        <v>17</v>
      </c>
    </row>
    <row r="37" spans="1:3" x14ac:dyDescent="0.35">
      <c r="A37" s="8">
        <v>357</v>
      </c>
      <c r="B37" s="9" t="s">
        <v>18</v>
      </c>
      <c r="C37" s="10" t="s">
        <v>8</v>
      </c>
    </row>
    <row r="38" spans="1:3" x14ac:dyDescent="0.35">
      <c r="A38" s="8">
        <v>1688</v>
      </c>
      <c r="B38" s="9" t="s">
        <v>16</v>
      </c>
      <c r="C38" s="10" t="s">
        <v>21</v>
      </c>
    </row>
    <row r="39" spans="1:3" x14ac:dyDescent="0.35">
      <c r="A39" s="8">
        <v>972</v>
      </c>
      <c r="B39" s="9" t="s">
        <v>11</v>
      </c>
      <c r="C39" s="10" t="s">
        <v>17</v>
      </c>
    </row>
    <row r="40" spans="1:3" x14ac:dyDescent="0.35">
      <c r="A40" s="8">
        <v>568</v>
      </c>
      <c r="B40" s="9" t="s">
        <v>20</v>
      </c>
      <c r="C40" s="10" t="s">
        <v>19</v>
      </c>
    </row>
    <row r="41" spans="1:3" x14ac:dyDescent="0.35">
      <c r="A41" s="8">
        <v>632</v>
      </c>
      <c r="B41" s="9" t="s">
        <v>16</v>
      </c>
      <c r="C41" s="10" t="s">
        <v>19</v>
      </c>
    </row>
    <row r="42" spans="1:3" x14ac:dyDescent="0.35">
      <c r="A42" s="8">
        <v>551</v>
      </c>
      <c r="B42" s="9" t="s">
        <v>18</v>
      </c>
      <c r="C42" s="10" t="s">
        <v>15</v>
      </c>
    </row>
    <row r="43" spans="1:3" x14ac:dyDescent="0.35">
      <c r="A43" s="8">
        <v>948</v>
      </c>
      <c r="B43" s="9" t="s">
        <v>9</v>
      </c>
      <c r="C43" s="10" t="s">
        <v>13</v>
      </c>
    </row>
    <row r="44" spans="1:3" x14ac:dyDescent="0.35">
      <c r="A44" s="8">
        <v>1358</v>
      </c>
      <c r="B44" s="9" t="s">
        <v>7</v>
      </c>
      <c r="C44" s="10" t="s">
        <v>10</v>
      </c>
    </row>
    <row r="45" spans="1:3" x14ac:dyDescent="0.35">
      <c r="A45" s="8">
        <v>135</v>
      </c>
      <c r="B45" s="9" t="s">
        <v>7</v>
      </c>
      <c r="C45" s="10" t="s">
        <v>19</v>
      </c>
    </row>
    <row r="46" spans="1:3" x14ac:dyDescent="0.35">
      <c r="A46" s="8">
        <v>849</v>
      </c>
      <c r="B46" s="9" t="s">
        <v>16</v>
      </c>
      <c r="C46" s="10" t="s">
        <v>8</v>
      </c>
    </row>
    <row r="47" spans="1:3" x14ac:dyDescent="0.35">
      <c r="A47" s="8">
        <v>158</v>
      </c>
      <c r="B47" s="9" t="s">
        <v>18</v>
      </c>
      <c r="C47" s="10" t="s">
        <v>13</v>
      </c>
    </row>
    <row r="48" spans="1:3" x14ac:dyDescent="0.35">
      <c r="A48" s="8">
        <v>1889</v>
      </c>
      <c r="B48" s="9" t="s">
        <v>16</v>
      </c>
      <c r="C48" s="10" t="s">
        <v>15</v>
      </c>
    </row>
    <row r="49" spans="1:3" x14ac:dyDescent="0.35">
      <c r="A49" s="8">
        <v>651</v>
      </c>
      <c r="B49" s="9" t="s">
        <v>18</v>
      </c>
      <c r="C49" s="10" t="s">
        <v>10</v>
      </c>
    </row>
    <row r="50" spans="1:3" x14ac:dyDescent="0.35">
      <c r="A50" s="12">
        <v>651</v>
      </c>
      <c r="B50" s="13" t="s">
        <v>11</v>
      </c>
      <c r="C50" s="14" t="s">
        <v>8</v>
      </c>
    </row>
  </sheetData>
  <conditionalFormatting sqref="C4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4F78-42C9-4A7C-8DDE-C88C454DE298}">
  <dimension ref="A1:D27"/>
  <sheetViews>
    <sheetView topLeftCell="A12" workbookViewId="0">
      <selection activeCell="D9" sqref="D9"/>
    </sheetView>
  </sheetViews>
  <sheetFormatPr baseColWidth="10" defaultRowHeight="14.5" x14ac:dyDescent="0.35"/>
  <cols>
    <col min="1" max="1" width="4" customWidth="1"/>
    <col min="2" max="2" width="18.26953125" customWidth="1"/>
    <col min="3" max="3" width="24" customWidth="1"/>
    <col min="4" max="4" width="39" customWidth="1"/>
  </cols>
  <sheetData>
    <row r="1" spans="1:4" ht="21" x14ac:dyDescent="0.5">
      <c r="A1" s="18" t="s">
        <v>34</v>
      </c>
    </row>
    <row r="2" spans="1:4" x14ac:dyDescent="0.35">
      <c r="A2" t="s">
        <v>33</v>
      </c>
    </row>
    <row r="4" spans="1:4" x14ac:dyDescent="0.35">
      <c r="B4" t="s">
        <v>32</v>
      </c>
    </row>
    <row r="6" spans="1:4" x14ac:dyDescent="0.35">
      <c r="B6" s="17" t="s">
        <v>27</v>
      </c>
      <c r="C6" s="17" t="s">
        <v>31</v>
      </c>
      <c r="D6" t="s">
        <v>30</v>
      </c>
    </row>
    <row r="7" spans="1:4" x14ac:dyDescent="0.35">
      <c r="B7" s="16" t="s">
        <v>7</v>
      </c>
      <c r="C7">
        <v>8177</v>
      </c>
      <c r="D7">
        <v>1022.125</v>
      </c>
    </row>
    <row r="8" spans="1:4" x14ac:dyDescent="0.35">
      <c r="B8" s="16" t="s">
        <v>11</v>
      </c>
      <c r="C8">
        <v>4877</v>
      </c>
      <c r="D8">
        <v>609.625</v>
      </c>
    </row>
    <row r="9" spans="1:4" x14ac:dyDescent="0.35">
      <c r="B9" s="16" t="s">
        <v>16</v>
      </c>
      <c r="C9">
        <v>7761</v>
      </c>
      <c r="D9">
        <v>970.125</v>
      </c>
    </row>
    <row r="10" spans="1:4" x14ac:dyDescent="0.35">
      <c r="B10" s="16" t="s">
        <v>9</v>
      </c>
      <c r="C10">
        <v>15071</v>
      </c>
      <c r="D10">
        <v>1883.875</v>
      </c>
    </row>
    <row r="11" spans="1:4" x14ac:dyDescent="0.35">
      <c r="B11" s="16" t="s">
        <v>29</v>
      </c>
      <c r="C11">
        <v>4188</v>
      </c>
      <c r="D11">
        <v>523.5</v>
      </c>
    </row>
    <row r="12" spans="1:4" x14ac:dyDescent="0.35">
      <c r="B12" s="16" t="s">
        <v>22</v>
      </c>
      <c r="C12">
        <v>40074</v>
      </c>
      <c r="D12">
        <v>1001.85</v>
      </c>
    </row>
    <row r="16" spans="1:4" x14ac:dyDescent="0.35">
      <c r="B16" t="s">
        <v>28</v>
      </c>
    </row>
    <row r="18" spans="2:4" x14ac:dyDescent="0.35">
      <c r="B18" s="17" t="s">
        <v>27</v>
      </c>
      <c r="C18" s="17" t="s">
        <v>26</v>
      </c>
      <c r="D18" t="s">
        <v>25</v>
      </c>
    </row>
    <row r="19" spans="2:4" x14ac:dyDescent="0.35">
      <c r="B19" s="16" t="s">
        <v>24</v>
      </c>
      <c r="C19">
        <v>14127</v>
      </c>
      <c r="D19">
        <v>2825.4</v>
      </c>
    </row>
    <row r="20" spans="2:4" x14ac:dyDescent="0.35">
      <c r="B20" s="16" t="s">
        <v>21</v>
      </c>
      <c r="C20">
        <v>5253</v>
      </c>
      <c r="D20">
        <v>1050.5999999999999</v>
      </c>
    </row>
    <row r="21" spans="2:4" x14ac:dyDescent="0.35">
      <c r="B21" s="16" t="s">
        <v>15</v>
      </c>
      <c r="C21">
        <v>4965</v>
      </c>
      <c r="D21">
        <v>993</v>
      </c>
    </row>
    <row r="22" spans="2:4" x14ac:dyDescent="0.35">
      <c r="B22" s="16" t="s">
        <v>23</v>
      </c>
      <c r="C22">
        <v>6247</v>
      </c>
      <c r="D22">
        <v>1249.4000000000001</v>
      </c>
    </row>
    <row r="23" spans="2:4" x14ac:dyDescent="0.35">
      <c r="B23" s="16" t="s">
        <v>13</v>
      </c>
      <c r="C23">
        <v>2240</v>
      </c>
      <c r="D23">
        <v>448</v>
      </c>
    </row>
    <row r="24" spans="2:4" x14ac:dyDescent="0.35">
      <c r="B24" s="16" t="s">
        <v>19</v>
      </c>
      <c r="C24">
        <v>1887</v>
      </c>
      <c r="D24">
        <v>377.4</v>
      </c>
    </row>
    <row r="25" spans="2:4" x14ac:dyDescent="0.35">
      <c r="B25" s="16" t="s">
        <v>17</v>
      </c>
      <c r="C25">
        <v>2661</v>
      </c>
      <c r="D25">
        <v>532.20000000000005</v>
      </c>
    </row>
    <row r="26" spans="2:4" x14ac:dyDescent="0.35">
      <c r="B26" s="16" t="s">
        <v>8</v>
      </c>
      <c r="C26">
        <v>2694</v>
      </c>
      <c r="D26">
        <v>538.79999999999995</v>
      </c>
    </row>
    <row r="27" spans="2:4" x14ac:dyDescent="0.35">
      <c r="B27" s="16" t="s">
        <v>22</v>
      </c>
      <c r="C27">
        <v>40074</v>
      </c>
      <c r="D27">
        <v>1001.85</v>
      </c>
    </row>
  </sheetData>
  <pageMargins left="0.7" right="0.7" top="0.75" bottom="0.75" header="0.3" footer="0.3"/>
  <pageSetup paperSize="9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B9C9-2FEE-46AA-800F-20D6D202D603}">
  <dimension ref="A3:G13"/>
  <sheetViews>
    <sheetView workbookViewId="0">
      <selection activeCell="E11" sqref="E11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9.6328125" bestFit="1" customWidth="1"/>
    <col min="4" max="4" width="13.81640625" customWidth="1"/>
    <col min="5" max="5" width="9.6328125" customWidth="1"/>
    <col min="6" max="6" width="13" customWidth="1"/>
    <col min="7" max="7" width="21.90625" customWidth="1"/>
  </cols>
  <sheetData>
    <row r="3" spans="1:7" x14ac:dyDescent="0.35">
      <c r="A3" s="17" t="s">
        <v>31</v>
      </c>
      <c r="B3" s="17" t="s">
        <v>35</v>
      </c>
    </row>
    <row r="4" spans="1:7" x14ac:dyDescent="0.35">
      <c r="A4" s="17" t="s">
        <v>27</v>
      </c>
      <c r="B4" t="s">
        <v>7</v>
      </c>
      <c r="C4" t="s">
        <v>11</v>
      </c>
      <c r="D4" t="s">
        <v>16</v>
      </c>
      <c r="E4" t="s">
        <v>9</v>
      </c>
      <c r="F4" t="s">
        <v>29</v>
      </c>
      <c r="G4" t="s">
        <v>22</v>
      </c>
    </row>
    <row r="5" spans="1:7" x14ac:dyDescent="0.35">
      <c r="A5" s="16" t="s">
        <v>24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16" t="s">
        <v>21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16" t="s">
        <v>15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16" t="s">
        <v>23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16" t="s">
        <v>13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16" t="s">
        <v>19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16" t="s">
        <v>17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16" t="s">
        <v>8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16" t="s">
        <v>22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7032-F722-4439-8E2F-E4D25BB4AB64}">
  <dimension ref="A8:G34"/>
  <sheetViews>
    <sheetView topLeftCell="A30" workbookViewId="0">
      <selection activeCell="G31" sqref="G31"/>
    </sheetView>
  </sheetViews>
  <sheetFormatPr baseColWidth="10" defaultRowHeight="14.5" x14ac:dyDescent="0.35"/>
  <cols>
    <col min="2" max="2" width="15" customWidth="1"/>
    <col min="6" max="6" width="16" customWidth="1"/>
    <col min="7" max="7" width="14.1796875" customWidth="1"/>
  </cols>
  <sheetData>
    <row r="8" spans="1:7" ht="23.5" x14ac:dyDescent="0.55000000000000004">
      <c r="A8" s="58" t="s">
        <v>62</v>
      </c>
    </row>
    <row r="10" spans="1:7" x14ac:dyDescent="0.35">
      <c r="A10" t="s">
        <v>61</v>
      </c>
    </row>
    <row r="12" spans="1:7" x14ac:dyDescent="0.35">
      <c r="A12" s="57"/>
      <c r="B12" t="s">
        <v>63</v>
      </c>
    </row>
    <row r="15" spans="1:7" x14ac:dyDescent="0.35">
      <c r="A15" s="56" t="s">
        <v>60</v>
      </c>
      <c r="B15" s="54" t="s">
        <v>59</v>
      </c>
      <c r="C15" s="52" t="s">
        <v>58</v>
      </c>
      <c r="D15" s="55" t="s">
        <v>57</v>
      </c>
      <c r="E15" s="54" t="s">
        <v>56</v>
      </c>
      <c r="F15" s="53" t="s">
        <v>55</v>
      </c>
      <c r="G15" s="52" t="s">
        <v>54</v>
      </c>
    </row>
    <row r="16" spans="1:7" x14ac:dyDescent="0.35">
      <c r="A16" s="51">
        <v>1</v>
      </c>
      <c r="B16" s="50" t="s">
        <v>40</v>
      </c>
      <c r="C16" s="38">
        <v>3</v>
      </c>
      <c r="D16" s="42" t="s">
        <v>53</v>
      </c>
      <c r="E16" s="36">
        <v>0.05</v>
      </c>
      <c r="F16" s="40">
        <v>18</v>
      </c>
      <c r="G16" s="49">
        <v>342</v>
      </c>
    </row>
    <row r="17" spans="1:7" x14ac:dyDescent="0.35">
      <c r="A17" s="39">
        <v>2</v>
      </c>
      <c r="B17" s="48" t="s">
        <v>52</v>
      </c>
      <c r="C17" s="38">
        <v>5</v>
      </c>
      <c r="D17" s="47" t="s">
        <v>51</v>
      </c>
      <c r="E17" s="36">
        <v>0.05</v>
      </c>
      <c r="F17" s="40">
        <v>14</v>
      </c>
      <c r="G17" s="34">
        <v>266</v>
      </c>
    </row>
    <row r="18" spans="1:7" x14ac:dyDescent="0.35">
      <c r="A18" s="46">
        <v>3</v>
      </c>
      <c r="B18" s="45">
        <v>70</v>
      </c>
      <c r="C18" s="38">
        <v>2</v>
      </c>
      <c r="D18" s="44">
        <v>140</v>
      </c>
      <c r="E18" s="41">
        <v>0.05</v>
      </c>
      <c r="F18" s="40">
        <v>7</v>
      </c>
      <c r="G18" s="34">
        <v>133</v>
      </c>
    </row>
    <row r="19" spans="1:7" x14ac:dyDescent="0.35">
      <c r="A19" s="39">
        <v>4</v>
      </c>
      <c r="B19" s="43">
        <v>430</v>
      </c>
      <c r="C19" s="38">
        <v>7</v>
      </c>
      <c r="D19" s="42" t="s">
        <v>50</v>
      </c>
      <c r="E19" s="41">
        <v>0.1</v>
      </c>
      <c r="F19" s="40">
        <v>301</v>
      </c>
      <c r="G19" s="34">
        <v>2709</v>
      </c>
    </row>
    <row r="20" spans="1:7" x14ac:dyDescent="0.35">
      <c r="A20" s="39">
        <v>5</v>
      </c>
      <c r="B20" s="43">
        <v>230</v>
      </c>
      <c r="C20" s="38">
        <v>23</v>
      </c>
      <c r="D20" s="42" t="s">
        <v>49</v>
      </c>
      <c r="E20" s="41">
        <v>0.1</v>
      </c>
      <c r="F20" s="40">
        <v>529</v>
      </c>
      <c r="G20" s="34">
        <v>4761</v>
      </c>
    </row>
    <row r="21" spans="1:7" x14ac:dyDescent="0.35">
      <c r="A21" s="39">
        <v>6</v>
      </c>
      <c r="B21" s="43">
        <v>10</v>
      </c>
      <c r="C21" s="38">
        <v>2</v>
      </c>
      <c r="D21" s="42" t="s">
        <v>48</v>
      </c>
      <c r="E21" s="41">
        <v>0</v>
      </c>
      <c r="F21" s="40" t="s">
        <v>47</v>
      </c>
      <c r="G21" s="34">
        <v>20</v>
      </c>
    </row>
    <row r="22" spans="1:7" x14ac:dyDescent="0.35">
      <c r="A22" s="39">
        <v>7</v>
      </c>
      <c r="B22" s="43">
        <v>5</v>
      </c>
      <c r="C22" s="38">
        <v>8</v>
      </c>
      <c r="D22" s="44">
        <v>40</v>
      </c>
      <c r="E22" s="41">
        <v>0</v>
      </c>
      <c r="F22" s="40" t="s">
        <v>47</v>
      </c>
      <c r="G22" s="34">
        <v>40</v>
      </c>
    </row>
    <row r="23" spans="1:7" x14ac:dyDescent="0.35">
      <c r="A23" s="39">
        <v>8</v>
      </c>
      <c r="B23" s="43">
        <v>5040</v>
      </c>
      <c r="C23" s="38">
        <v>1</v>
      </c>
      <c r="D23" s="44" t="s">
        <v>46</v>
      </c>
      <c r="E23" s="41">
        <v>0.1</v>
      </c>
      <c r="F23" s="40">
        <v>504</v>
      </c>
      <c r="G23" s="34">
        <v>4536</v>
      </c>
    </row>
    <row r="24" spans="1:7" x14ac:dyDescent="0.35">
      <c r="A24" s="39">
        <v>9</v>
      </c>
      <c r="B24" s="43" t="s">
        <v>45</v>
      </c>
      <c r="C24" s="38">
        <v>3</v>
      </c>
      <c r="D24" s="42" t="s">
        <v>44</v>
      </c>
      <c r="E24" s="41">
        <v>0.1</v>
      </c>
      <c r="F24" s="40">
        <v>360</v>
      </c>
      <c r="G24" s="34">
        <v>3240</v>
      </c>
    </row>
    <row r="25" spans="1:7" x14ac:dyDescent="0.35">
      <c r="A25" s="39">
        <v>10</v>
      </c>
      <c r="B25" s="43">
        <v>480</v>
      </c>
      <c r="C25" s="38">
        <v>4</v>
      </c>
      <c r="D25" s="42" t="s">
        <v>43</v>
      </c>
      <c r="E25" s="41">
        <v>0.1</v>
      </c>
      <c r="F25" s="40">
        <v>102</v>
      </c>
      <c r="G25" s="34">
        <v>1728</v>
      </c>
    </row>
    <row r="26" spans="1:7" x14ac:dyDescent="0.35">
      <c r="A26" s="39">
        <v>11</v>
      </c>
      <c r="B26" s="43">
        <v>33</v>
      </c>
      <c r="C26" s="38">
        <v>5</v>
      </c>
      <c r="D26" s="42">
        <v>165</v>
      </c>
      <c r="E26" s="41">
        <v>0.05</v>
      </c>
      <c r="F26" s="35">
        <v>8.25</v>
      </c>
      <c r="G26" s="34">
        <v>156.75</v>
      </c>
    </row>
    <row r="27" spans="1:7" x14ac:dyDescent="0.35">
      <c r="A27" s="39">
        <v>12</v>
      </c>
      <c r="B27" s="43">
        <v>1200</v>
      </c>
      <c r="C27" s="38">
        <v>2</v>
      </c>
      <c r="D27" s="42" t="s">
        <v>42</v>
      </c>
      <c r="E27" s="41">
        <v>0.1</v>
      </c>
      <c r="F27" s="40">
        <v>240</v>
      </c>
      <c r="G27" s="34">
        <v>2160</v>
      </c>
    </row>
    <row r="28" spans="1:7" x14ac:dyDescent="0.35">
      <c r="A28" s="39">
        <v>13</v>
      </c>
      <c r="B28" s="59">
        <v>15</v>
      </c>
      <c r="C28" s="38">
        <v>10</v>
      </c>
      <c r="D28" s="37" t="s">
        <v>41</v>
      </c>
      <c r="E28" s="36">
        <v>0.05</v>
      </c>
      <c r="F28" s="35">
        <v>7.5</v>
      </c>
      <c r="G28" s="34">
        <v>142.5</v>
      </c>
    </row>
    <row r="29" spans="1:7" x14ac:dyDescent="0.35">
      <c r="A29" s="33">
        <v>14</v>
      </c>
      <c r="B29" s="32">
        <v>24</v>
      </c>
      <c r="C29" s="31">
        <v>5</v>
      </c>
      <c r="D29" s="30" t="s">
        <v>40</v>
      </c>
      <c r="E29" s="29">
        <v>0.05</v>
      </c>
      <c r="F29" s="28">
        <v>6</v>
      </c>
      <c r="G29" s="27">
        <v>114</v>
      </c>
    </row>
    <row r="31" spans="1:7" x14ac:dyDescent="0.35">
      <c r="D31" s="15"/>
      <c r="E31" s="26" t="s">
        <v>39</v>
      </c>
      <c r="F31" s="24"/>
      <c r="G31" s="25">
        <f>SUM(G16:G29)</f>
        <v>20348.25</v>
      </c>
    </row>
    <row r="32" spans="1:7" x14ac:dyDescent="0.35">
      <c r="D32" s="15"/>
      <c r="E32" s="21" t="s">
        <v>38</v>
      </c>
      <c r="F32" s="24"/>
      <c r="G32" s="23">
        <v>0.19</v>
      </c>
    </row>
    <row r="33" spans="4:7" x14ac:dyDescent="0.35">
      <c r="D33" s="15"/>
      <c r="E33" s="21" t="s">
        <v>37</v>
      </c>
      <c r="F33" s="20"/>
      <c r="G33" s="22">
        <f>G31*19/100</f>
        <v>3866.1675</v>
      </c>
    </row>
    <row r="34" spans="4:7" x14ac:dyDescent="0.35">
      <c r="E34" s="21" t="s">
        <v>36</v>
      </c>
      <c r="F34" s="20"/>
      <c r="G34" s="19">
        <f>SUM(G31,G33)</f>
        <v>24214.4175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127D-8D26-48D1-B5F2-7D6C2CB284C5}">
  <dimension ref="A1:K37"/>
  <sheetViews>
    <sheetView workbookViewId="0">
      <selection activeCell="J40" sqref="J40"/>
    </sheetView>
  </sheetViews>
  <sheetFormatPr baseColWidth="10" defaultRowHeight="14.5" x14ac:dyDescent="0.35"/>
  <cols>
    <col min="2" max="2" width="14.6328125" customWidth="1"/>
    <col min="3" max="3" width="17.90625" customWidth="1"/>
  </cols>
  <sheetData>
    <row r="1" spans="1:3" x14ac:dyDescent="0.35">
      <c r="A1" s="11" t="s">
        <v>67</v>
      </c>
      <c r="B1" s="11" t="s">
        <v>66</v>
      </c>
      <c r="C1" s="11" t="s">
        <v>65</v>
      </c>
    </row>
    <row r="2" spans="1:3" x14ac:dyDescent="0.35">
      <c r="A2" s="11">
        <v>1</v>
      </c>
      <c r="B2" s="11">
        <v>5</v>
      </c>
      <c r="C2" s="11">
        <v>5</v>
      </c>
    </row>
    <row r="3" spans="1:3" x14ac:dyDescent="0.35">
      <c r="A3" s="11">
        <v>2</v>
      </c>
      <c r="B3" s="11">
        <v>10</v>
      </c>
      <c r="C3" s="11">
        <v>5</v>
      </c>
    </row>
    <row r="4" spans="1:3" x14ac:dyDescent="0.35">
      <c r="A4" s="11">
        <v>3</v>
      </c>
      <c r="B4" s="11">
        <v>17</v>
      </c>
      <c r="C4" s="11">
        <v>5.6666666670000003</v>
      </c>
    </row>
    <row r="5" spans="1:3" x14ac:dyDescent="0.35">
      <c r="A5" s="11">
        <v>4</v>
      </c>
      <c r="B5" s="11">
        <v>27</v>
      </c>
      <c r="C5" s="11">
        <v>6.75</v>
      </c>
    </row>
    <row r="6" spans="1:3" x14ac:dyDescent="0.35">
      <c r="A6" s="11">
        <v>5</v>
      </c>
      <c r="B6" s="11">
        <v>37</v>
      </c>
      <c r="C6" s="11">
        <v>7.4</v>
      </c>
    </row>
    <row r="7" spans="1:3" x14ac:dyDescent="0.35">
      <c r="A7" s="11">
        <v>6</v>
      </c>
      <c r="B7" s="11">
        <v>49</v>
      </c>
      <c r="C7" s="11">
        <v>8.1666666669999994</v>
      </c>
    </row>
    <row r="8" spans="1:3" x14ac:dyDescent="0.35">
      <c r="A8" s="11">
        <v>7</v>
      </c>
      <c r="B8" s="11">
        <v>63</v>
      </c>
      <c r="C8" s="11">
        <v>9</v>
      </c>
    </row>
    <row r="9" spans="1:3" x14ac:dyDescent="0.35">
      <c r="A9" s="11">
        <v>8</v>
      </c>
      <c r="B9" s="11">
        <v>75</v>
      </c>
      <c r="C9" s="11">
        <v>9.375</v>
      </c>
    </row>
    <row r="10" spans="1:3" x14ac:dyDescent="0.35">
      <c r="A10" s="11">
        <v>9</v>
      </c>
      <c r="B10" s="11">
        <v>83</v>
      </c>
      <c r="C10" s="11">
        <v>9.2222222219999992</v>
      </c>
    </row>
    <row r="11" spans="1:3" x14ac:dyDescent="0.35">
      <c r="A11" s="11">
        <v>10</v>
      </c>
      <c r="B11" s="11">
        <v>91</v>
      </c>
      <c r="C11" s="11">
        <v>9.1</v>
      </c>
    </row>
    <row r="37" spans="11:11" x14ac:dyDescent="0.35">
      <c r="K37" t="s">
        <v>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C528-72A5-45CB-8E8C-4479AE5CA52F}">
  <dimension ref="A1"/>
  <sheetViews>
    <sheetView workbookViewId="0">
      <selection activeCell="A4" sqref="A4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FIRST</vt:lpstr>
      <vt:lpstr>Feuil2</vt:lpstr>
      <vt:lpstr>THIRD</vt:lpstr>
      <vt:lpstr>FORTH</vt:lpstr>
      <vt:lpstr>FIVE</vt:lpstr>
      <vt:lpstr>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bouahmed sara</dc:creator>
  <cp:lastModifiedBy>bouahmed sara</cp:lastModifiedBy>
  <cp:lastPrinted>2024-01-06T00:13:42Z</cp:lastPrinted>
  <dcterms:created xsi:type="dcterms:W3CDTF">2024-01-05T23:21:01Z</dcterms:created>
  <dcterms:modified xsi:type="dcterms:W3CDTF">2024-01-06T00:34:36Z</dcterms:modified>
</cp:coreProperties>
</file>