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byl\lipid_properties\leaflet_area_compressibility\"/>
    </mc:Choice>
  </mc:AlternateContent>
  <xr:revisionPtr revIDLastSave="0" documentId="13_ncr:1_{ED8DB98D-3573-4E1B-B5CE-B26EC9020B6F}" xr6:coauthVersionLast="45" xr6:coauthVersionMax="45" xr10:uidLastSave="{00000000-0000-0000-0000-000000000000}"/>
  <bookViews>
    <workbookView xWindow="7620" yWindow="1350" windowWidth="20025" windowHeight="10425" tabRatio="993" activeTab="3" xr2:uid="{00000000-000D-0000-FFFF-FFFF00000000}"/>
  </bookViews>
  <sheets>
    <sheet name="popc" sheetId="1" r:id="rId1"/>
    <sheet name="pops" sheetId="2" r:id="rId2"/>
    <sheet name="pip2" sheetId="3" r:id="rId3"/>
    <sheet name="pip2-chol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1" l="1"/>
  <c r="B13" i="11" s="1"/>
  <c r="C13" i="11"/>
  <c r="C12" i="11"/>
</calcChain>
</file>

<file path=xl/sharedStrings.xml><?xml version="1.0" encoding="utf-8"?>
<sst xmlns="http://schemas.openxmlformats.org/spreadsheetml/2006/main" count="60" uniqueCount="31">
  <si>
    <t>popc</t>
  </si>
  <si>
    <t>Ka</t>
  </si>
  <si>
    <t>S.D</t>
  </si>
  <si>
    <t>top_Ka</t>
  </si>
  <si>
    <t>apl_top</t>
  </si>
  <si>
    <t>bot_Ka</t>
  </si>
  <si>
    <t>apl_bot</t>
  </si>
  <si>
    <t>bilayer_Ka</t>
  </si>
  <si>
    <t>mN/m</t>
  </si>
  <si>
    <t>Frame 10000</t>
  </si>
  <si>
    <t>popc/pops</t>
  </si>
  <si>
    <t>top_apl</t>
  </si>
  <si>
    <t>bot_apl</t>
  </si>
  <si>
    <t>bilayer=get_bilayerKa_stats(top_ka,bot_ka,top_ka_err,bot_ka_err)</t>
  </si>
  <si>
    <t>popc/pip2</t>
  </si>
  <si>
    <t>Correct_GUI</t>
  </si>
  <si>
    <t>bilayer=get_bilayerKa_stats(top,bot,top_err,bot_err)</t>
  </si>
  <si>
    <t>ka = calculate_Ka(1,0,1,9,0,0,0)</t>
  </si>
  <si>
    <t>ka = calculate_Ka(0,0,1,9,0,0,0)</t>
  </si>
  <si>
    <t>A_nonCh</t>
  </si>
  <si>
    <t>rate_Chol</t>
  </si>
  <si>
    <t>nonChol</t>
  </si>
  <si>
    <t>upper</t>
  </si>
  <si>
    <t>lower</t>
  </si>
  <si>
    <t>theta_avg</t>
  </si>
  <si>
    <t>A_Ch</t>
  </si>
  <si>
    <t>a0 =</t>
  </si>
  <si>
    <t>apl_top_nonCH</t>
  </si>
  <si>
    <t>apl_bot_nonCH</t>
  </si>
  <si>
    <t>A_tot</t>
  </si>
  <si>
    <t>10000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</si>
</sst>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CC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3" borderId="2" applyNumberForma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6" fillId="0" borderId="2" xfId="1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11" fontId="4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1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0" fillId="4" borderId="0" xfId="0" applyFont="1" applyFill="1"/>
    <xf numFmtId="0" fontId="0" fillId="5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82" zoomScaleNormal="82" workbookViewId="0">
      <selection activeCell="H27" sqref="H27"/>
    </sheetView>
  </sheetViews>
  <sheetFormatPr defaultRowHeight="15" x14ac:dyDescent="0.25"/>
  <cols>
    <col min="1" max="1" width="11.5703125" style="7" bestFit="1" customWidth="1"/>
    <col min="2" max="2" width="11.28515625" style="7"/>
    <col min="3" max="3" width="18" style="7" customWidth="1"/>
    <col min="4" max="6" width="8.5703125" style="7"/>
    <col min="7" max="7" width="9.7109375" style="7" bestFit="1" customWidth="1"/>
    <col min="8" max="8" width="12.28515625" style="7" customWidth="1"/>
    <col min="9" max="11" width="8.5703125" style="7"/>
    <col min="12" max="12" width="13" style="7"/>
    <col min="13" max="13" width="12.7109375" style="7" customWidth="1"/>
    <col min="14" max="14" width="10.85546875" style="7"/>
    <col min="15" max="23" width="8.5703125" style="7"/>
    <col min="24" max="1025" width="8.5703125"/>
  </cols>
  <sheetData>
    <row r="1" spans="1:20" x14ac:dyDescent="0.25">
      <c r="A1" s="7" t="s">
        <v>9</v>
      </c>
    </row>
    <row r="2" spans="1:20" x14ac:dyDescent="0.25">
      <c r="A2" s="7" t="s">
        <v>0</v>
      </c>
      <c r="B2" s="7" t="s">
        <v>1</v>
      </c>
      <c r="C2" s="7" t="s">
        <v>2</v>
      </c>
    </row>
    <row r="3" spans="1:20" x14ac:dyDescent="0.25">
      <c r="A3" s="7" t="s">
        <v>3</v>
      </c>
      <c r="B3" s="5">
        <v>252.6</v>
      </c>
      <c r="C3" s="7">
        <v>35.9</v>
      </c>
      <c r="E3" s="7" t="s">
        <v>17</v>
      </c>
      <c r="I3" s="7" t="s">
        <v>4</v>
      </c>
      <c r="J3" s="14">
        <v>64.395384781602246</v>
      </c>
    </row>
    <row r="4" spans="1:20" x14ac:dyDescent="0.25">
      <c r="A4" s="7" t="s">
        <v>5</v>
      </c>
      <c r="B4" s="5">
        <v>239.9</v>
      </c>
      <c r="C4" s="7">
        <v>21.5</v>
      </c>
      <c r="E4" s="7" t="s">
        <v>18</v>
      </c>
      <c r="I4" s="7" t="s">
        <v>6</v>
      </c>
      <c r="J4" s="14">
        <v>64.395384781602246</v>
      </c>
    </row>
    <row r="5" spans="1:20" x14ac:dyDescent="0.25">
      <c r="A5" s="7" t="s">
        <v>7</v>
      </c>
      <c r="B5" s="16">
        <v>246.1</v>
      </c>
      <c r="C5" s="7">
        <v>20.399999999999999</v>
      </c>
      <c r="D5" s="7" t="s">
        <v>8</v>
      </c>
      <c r="E5" s="7" t="s">
        <v>16</v>
      </c>
    </row>
    <row r="8" spans="1:20" x14ac:dyDescent="0.25">
      <c r="D8" s="9"/>
      <c r="E8" s="10"/>
      <c r="M8" s="5"/>
    </row>
    <row r="9" spans="1:20" x14ac:dyDescent="0.25">
      <c r="R9" s="19"/>
      <c r="S9" s="19"/>
      <c r="T9" s="19"/>
    </row>
    <row r="12" spans="1:20" x14ac:dyDescent="0.25">
      <c r="D12" s="5"/>
      <c r="E12" s="5"/>
      <c r="F12" s="5"/>
      <c r="G12" s="5"/>
      <c r="H12" s="5"/>
      <c r="I12" s="5"/>
    </row>
    <row r="13" spans="1:20" ht="15.75" thickBot="1" x14ac:dyDescent="0.3">
      <c r="E13" s="5"/>
      <c r="F13" s="5"/>
      <c r="G13" s="5"/>
      <c r="H13" s="5"/>
      <c r="I13" s="5"/>
      <c r="J13" s="5"/>
    </row>
    <row r="14" spans="1:20" ht="15" customHeight="1" thickBot="1" x14ac:dyDescent="0.3">
      <c r="C14" s="20"/>
      <c r="D14" s="20"/>
      <c r="E14" s="20"/>
      <c r="G14" s="11"/>
      <c r="H14" s="12"/>
      <c r="J14" s="13"/>
    </row>
    <row r="15" spans="1:20" ht="15" customHeight="1" x14ac:dyDescent="0.25">
      <c r="C15" s="20"/>
      <c r="D15" s="20"/>
      <c r="E15" s="20"/>
    </row>
    <row r="16" spans="1:20" x14ac:dyDescent="0.25">
      <c r="F16" s="13"/>
      <c r="H16" s="10"/>
    </row>
    <row r="17" spans="1:23" s="1" customFormat="1" x14ac:dyDescent="0.25">
      <c r="A17" s="7"/>
      <c r="B17" s="7"/>
      <c r="C17" s="7"/>
      <c r="D17" s="7"/>
      <c r="E17" s="7"/>
      <c r="F17" s="13"/>
      <c r="G17" s="7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s="1" customForma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22" spans="1:23" x14ac:dyDescent="0.25">
      <c r="C22" s="5"/>
    </row>
    <row r="23" spans="1:23" x14ac:dyDescent="0.25">
      <c r="C23" s="5"/>
    </row>
    <row r="24" spans="1:23" x14ac:dyDescent="0.25">
      <c r="C24" s="5"/>
    </row>
    <row r="27" spans="1:23" x14ac:dyDescent="0.25">
      <c r="E27" s="9"/>
      <c r="F27" s="10"/>
      <c r="N27" s="5"/>
    </row>
    <row r="33" spans="1:27" x14ac:dyDescent="0.25">
      <c r="A33" s="7" t="s">
        <v>15</v>
      </c>
      <c r="X33" s="7"/>
      <c r="Y33" s="7"/>
      <c r="Z33" s="7"/>
      <c r="AA33" s="7"/>
    </row>
    <row r="34" spans="1:27" x14ac:dyDescent="0.25">
      <c r="X34" s="7"/>
      <c r="Y34" s="7"/>
      <c r="Z34" s="7"/>
      <c r="AA34" s="7"/>
    </row>
    <row r="35" spans="1:27" x14ac:dyDescent="0.25">
      <c r="X35" s="7"/>
      <c r="Y35" s="7"/>
      <c r="Z35" s="7"/>
      <c r="AA35" s="7"/>
    </row>
    <row r="36" spans="1:27" x14ac:dyDescent="0.25">
      <c r="X36" s="7"/>
      <c r="Y36" s="7"/>
      <c r="Z36" s="7"/>
      <c r="AA36" s="7"/>
    </row>
    <row r="37" spans="1:27" x14ac:dyDescent="0.25">
      <c r="X37" s="7"/>
      <c r="Y37" s="7"/>
      <c r="Z37" s="7"/>
      <c r="AA37" s="7"/>
    </row>
    <row r="38" spans="1:27" x14ac:dyDescent="0.25">
      <c r="X38" s="7"/>
      <c r="Y38" s="7"/>
      <c r="Z38" s="7"/>
      <c r="AA38" s="7"/>
    </row>
    <row r="39" spans="1:27" x14ac:dyDescent="0.25">
      <c r="V39" s="5"/>
      <c r="X39" s="7"/>
      <c r="Y39" s="7"/>
      <c r="Z39" s="7"/>
      <c r="AA39" s="7"/>
    </row>
    <row r="40" spans="1:27" x14ac:dyDescent="0.25">
      <c r="X40" s="7"/>
      <c r="Y40" s="7"/>
      <c r="Z40" s="7"/>
      <c r="AA40" s="7"/>
    </row>
    <row r="41" spans="1:27" x14ac:dyDescent="0.25">
      <c r="X41" s="7"/>
      <c r="Y41" s="7"/>
      <c r="Z41" s="7"/>
      <c r="AA41" s="7"/>
    </row>
    <row r="42" spans="1:27" x14ac:dyDescent="0.25">
      <c r="X42" s="7"/>
      <c r="Y42" s="7"/>
      <c r="Z42" s="7"/>
      <c r="AA42" s="7"/>
    </row>
    <row r="43" spans="1:27" x14ac:dyDescent="0.25">
      <c r="X43" s="7"/>
      <c r="Y43" s="7"/>
      <c r="Z43" s="7"/>
      <c r="AA43" s="7"/>
    </row>
    <row r="44" spans="1:27" x14ac:dyDescent="0.25">
      <c r="X44" s="7"/>
      <c r="Y44" s="7"/>
      <c r="Z44" s="7"/>
      <c r="AA44" s="7"/>
    </row>
    <row r="45" spans="1:27" x14ac:dyDescent="0.25">
      <c r="V45" s="5"/>
      <c r="X45" s="7"/>
      <c r="Y45" s="7"/>
      <c r="Z45" s="7"/>
      <c r="AA45" s="7"/>
    </row>
    <row r="46" spans="1:27" x14ac:dyDescent="0.25">
      <c r="X46" s="7"/>
      <c r="Y46" s="7"/>
      <c r="Z46" s="7"/>
      <c r="AA46" s="7"/>
    </row>
    <row r="47" spans="1:27" x14ac:dyDescent="0.25">
      <c r="X47" s="7"/>
      <c r="Y47" s="7"/>
      <c r="Z47" s="7"/>
      <c r="AA47" s="7"/>
    </row>
    <row r="48" spans="1:27" x14ac:dyDescent="0.25">
      <c r="X48" s="7"/>
      <c r="Y48" s="7"/>
      <c r="Z48" s="7"/>
      <c r="AA48" s="7"/>
    </row>
    <row r="49" spans="15:27" x14ac:dyDescent="0.25">
      <c r="X49" s="7"/>
      <c r="Y49" s="7"/>
      <c r="Z49" s="7"/>
      <c r="AA49" s="7"/>
    </row>
    <row r="50" spans="15:27" x14ac:dyDescent="0.25">
      <c r="X50" s="7"/>
      <c r="Y50" s="7"/>
      <c r="Z50" s="7"/>
      <c r="AA50" s="7"/>
    </row>
    <row r="51" spans="15:27" x14ac:dyDescent="0.25">
      <c r="V51" s="5"/>
      <c r="X51" s="7"/>
      <c r="Y51" s="7"/>
      <c r="Z51" s="7"/>
      <c r="AA51" s="7"/>
    </row>
    <row r="52" spans="15:27" x14ac:dyDescent="0.25">
      <c r="X52" s="5"/>
      <c r="Y52" s="7"/>
      <c r="Z52" s="7"/>
      <c r="AA52" s="7"/>
    </row>
    <row r="53" spans="15:27" x14ac:dyDescent="0.25">
      <c r="O53" s="5"/>
      <c r="P53" s="5"/>
      <c r="Q53" s="5"/>
      <c r="X53" s="7"/>
      <c r="Y53" s="7"/>
      <c r="Z53" s="7"/>
      <c r="AA53" s="7"/>
    </row>
    <row r="54" spans="15:27" x14ac:dyDescent="0.25">
      <c r="X54" s="7"/>
      <c r="Y54" s="7"/>
      <c r="Z54" s="7"/>
      <c r="AA54" s="7"/>
    </row>
    <row r="55" spans="15:27" x14ac:dyDescent="0.25">
      <c r="X55" s="7"/>
      <c r="Y55" s="7"/>
      <c r="Z55" s="7"/>
      <c r="AA55" s="7"/>
    </row>
    <row r="56" spans="15:27" x14ac:dyDescent="0.25">
      <c r="V56" s="5"/>
      <c r="X56" s="7"/>
      <c r="Y56" s="7"/>
      <c r="Z56" s="7"/>
      <c r="AA56" s="7"/>
    </row>
    <row r="57" spans="15:27" x14ac:dyDescent="0.25">
      <c r="X57" s="7"/>
      <c r="Y57" s="7"/>
      <c r="Z57" s="7"/>
      <c r="AA57" s="7"/>
    </row>
  </sheetData>
  <mergeCells count="2">
    <mergeCell ref="R9:T9"/>
    <mergeCell ref="C14:E15"/>
  </mergeCells>
  <phoneticPr fontId="2" type="noConversion"/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zoomScale="91" zoomScaleNormal="91" workbookViewId="0">
      <selection activeCell="K12" sqref="K12"/>
    </sheetView>
  </sheetViews>
  <sheetFormatPr defaultRowHeight="15" x14ac:dyDescent="0.25"/>
  <cols>
    <col min="1" max="1" width="12.5703125" customWidth="1"/>
    <col min="2" max="2" width="9.28515625" customWidth="1"/>
    <col min="3" max="3" width="7.140625" customWidth="1"/>
    <col min="4" max="5" width="8.5703125"/>
    <col min="6" max="6" width="10"/>
    <col min="7" max="7" width="8.5703125"/>
    <col min="8" max="8" width="11.140625" customWidth="1"/>
    <col min="9" max="12" width="8.5703125"/>
    <col min="13" max="13" width="8.28515625" bestFit="1" customWidth="1"/>
    <col min="14" max="15" width="8.5703125"/>
    <col min="16" max="19" width="8.5703125" style="7"/>
    <col min="20" max="1025" width="8.5703125"/>
  </cols>
  <sheetData>
    <row r="1" spans="1:20" x14ac:dyDescent="0.25">
      <c r="A1" s="7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</row>
    <row r="2" spans="1:20" x14ac:dyDescent="0.25">
      <c r="A2" s="1" t="s">
        <v>10</v>
      </c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7"/>
      <c r="L2" s="7"/>
    </row>
    <row r="3" spans="1:20" x14ac:dyDescent="0.25">
      <c r="A3" s="1" t="s">
        <v>3</v>
      </c>
      <c r="B3" s="1">
        <v>218.2</v>
      </c>
      <c r="C3" s="1">
        <v>23.6</v>
      </c>
      <c r="D3" s="1"/>
      <c r="E3" s="1" t="s">
        <v>17</v>
      </c>
      <c r="F3" s="1"/>
      <c r="G3" s="1"/>
      <c r="H3" s="1"/>
      <c r="I3" s="1"/>
      <c r="J3" s="7" t="s">
        <v>4</v>
      </c>
      <c r="K3" s="1">
        <v>65.099999999999994</v>
      </c>
      <c r="L3" s="7"/>
    </row>
    <row r="4" spans="1:20" x14ac:dyDescent="0.25">
      <c r="A4" s="1" t="s">
        <v>5</v>
      </c>
      <c r="B4" s="1">
        <v>214.9</v>
      </c>
      <c r="C4" s="1">
        <v>35.9</v>
      </c>
      <c r="D4" s="1"/>
      <c r="E4" s="1" t="s">
        <v>18</v>
      </c>
      <c r="F4" s="1"/>
      <c r="G4" s="1"/>
      <c r="H4" s="1"/>
      <c r="I4" s="1"/>
      <c r="J4" s="7" t="s">
        <v>6</v>
      </c>
      <c r="K4" s="1">
        <v>63.8</v>
      </c>
      <c r="L4" s="7"/>
    </row>
    <row r="5" spans="1:20" x14ac:dyDescent="0.25">
      <c r="A5" s="1" t="s">
        <v>7</v>
      </c>
      <c r="B5" s="17">
        <v>216.5</v>
      </c>
      <c r="C5" s="1">
        <v>21.6</v>
      </c>
      <c r="D5" s="1"/>
      <c r="E5" s="1" t="s">
        <v>13</v>
      </c>
      <c r="F5" s="1"/>
      <c r="G5" s="1"/>
      <c r="H5" s="1"/>
      <c r="I5" s="1"/>
      <c r="J5" s="1"/>
      <c r="K5" s="7"/>
      <c r="L5" s="7"/>
    </row>
    <row r="7" spans="1:20" x14ac:dyDescent="0.25">
      <c r="T7" s="1"/>
    </row>
    <row r="8" spans="1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T8" s="1"/>
    </row>
    <row r="9" spans="1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T9" s="1"/>
    </row>
    <row r="10" spans="1:20" x14ac:dyDescent="0.25">
      <c r="B10" s="1"/>
      <c r="C10" s="1"/>
      <c r="D10" s="1"/>
      <c r="E10" s="1"/>
      <c r="F10" s="1"/>
      <c r="G10" s="1"/>
      <c r="H10" s="1"/>
      <c r="I10" s="2"/>
      <c r="J10" s="3"/>
      <c r="K10" s="1"/>
      <c r="L10" s="1"/>
      <c r="M10" s="1"/>
      <c r="N10" s="1"/>
      <c r="O10" s="1"/>
      <c r="R10" s="5"/>
    </row>
    <row r="11" spans="1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0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5" spans="1:20" s="7" customFormat="1" x14ac:dyDescent="0.25"/>
    <row r="16" spans="1:20" s="7" customFormat="1" x14ac:dyDescent="0.25"/>
    <row r="17" spans="9:9" s="7" customFormat="1" x14ac:dyDescent="0.25"/>
    <row r="18" spans="9:9" s="7" customFormat="1" x14ac:dyDescent="0.25"/>
    <row r="19" spans="9:9" s="7" customFormat="1" x14ac:dyDescent="0.25">
      <c r="I19" s="5"/>
    </row>
    <row r="20" spans="9:9" s="7" customFormat="1" x14ac:dyDescent="0.25"/>
    <row r="21" spans="9:9" s="7" customFormat="1" x14ac:dyDescent="0.25"/>
    <row r="22" spans="9:9" s="7" customFormat="1" x14ac:dyDescent="0.25"/>
    <row r="23" spans="9:9" s="7" customFormat="1" x14ac:dyDescent="0.25"/>
    <row r="24" spans="9:9" s="7" customFormat="1" x14ac:dyDescent="0.25"/>
    <row r="25" spans="9:9" s="7" customFormat="1" x14ac:dyDescent="0.25">
      <c r="I25" s="5"/>
    </row>
    <row r="26" spans="9:9" s="7" customFormat="1" x14ac:dyDescent="0.25"/>
    <row r="27" spans="9:9" s="7" customFormat="1" x14ac:dyDescent="0.25"/>
    <row r="28" spans="9:9" s="7" customFormat="1" x14ac:dyDescent="0.25"/>
    <row r="29" spans="9:9" s="7" customFormat="1" x14ac:dyDescent="0.25"/>
    <row r="30" spans="9:9" s="7" customFormat="1" x14ac:dyDescent="0.25"/>
    <row r="31" spans="9:9" s="7" customFormat="1" x14ac:dyDescent="0.25">
      <c r="I31" s="5"/>
    </row>
    <row r="32" spans="9:9" s="7" customFormat="1" x14ac:dyDescent="0.25"/>
    <row r="33" spans="9:9" s="7" customFormat="1" x14ac:dyDescent="0.25"/>
    <row r="34" spans="9:9" s="7" customFormat="1" x14ac:dyDescent="0.25"/>
    <row r="35" spans="9:9" s="7" customFormat="1" x14ac:dyDescent="0.25"/>
    <row r="36" spans="9:9" s="7" customFormat="1" x14ac:dyDescent="0.25">
      <c r="I36" s="5"/>
    </row>
    <row r="37" spans="9:9" s="7" customFormat="1" x14ac:dyDescent="0.25"/>
    <row r="38" spans="9:9" s="7" customForma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37"/>
  <sheetViews>
    <sheetView zoomScale="77" zoomScaleNormal="77" workbookViewId="0">
      <selection activeCell="K20" sqref="K20"/>
    </sheetView>
  </sheetViews>
  <sheetFormatPr defaultRowHeight="15" x14ac:dyDescent="0.25"/>
  <cols>
    <col min="1" max="1" width="12.85546875" customWidth="1"/>
    <col min="2" max="2" width="9.7109375" customWidth="1"/>
    <col min="3" max="3" width="8.5703125"/>
    <col min="4" max="4" width="15.85546875" customWidth="1"/>
    <col min="5" max="5" width="8.5703125"/>
    <col min="6" max="6" width="11.140625"/>
    <col min="7" max="1025" width="8.5703125"/>
  </cols>
  <sheetData>
    <row r="2" spans="1:20" x14ac:dyDescent="0.25">
      <c r="A2" s="21" t="s">
        <v>30</v>
      </c>
      <c r="B2" s="21"/>
    </row>
    <row r="3" spans="1:20" x14ac:dyDescent="0.25">
      <c r="A3" t="s">
        <v>14</v>
      </c>
      <c r="B3" t="s">
        <v>1</v>
      </c>
      <c r="C3" t="s">
        <v>2</v>
      </c>
    </row>
    <row r="4" spans="1:20" x14ac:dyDescent="0.25">
      <c r="A4" t="s">
        <v>3</v>
      </c>
      <c r="B4">
        <v>246.3</v>
      </c>
      <c r="C4">
        <v>22.3</v>
      </c>
      <c r="E4" s="1" t="s">
        <v>17</v>
      </c>
      <c r="M4" t="s">
        <v>11</v>
      </c>
      <c r="N4" s="18">
        <v>65</v>
      </c>
    </row>
    <row r="5" spans="1:20" x14ac:dyDescent="0.25">
      <c r="A5" t="s">
        <v>5</v>
      </c>
      <c r="B5">
        <v>200.8</v>
      </c>
      <c r="C5">
        <v>27.1</v>
      </c>
      <c r="E5" s="1" t="s">
        <v>18</v>
      </c>
      <c r="M5" t="s">
        <v>12</v>
      </c>
      <c r="N5" s="18">
        <v>64.400000000000006</v>
      </c>
    </row>
    <row r="6" spans="1:20" x14ac:dyDescent="0.25">
      <c r="A6" t="s">
        <v>7</v>
      </c>
      <c r="B6" s="4">
        <v>221.2</v>
      </c>
      <c r="C6">
        <v>18.7</v>
      </c>
      <c r="E6" t="s">
        <v>13</v>
      </c>
      <c r="T6" s="1"/>
    </row>
    <row r="7" spans="1:20" s="7" customFormat="1" x14ac:dyDescent="0.25"/>
    <row r="8" spans="1:20" s="7" customFormat="1" x14ac:dyDescent="0.25"/>
    <row r="9" spans="1:20" s="7" customFormat="1" x14ac:dyDescent="0.25">
      <c r="I9" s="9"/>
      <c r="J9" s="10"/>
      <c r="R9" s="5"/>
    </row>
    <row r="10" spans="1:20" s="7" customFormat="1" ht="15.75" x14ac:dyDescent="0.25">
      <c r="D10" s="15"/>
    </row>
    <row r="11" spans="1:20" s="7" customFormat="1" x14ac:dyDescent="0.25"/>
    <row r="12" spans="1:20" s="7" customFormat="1" ht="19.5" customHeight="1" x14ac:dyDescent="0.25"/>
    <row r="13" spans="1:20" s="7" customFormat="1" x14ac:dyDescent="0.25"/>
    <row r="14" spans="1:20" s="7" customFormat="1" x14ac:dyDescent="0.25"/>
    <row r="15" spans="1:20" s="7" customFormat="1" x14ac:dyDescent="0.25"/>
    <row r="16" spans="1:20" s="7" customFormat="1" x14ac:dyDescent="0.25"/>
    <row r="17" spans="9:20" s="7" customFormat="1" x14ac:dyDescent="0.25"/>
    <row r="18" spans="9:20" s="7" customFormat="1" x14ac:dyDescent="0.25"/>
    <row r="19" spans="9:20" s="7" customFormat="1" x14ac:dyDescent="0.25"/>
    <row r="20" spans="9:20" s="7" customFormat="1" x14ac:dyDescent="0.25">
      <c r="I20" s="5"/>
      <c r="T20" s="5"/>
    </row>
    <row r="21" spans="9:20" s="7" customFormat="1" x14ac:dyDescent="0.25"/>
    <row r="22" spans="9:20" s="7" customFormat="1" x14ac:dyDescent="0.25"/>
    <row r="23" spans="9:20" s="7" customFormat="1" x14ac:dyDescent="0.25"/>
    <row r="24" spans="9:20" s="7" customFormat="1" x14ac:dyDescent="0.25"/>
    <row r="25" spans="9:20" s="7" customFormat="1" x14ac:dyDescent="0.25"/>
    <row r="26" spans="9:20" s="7" customFormat="1" x14ac:dyDescent="0.25">
      <c r="T26" s="5"/>
    </row>
    <row r="27" spans="9:20" s="7" customFormat="1" x14ac:dyDescent="0.25"/>
    <row r="28" spans="9:20" s="7" customFormat="1" x14ac:dyDescent="0.25">
      <c r="I28" s="5"/>
    </row>
    <row r="29" spans="9:20" s="7" customFormat="1" x14ac:dyDescent="0.25"/>
    <row r="30" spans="9:20" s="7" customFormat="1" x14ac:dyDescent="0.25"/>
    <row r="31" spans="9:20" s="7" customFormat="1" x14ac:dyDescent="0.25"/>
    <row r="32" spans="9:20" s="7" customFormat="1" x14ac:dyDescent="0.25">
      <c r="T32" s="5"/>
    </row>
    <row r="33" spans="20:20" s="7" customFormat="1" x14ac:dyDescent="0.25"/>
    <row r="34" spans="20:20" s="7" customFormat="1" x14ac:dyDescent="0.25"/>
    <row r="35" spans="20:20" s="7" customFormat="1" x14ac:dyDescent="0.25"/>
    <row r="36" spans="20:20" s="7" customFormat="1" x14ac:dyDescent="0.25"/>
    <row r="37" spans="20:20" s="7" customFormat="1" x14ac:dyDescent="0.25">
      <c r="T37" s="5"/>
    </row>
  </sheetData>
  <mergeCells count="1">
    <mergeCell ref="A2:B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6C60-A398-462D-B648-B705BDD127CE}">
  <dimension ref="A1:U60"/>
  <sheetViews>
    <sheetView tabSelected="1" zoomScale="86" zoomScaleNormal="86" workbookViewId="0">
      <selection activeCell="J16" sqref="J16"/>
    </sheetView>
  </sheetViews>
  <sheetFormatPr defaultRowHeight="15" x14ac:dyDescent="0.25"/>
  <cols>
    <col min="1" max="1" width="12.28515625" customWidth="1"/>
    <col min="9" max="9" width="15.28515625" customWidth="1"/>
    <col min="10" max="10" width="15.140625" customWidth="1"/>
    <col min="16" max="16" width="11" customWidth="1"/>
  </cols>
  <sheetData>
    <row r="1" spans="1:16" x14ac:dyDescent="0.25">
      <c r="A1" s="7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x14ac:dyDescent="0.25">
      <c r="A2" s="7" t="s">
        <v>0</v>
      </c>
      <c r="B2" s="7" t="s">
        <v>1</v>
      </c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x14ac:dyDescent="0.25">
      <c r="A3" s="7" t="s">
        <v>3</v>
      </c>
      <c r="B3" s="5">
        <v>637</v>
      </c>
      <c r="C3" s="7">
        <v>76</v>
      </c>
      <c r="D3" s="7"/>
      <c r="E3" s="7" t="s">
        <v>17</v>
      </c>
      <c r="F3" s="7"/>
      <c r="G3" s="7"/>
      <c r="H3" s="7"/>
      <c r="I3" s="7" t="s">
        <v>27</v>
      </c>
      <c r="J3" s="7">
        <v>67.599999999999994</v>
      </c>
      <c r="K3" s="7"/>
      <c r="L3" s="7"/>
      <c r="M3" s="7"/>
      <c r="N3" s="7"/>
      <c r="O3" s="7"/>
    </row>
    <row r="4" spans="1:16" x14ac:dyDescent="0.25">
      <c r="A4" s="7" t="s">
        <v>5</v>
      </c>
      <c r="B4" s="5">
        <v>607.20000000000005</v>
      </c>
      <c r="C4" s="7">
        <v>81.5</v>
      </c>
      <c r="D4" s="7"/>
      <c r="E4" s="7" t="s">
        <v>18</v>
      </c>
      <c r="F4" s="7"/>
      <c r="G4" s="7"/>
      <c r="H4" s="7"/>
      <c r="I4" s="7" t="s">
        <v>28</v>
      </c>
      <c r="J4" s="7">
        <v>67.599999999999994</v>
      </c>
      <c r="K4" s="7"/>
      <c r="L4" s="7"/>
      <c r="M4" s="7"/>
      <c r="N4" s="7"/>
      <c r="O4" s="7"/>
    </row>
    <row r="5" spans="1:16" x14ac:dyDescent="0.25">
      <c r="A5" s="7" t="s">
        <v>7</v>
      </c>
      <c r="B5" s="16">
        <v>621.70000000000005</v>
      </c>
      <c r="C5" s="7">
        <v>56</v>
      </c>
      <c r="D5" s="7" t="s">
        <v>8</v>
      </c>
      <c r="E5" s="7" t="s">
        <v>16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x14ac:dyDescent="0.25">
      <c r="A7" s="1"/>
      <c r="B7" s="1" t="s">
        <v>22</v>
      </c>
      <c r="C7" s="1" t="s">
        <v>23</v>
      </c>
      <c r="D7" s="2" t="s">
        <v>26</v>
      </c>
      <c r="E7" s="6">
        <v>0.38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6" x14ac:dyDescent="0.25">
      <c r="A8" s="1" t="s">
        <v>29</v>
      </c>
      <c r="B8" s="1">
        <v>48.1</v>
      </c>
      <c r="C8" s="1">
        <v>48.1</v>
      </c>
      <c r="D8" s="1"/>
      <c r="E8" s="1"/>
      <c r="F8" s="7"/>
      <c r="G8" s="7"/>
      <c r="H8" s="7"/>
      <c r="I8" s="7"/>
      <c r="J8" s="7"/>
      <c r="K8" s="7"/>
      <c r="L8" s="7"/>
      <c r="M8" s="5"/>
      <c r="N8" s="7"/>
      <c r="O8" s="7"/>
    </row>
    <row r="9" spans="1:16" x14ac:dyDescent="0.25">
      <c r="A9" s="1" t="s">
        <v>20</v>
      </c>
      <c r="B9" s="1">
        <v>0.28999999999999998</v>
      </c>
      <c r="C9" s="1">
        <v>0.28999999999999998</v>
      </c>
      <c r="D9" s="1"/>
      <c r="E9" s="1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6" x14ac:dyDescent="0.25">
      <c r="A10" s="1" t="s">
        <v>21</v>
      </c>
      <c r="B10" s="1">
        <v>0.71</v>
      </c>
      <c r="C10" s="1">
        <v>0.71</v>
      </c>
      <c r="D10" s="1"/>
      <c r="E10" s="1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6" x14ac:dyDescent="0.25">
      <c r="A11" s="1" t="s">
        <v>24</v>
      </c>
      <c r="B11" s="1">
        <v>12.66</v>
      </c>
      <c r="C11" s="1">
        <v>12.73</v>
      </c>
      <c r="D11" s="1"/>
      <c r="E11" s="1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6" x14ac:dyDescent="0.25">
      <c r="A12" s="1" t="s">
        <v>25</v>
      </c>
      <c r="B12" s="1">
        <f>E7/COS(B11*3.14/180)</f>
        <v>0.38945905222953675</v>
      </c>
      <c r="C12" s="1">
        <f>E7/COS(C11*3.14/180)</f>
        <v>0.38956614218079783</v>
      </c>
      <c r="D12" s="1"/>
      <c r="E12" s="1"/>
    </row>
    <row r="13" spans="1:16" x14ac:dyDescent="0.25">
      <c r="A13" s="1" t="s">
        <v>19</v>
      </c>
      <c r="B13" s="1">
        <f>(B8-B9*B12)/B10</f>
        <v>67.587404049089358</v>
      </c>
      <c r="C13" s="1">
        <f>(C8-C9*C12)/C10</f>
        <v>67.587360308123337</v>
      </c>
      <c r="D13" s="1"/>
      <c r="E13" s="1"/>
    </row>
    <row r="16" spans="1:16" x14ac:dyDescent="0.25">
      <c r="P16" s="8"/>
    </row>
    <row r="22" spans="18:20" x14ac:dyDescent="0.25">
      <c r="S22" s="2"/>
      <c r="T22" s="6"/>
    </row>
    <row r="26" spans="18:20" x14ac:dyDescent="0.25">
      <c r="T26" s="1"/>
    </row>
    <row r="27" spans="18:20" x14ac:dyDescent="0.25">
      <c r="R27" s="1"/>
    </row>
    <row r="28" spans="18:20" x14ac:dyDescent="0.25">
      <c r="R28" s="1"/>
    </row>
    <row r="33" spans="11:21" x14ac:dyDescent="0.25">
      <c r="K33" s="7"/>
      <c r="L33" s="7"/>
      <c r="M33" s="7"/>
      <c r="N33" s="7"/>
      <c r="O33" s="7"/>
      <c r="P33" s="7"/>
      <c r="Q33" s="7"/>
      <c r="R33" s="7"/>
      <c r="S33" s="7"/>
    </row>
    <row r="34" spans="11:21" x14ac:dyDescent="0.25">
      <c r="K34" s="7"/>
      <c r="L34" s="7"/>
      <c r="M34" s="7"/>
      <c r="N34" s="7"/>
      <c r="O34" s="7"/>
      <c r="P34" s="7"/>
      <c r="Q34" s="7"/>
      <c r="R34" s="7"/>
      <c r="S34" s="7"/>
    </row>
    <row r="35" spans="11:21" x14ac:dyDescent="0.25">
      <c r="K35" s="7"/>
      <c r="L35" s="7"/>
      <c r="M35" s="7"/>
      <c r="N35" s="7"/>
      <c r="O35" s="7"/>
      <c r="P35" s="7"/>
      <c r="Q35" s="7"/>
      <c r="R35" s="7"/>
      <c r="S35" s="7"/>
    </row>
    <row r="36" spans="11:21" x14ac:dyDescent="0.25">
      <c r="K36" s="7"/>
      <c r="L36" s="7"/>
      <c r="M36" s="7"/>
      <c r="N36" s="7"/>
      <c r="O36" s="7"/>
      <c r="P36" s="7"/>
      <c r="Q36" s="7"/>
      <c r="R36" s="7"/>
      <c r="S36" s="7"/>
      <c r="U36" s="1"/>
    </row>
    <row r="37" spans="11:21" x14ac:dyDescent="0.25">
      <c r="K37" s="7"/>
      <c r="L37" s="7"/>
      <c r="M37" s="7"/>
      <c r="N37" s="7"/>
      <c r="O37" s="7"/>
      <c r="P37" s="7"/>
      <c r="Q37" s="7"/>
      <c r="R37" s="7"/>
      <c r="S37" s="7"/>
    </row>
    <row r="38" spans="11:21" x14ac:dyDescent="0.25">
      <c r="K38" s="7"/>
      <c r="L38" s="7"/>
      <c r="M38" s="7"/>
      <c r="N38" s="7"/>
      <c r="O38" s="7"/>
      <c r="P38" s="5"/>
      <c r="Q38" s="7"/>
      <c r="R38" s="7"/>
      <c r="S38" s="7"/>
    </row>
    <row r="39" spans="11:21" x14ac:dyDescent="0.25">
      <c r="K39" s="7"/>
      <c r="L39" s="7"/>
      <c r="M39" s="7"/>
      <c r="N39" s="7"/>
      <c r="O39" s="7"/>
      <c r="P39" s="7"/>
      <c r="Q39" s="7"/>
      <c r="R39" s="7"/>
      <c r="S39" s="7"/>
    </row>
    <row r="40" spans="11:21" x14ac:dyDescent="0.25">
      <c r="K40" s="7"/>
      <c r="L40" s="7"/>
      <c r="M40" s="7"/>
      <c r="N40" s="7"/>
      <c r="O40" s="7"/>
      <c r="P40" s="7"/>
      <c r="Q40" s="7"/>
      <c r="R40" s="7"/>
      <c r="S40" s="7"/>
    </row>
    <row r="41" spans="11:21" x14ac:dyDescent="0.25">
      <c r="K41" s="7"/>
      <c r="L41" s="7"/>
      <c r="M41" s="7"/>
      <c r="N41" s="7"/>
      <c r="O41" s="7"/>
      <c r="P41" s="7"/>
      <c r="Q41" s="7"/>
      <c r="R41" s="7"/>
      <c r="S41" s="7"/>
    </row>
    <row r="42" spans="11:21" x14ac:dyDescent="0.25">
      <c r="K42" s="7"/>
      <c r="L42" s="7"/>
      <c r="M42" s="7"/>
      <c r="N42" s="7"/>
      <c r="O42" s="7"/>
      <c r="P42" s="7"/>
      <c r="Q42" s="7"/>
      <c r="R42" s="7"/>
      <c r="S42" s="7"/>
    </row>
    <row r="43" spans="11:21" x14ac:dyDescent="0.25">
      <c r="K43" s="7"/>
      <c r="L43" s="7"/>
      <c r="M43" s="7"/>
      <c r="N43" s="7"/>
      <c r="O43" s="7"/>
      <c r="P43" s="7"/>
      <c r="Q43" s="7"/>
      <c r="R43" s="7"/>
      <c r="S43" s="7"/>
    </row>
    <row r="44" spans="11:21" x14ac:dyDescent="0.25">
      <c r="K44" s="7"/>
      <c r="L44" s="7"/>
      <c r="M44" s="7"/>
      <c r="N44" s="7"/>
      <c r="O44" s="7"/>
      <c r="P44" s="5"/>
      <c r="Q44" s="7"/>
      <c r="R44" s="7"/>
      <c r="S44" s="7"/>
    </row>
    <row r="45" spans="11:21" x14ac:dyDescent="0.25">
      <c r="K45" s="7"/>
      <c r="L45" s="7"/>
      <c r="M45" s="7"/>
      <c r="N45" s="7"/>
      <c r="O45" s="7"/>
      <c r="P45" s="7"/>
      <c r="Q45" s="7"/>
      <c r="R45" s="7"/>
      <c r="S45" s="7"/>
    </row>
    <row r="46" spans="11:21" x14ac:dyDescent="0.25">
      <c r="K46" s="7"/>
      <c r="L46" s="7"/>
      <c r="M46" s="7"/>
      <c r="N46" s="7"/>
      <c r="O46" s="7"/>
      <c r="P46" s="7"/>
      <c r="Q46" s="7"/>
      <c r="R46" s="7"/>
      <c r="S46" s="7"/>
    </row>
    <row r="47" spans="11:21" x14ac:dyDescent="0.25">
      <c r="K47" s="7"/>
      <c r="L47" s="7"/>
      <c r="M47" s="7"/>
      <c r="N47" s="7"/>
      <c r="O47" s="7"/>
      <c r="P47" s="7"/>
      <c r="Q47" s="7"/>
      <c r="R47" s="7"/>
      <c r="S47" s="7"/>
    </row>
    <row r="48" spans="11:21" x14ac:dyDescent="0.25">
      <c r="K48" s="7"/>
      <c r="L48" s="7"/>
      <c r="M48" s="7"/>
      <c r="N48" s="7"/>
      <c r="O48" s="7"/>
      <c r="P48" s="7"/>
      <c r="Q48" s="7"/>
      <c r="R48" s="7"/>
      <c r="S48" s="7"/>
    </row>
    <row r="49" spans="11:19" x14ac:dyDescent="0.25">
      <c r="K49" s="7"/>
      <c r="L49" s="7"/>
      <c r="M49" s="7"/>
      <c r="N49" s="7"/>
      <c r="O49" s="7"/>
      <c r="P49" s="7"/>
      <c r="Q49" s="7"/>
      <c r="R49" s="7"/>
      <c r="S49" s="7"/>
    </row>
    <row r="50" spans="11:19" x14ac:dyDescent="0.25">
      <c r="K50" s="7"/>
      <c r="L50" s="7"/>
      <c r="M50" s="7"/>
      <c r="N50" s="7"/>
      <c r="O50" s="7"/>
      <c r="P50" s="5"/>
      <c r="Q50" s="7"/>
      <c r="R50" s="7"/>
      <c r="S50" s="7"/>
    </row>
    <row r="51" spans="11:19" x14ac:dyDescent="0.25">
      <c r="K51" s="7"/>
      <c r="L51" s="7"/>
      <c r="M51" s="7"/>
      <c r="N51" s="7"/>
      <c r="O51" s="7"/>
      <c r="P51" s="7"/>
      <c r="Q51" s="7"/>
      <c r="R51" s="7"/>
      <c r="S51" s="7"/>
    </row>
    <row r="52" spans="11:19" x14ac:dyDescent="0.25">
      <c r="K52" s="7"/>
      <c r="L52" s="7"/>
      <c r="M52" s="7"/>
      <c r="N52" s="7"/>
      <c r="O52" s="7"/>
      <c r="P52" s="7"/>
      <c r="Q52" s="7"/>
      <c r="R52" s="7"/>
      <c r="S52" s="7"/>
    </row>
    <row r="53" spans="11:19" x14ac:dyDescent="0.25">
      <c r="K53" s="7"/>
      <c r="L53" s="7"/>
      <c r="M53" s="7"/>
      <c r="N53" s="7"/>
      <c r="O53" s="7"/>
      <c r="P53" s="7"/>
      <c r="Q53" s="7"/>
      <c r="R53" s="7"/>
      <c r="S53" s="7"/>
    </row>
    <row r="54" spans="11:19" x14ac:dyDescent="0.25">
      <c r="K54" s="7"/>
      <c r="L54" s="7"/>
      <c r="M54" s="7"/>
      <c r="N54" s="7"/>
      <c r="O54" s="7"/>
      <c r="P54" s="7"/>
      <c r="Q54" s="7"/>
      <c r="R54" s="7"/>
      <c r="S54" s="7"/>
    </row>
    <row r="55" spans="11:19" x14ac:dyDescent="0.25">
      <c r="K55" s="7"/>
      <c r="L55" s="7"/>
      <c r="M55" s="7"/>
      <c r="N55" s="7"/>
      <c r="O55" s="7"/>
      <c r="P55" s="5"/>
      <c r="Q55" s="7"/>
      <c r="R55" s="7"/>
      <c r="S55" s="7"/>
    </row>
    <row r="56" spans="11:19" x14ac:dyDescent="0.25">
      <c r="K56" s="7"/>
      <c r="L56" s="7"/>
      <c r="M56" s="7"/>
      <c r="N56" s="7"/>
      <c r="O56" s="7"/>
      <c r="P56" s="7"/>
      <c r="Q56" s="7"/>
      <c r="R56" s="7"/>
      <c r="S56" s="7"/>
    </row>
    <row r="57" spans="11:19" x14ac:dyDescent="0.25">
      <c r="K57" s="7"/>
      <c r="L57" s="7"/>
      <c r="M57" s="7"/>
      <c r="N57" s="7"/>
      <c r="O57" s="7"/>
      <c r="P57" s="7"/>
      <c r="Q57" s="7"/>
      <c r="R57" s="7"/>
      <c r="S57" s="7"/>
    </row>
    <row r="58" spans="11:19" x14ac:dyDescent="0.25">
      <c r="K58" s="7"/>
      <c r="L58" s="7"/>
      <c r="M58" s="7"/>
      <c r="N58" s="7"/>
      <c r="O58" s="7"/>
      <c r="P58" s="7"/>
      <c r="Q58" s="7"/>
      <c r="R58" s="7"/>
      <c r="S58" s="7"/>
    </row>
    <row r="59" spans="11:19" x14ac:dyDescent="0.25">
      <c r="K59" s="7"/>
      <c r="L59" s="7"/>
      <c r="M59" s="7"/>
      <c r="N59" s="7"/>
      <c r="O59" s="7"/>
      <c r="P59" s="7"/>
      <c r="Q59" s="7"/>
      <c r="R59" s="7"/>
      <c r="S59" s="7"/>
    </row>
    <row r="60" spans="11:19" x14ac:dyDescent="0.25">
      <c r="K60" s="7"/>
      <c r="L60" s="7"/>
      <c r="M60" s="7"/>
      <c r="N60" s="7"/>
      <c r="O60" s="7"/>
      <c r="P60" s="7"/>
      <c r="Q60" s="7"/>
      <c r="R60" s="7"/>
      <c r="S6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popc</vt:lpstr>
      <vt:lpstr>pops</vt:lpstr>
      <vt:lpstr>pip2</vt:lpstr>
      <vt:lpstr>pip2-chol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 Jiang</dc:creator>
  <dc:description/>
  <cp:lastModifiedBy>Wendy Jiang</cp:lastModifiedBy>
  <cp:revision>2</cp:revision>
  <dcterms:created xsi:type="dcterms:W3CDTF">2015-06-05T18:17:20Z</dcterms:created>
  <dcterms:modified xsi:type="dcterms:W3CDTF">2021-02-20T21:33:11Z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