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excel学习\Excel学习\课件：第2讲excel单元格格式设置\"/>
    </mc:Choice>
  </mc:AlternateContent>
  <xr:revisionPtr revIDLastSave="0" documentId="13_ncr:1_{4793A231-E154-4BBB-8EF2-1B3E462EF16C}" xr6:coauthVersionLast="36" xr6:coauthVersionMax="36" xr10:uidLastSave="{00000000-0000-0000-0000-000000000000}"/>
  <bookViews>
    <workbookView minimized="1" xWindow="9585" yWindow="15" windowWidth="9630" windowHeight="7875" activeTab="2" xr2:uid="{00000000-000D-0000-FFFF-FFFF00000000}"/>
  </bookViews>
  <sheets>
    <sheet name="EXCEL课件" sheetId="1" r:id="rId1"/>
    <sheet name="表格" sheetId="19" r:id="rId2"/>
    <sheet name="文本格式数据" sheetId="21" r:id="rId3"/>
    <sheet name="分列工具" sheetId="18" r:id="rId4"/>
    <sheet name="数字格式学习表" sheetId="20" r:id="rId5"/>
  </sheets>
  <calcPr calcId="179021"/>
</workbook>
</file>

<file path=xl/calcChain.xml><?xml version="1.0" encoding="utf-8"?>
<calcChain xmlns="http://schemas.openxmlformats.org/spreadsheetml/2006/main">
  <c r="D60" i="20" l="1"/>
  <c r="D59" i="20"/>
  <c r="D56" i="20"/>
  <c r="D55" i="20"/>
  <c r="D54" i="20"/>
  <c r="D48" i="20"/>
  <c r="D44" i="20"/>
  <c r="D43" i="20"/>
  <c r="D42" i="20"/>
  <c r="D41" i="20"/>
  <c r="D40" i="20"/>
  <c r="D39" i="20"/>
  <c r="D36" i="20"/>
  <c r="D35" i="20"/>
  <c r="D34" i="20"/>
  <c r="D32" i="20"/>
  <c r="D31" i="20"/>
  <c r="D30" i="20"/>
  <c r="D29" i="20"/>
  <c r="D28" i="20"/>
  <c r="D27" i="20"/>
  <c r="D26" i="20"/>
  <c r="D25" i="20"/>
  <c r="D24" i="20"/>
  <c r="D7" i="20"/>
  <c r="D6" i="20"/>
  <c r="D5" i="20"/>
  <c r="D4" i="20"/>
  <c r="D3" i="20"/>
  <c r="D2" i="20"/>
  <c r="D35" i="1"/>
  <c r="D33" i="1"/>
  <c r="D32" i="1"/>
  <c r="D31" i="1"/>
  <c r="D30" i="1"/>
  <c r="D29" i="1"/>
  <c r="D28" i="1"/>
  <c r="D27" i="1"/>
  <c r="D26" i="1"/>
</calcChain>
</file>

<file path=xl/sharedStrings.xml><?xml version="1.0" encoding="utf-8"?>
<sst xmlns="http://schemas.openxmlformats.org/spreadsheetml/2006/main" count="392" uniqueCount="219">
  <si>
    <t>一、</t>
    <phoneticPr fontId="1" type="noConversion"/>
  </si>
  <si>
    <t>三、</t>
    <phoneticPr fontId="1" type="noConversion"/>
  </si>
  <si>
    <t>二、</t>
    <phoneticPr fontId="1" type="noConversion"/>
  </si>
  <si>
    <t>使用单元格格式工具美化表格</t>
    <phoneticPr fontId="1" type="noConversion"/>
  </si>
  <si>
    <t>1、"设置单元格格式"对话框在哪里？</t>
    <phoneticPr fontId="1" type="noConversion"/>
  </si>
  <si>
    <t>2、"对齐"选项卡：设置文字对齐方式</t>
    <phoneticPr fontId="1" type="noConversion"/>
  </si>
  <si>
    <t>3、"边框"选项卡：设置单元格边框</t>
    <phoneticPr fontId="1" type="noConversion"/>
  </si>
  <si>
    <t>4、"字体"选项卡：设置字体颜色</t>
    <phoneticPr fontId="1" type="noConversion"/>
  </si>
  <si>
    <t>5、"填充"选项卡：设置单元格背景颜色</t>
    <phoneticPr fontId="1" type="noConversion"/>
  </si>
  <si>
    <t>单元格数字格式</t>
    <phoneticPr fontId="1" type="noConversion"/>
  </si>
  <si>
    <t>类型</t>
    <phoneticPr fontId="7" type="noConversion"/>
  </si>
  <si>
    <t>原格式</t>
    <phoneticPr fontId="7" type="noConversion"/>
  </si>
  <si>
    <t>转变后的格式</t>
    <phoneticPr fontId="7" type="noConversion"/>
  </si>
  <si>
    <t>数值</t>
    <phoneticPr fontId="7" type="noConversion"/>
  </si>
  <si>
    <t>货币</t>
    <phoneticPr fontId="7" type="noConversion"/>
  </si>
  <si>
    <t>会计专用</t>
    <phoneticPr fontId="7" type="noConversion"/>
  </si>
  <si>
    <t>日期</t>
    <phoneticPr fontId="7" type="noConversion"/>
  </si>
  <si>
    <t>时间</t>
    <phoneticPr fontId="7" type="noConversion"/>
  </si>
  <si>
    <t>百分比</t>
    <phoneticPr fontId="7" type="noConversion"/>
  </si>
  <si>
    <t>分数</t>
    <phoneticPr fontId="7" type="noConversion"/>
  </si>
  <si>
    <t>科学计数</t>
    <phoneticPr fontId="7" type="noConversion"/>
  </si>
  <si>
    <t>文本</t>
    <phoneticPr fontId="7" type="noConversion"/>
  </si>
  <si>
    <t>2422</t>
    <phoneticPr fontId="7" type="noConversion"/>
  </si>
  <si>
    <t>特殊</t>
    <phoneticPr fontId="7" type="noConversion"/>
  </si>
  <si>
    <t>1、数字格式</t>
    <phoneticPr fontId="1" type="noConversion"/>
  </si>
  <si>
    <t>2、什么是自定义数字格式</t>
    <phoneticPr fontId="1" type="noConversion"/>
  </si>
  <si>
    <t>3、利用自定义数字格式修改日期</t>
    <phoneticPr fontId="1" type="noConversion"/>
  </si>
  <si>
    <t>使用"分列"工具</t>
    <phoneticPr fontId="1" type="noConversion"/>
  </si>
  <si>
    <t>1、利用分列切割数据</t>
    <phoneticPr fontId="1" type="noConversion"/>
  </si>
  <si>
    <t>2、利用分列工具转化文本、数值、日期</t>
    <phoneticPr fontId="1" type="noConversion"/>
  </si>
  <si>
    <t>4、利用数字格式隐藏数据</t>
    <phoneticPr fontId="1" type="noConversion"/>
  </si>
  <si>
    <t>5、选学内容：数字格式学习表</t>
    <phoneticPr fontId="1" type="noConversion"/>
  </si>
  <si>
    <t>要求</t>
    <phoneticPr fontId="7" type="noConversion"/>
  </si>
  <si>
    <t>设置自定义格式</t>
    <phoneticPr fontId="7" type="noConversion"/>
  </si>
  <si>
    <t>原数值</t>
    <phoneticPr fontId="7" type="noConversion"/>
  </si>
  <si>
    <t>自定义格式后的数值</t>
    <phoneticPr fontId="7" type="noConversion"/>
  </si>
  <si>
    <t>显示4个字节的意义</t>
    <phoneticPr fontId="7" type="noConversion"/>
  </si>
  <si>
    <t>[DBNum2]G/通用格式</t>
  </si>
  <si>
    <t>将 1234.59 显示为 1234.6</t>
  </si>
  <si>
    <t>将 8.9 显示为 8.900</t>
  </si>
  <si>
    <t>将 .631 显示为 0.6</t>
  </si>
  <si>
    <t>#.###E+00</t>
  </si>
  <si>
    <t>将月份显示为 1–12</t>
  </si>
  <si>
    <t>将月份显示为 01–12</t>
  </si>
  <si>
    <t>将月份显示为 Jan–Dec</t>
  </si>
  <si>
    <t>将月份显示为 January–December</t>
  </si>
  <si>
    <t>将月份显示为该月份的第一个字母</t>
  </si>
  <si>
    <t>将日期显示为 1–31</t>
  </si>
  <si>
    <t>将日期显示为 01–31</t>
  </si>
  <si>
    <t>将日期显示为 Sun–Sat</t>
  </si>
  <si>
    <t>将日期显示为 Sunday–Saturday</t>
  </si>
  <si>
    <t>将年份显示为 00–99</t>
  </si>
  <si>
    <t>将年份显示为 1900–9999</t>
  </si>
  <si>
    <t>将小时显示为 0–23</t>
  </si>
  <si>
    <t>将小时显示为 00–23</t>
  </si>
  <si>
    <t>将分钟显示为 0–59</t>
  </si>
  <si>
    <t>将分钟显示为 00–59</t>
  </si>
  <si>
    <t>将秒显示为 0–59</t>
  </si>
  <si>
    <t>将秒显示为 00–59</t>
  </si>
  <si>
    <t>使小时显示类似于 4 AM</t>
  </si>
  <si>
    <t>使时间显示类似于 4:36 pm</t>
  </si>
  <si>
    <t>上午/下午h"时"mm"分"</t>
  </si>
  <si>
    <t>使时间显示类似于 4:36:03 P</t>
  </si>
  <si>
    <t>按秒计算的一段时间</t>
  </si>
  <si>
    <t>百分之几秒</t>
  </si>
  <si>
    <t>[DBNum1]yyyy"年"m"月"d"日"</t>
  </si>
  <si>
    <t>"正数";"负数";"零值";"文本"</t>
    <phoneticPr fontId="7" type="noConversion"/>
  </si>
  <si>
    <t>原有文本后面加上新文本或数字</t>
    <phoneticPr fontId="7" type="noConversion"/>
  </si>
  <si>
    <t>@"市"</t>
    <phoneticPr fontId="7" type="noConversion"/>
  </si>
  <si>
    <t>广州</t>
    <phoneticPr fontId="7" type="noConversion"/>
  </si>
  <si>
    <t>数值大写格式1</t>
    <phoneticPr fontId="7" type="noConversion"/>
  </si>
  <si>
    <t>[DBNum1]G/通用格式</t>
    <phoneticPr fontId="7" type="noConversion"/>
  </si>
  <si>
    <t>数值大写格式2</t>
    <phoneticPr fontId="7" type="noConversion"/>
  </si>
  <si>
    <t>隐藏单元格所有值</t>
    <phoneticPr fontId="7" type="noConversion"/>
  </si>
  <si>
    <t>;;;</t>
    <phoneticPr fontId="7" type="noConversion"/>
  </si>
  <si>
    <t>带单位的值</t>
    <phoneticPr fontId="7" type="noConversion"/>
  </si>
  <si>
    <t>00.00"公斤"</t>
    <phoneticPr fontId="7" type="noConversion"/>
  </si>
  <si>
    <t>####.#</t>
    <phoneticPr fontId="7" type="noConversion"/>
  </si>
  <si>
    <t>#.000</t>
    <phoneticPr fontId="7" type="noConversion"/>
  </si>
  <si>
    <t>0.#</t>
    <phoneticPr fontId="7" type="noConversion"/>
  </si>
  <si>
    <t>12显示为12.0；4.568显示为4.57</t>
    <phoneticPr fontId="7" type="noConversion"/>
  </si>
  <si>
    <t>#.0#</t>
    <phoneticPr fontId="7" type="noConversion"/>
  </si>
  <si>
    <t>对齐小数点</t>
    <phoneticPr fontId="7" type="noConversion"/>
  </si>
  <si>
    <t>???.???</t>
    <phoneticPr fontId="7" type="noConversion"/>
  </si>
  <si>
    <t>分数时除号对齐</t>
    <phoneticPr fontId="7" type="noConversion"/>
  </si>
  <si>
    <t># ???/???</t>
    <phoneticPr fontId="7" type="noConversion"/>
  </si>
  <si>
    <t>科学计数法</t>
    <phoneticPr fontId="7" type="noConversion"/>
  </si>
  <si>
    <r>
      <t xml:space="preserve"> 千位分隔符  </t>
    </r>
    <r>
      <rPr>
        <sz val="10"/>
        <color indexed="61"/>
        <rFont val="宋体"/>
        <charset val="134"/>
      </rPr>
      <t xml:space="preserve"> 若要放大显示可灵活设置。</t>
    </r>
    <phoneticPr fontId="7" type="noConversion"/>
  </si>
  <si>
    <t>千位分隔符</t>
    <phoneticPr fontId="7" type="noConversion"/>
  </si>
  <si>
    <t>#,###</t>
    <phoneticPr fontId="7" type="noConversion"/>
  </si>
  <si>
    <t>千位分隔符[将数字放大1000倍]</t>
    <phoneticPr fontId="7" type="noConversion"/>
  </si>
  <si>
    <t>#,</t>
    <phoneticPr fontId="7" type="noConversion"/>
  </si>
  <si>
    <t>千位分隔符[以百万为单位]</t>
    <phoneticPr fontId="7" type="noConversion"/>
  </si>
  <si>
    <t>0.0,,</t>
    <phoneticPr fontId="7" type="noConversion"/>
  </si>
  <si>
    <r>
      <t xml:space="preserve"> 颜色  </t>
    </r>
    <r>
      <rPr>
        <sz val="10"/>
        <color indexed="61"/>
        <rFont val="宋体"/>
        <charset val="134"/>
      </rPr>
      <t xml:space="preserve"> 若要设置格式中某一部分的颜色，请在该部分对应位置用方括号键入下列八种颜色名称之一。
        颜色代码必须为该部分的第一项。</t>
    </r>
    <phoneticPr fontId="7" type="noConversion"/>
  </si>
  <si>
    <t>[黑色]</t>
    <phoneticPr fontId="7" type="noConversion"/>
  </si>
  <si>
    <t>[蓝色]</t>
    <phoneticPr fontId="7" type="noConversion"/>
  </si>
  <si>
    <t>[洋红色]</t>
    <phoneticPr fontId="7" type="noConversion"/>
  </si>
  <si>
    <t>[红色]</t>
    <phoneticPr fontId="7" type="noConversion"/>
  </si>
  <si>
    <t>[青色]</t>
    <phoneticPr fontId="7" type="noConversion"/>
  </si>
  <si>
    <t>[绿色]</t>
    <phoneticPr fontId="7" type="noConversion"/>
  </si>
  <si>
    <t>[白色]</t>
    <phoneticPr fontId="7" type="noConversion"/>
  </si>
  <si>
    <t>[黄色]</t>
    <phoneticPr fontId="7" type="noConversion"/>
  </si>
  <si>
    <t>数值范围用颜色区分</t>
    <phoneticPr fontId="7" type="noConversion"/>
  </si>
  <si>
    <t>[红色][&lt;=100];[蓝色][&gt;100]</t>
    <phoneticPr fontId="7" type="noConversion"/>
  </si>
  <si>
    <t xml:space="preserve">  日[d]、月[m]、年[y]、小时[h]、分钟[m]、秒[s]</t>
    <phoneticPr fontId="7" type="noConversion"/>
  </si>
  <si>
    <t>m</t>
    <phoneticPr fontId="7" type="noConversion"/>
  </si>
  <si>
    <t>=NOW()</t>
    <phoneticPr fontId="7" type="noConversion"/>
  </si>
  <si>
    <t>mm</t>
    <phoneticPr fontId="7" type="noConversion"/>
  </si>
  <si>
    <t>mmm</t>
    <phoneticPr fontId="7" type="noConversion"/>
  </si>
  <si>
    <t>mmmm</t>
    <phoneticPr fontId="7" type="noConversion"/>
  </si>
  <si>
    <t>mmmmm</t>
    <phoneticPr fontId="7" type="noConversion"/>
  </si>
  <si>
    <t>d</t>
    <phoneticPr fontId="7" type="noConversion"/>
  </si>
  <si>
    <t>dd</t>
    <phoneticPr fontId="7" type="noConversion"/>
  </si>
  <si>
    <t>ddd</t>
    <phoneticPr fontId="7" type="noConversion"/>
  </si>
  <si>
    <t>dddd</t>
    <phoneticPr fontId="7" type="noConversion"/>
  </si>
  <si>
    <t>yy</t>
    <phoneticPr fontId="7" type="noConversion"/>
  </si>
  <si>
    <t>yyyy</t>
    <phoneticPr fontId="7" type="noConversion"/>
  </si>
  <si>
    <t>H</t>
    <phoneticPr fontId="7" type="noConversion"/>
  </si>
  <si>
    <t>hh</t>
    <phoneticPr fontId="7" type="noConversion"/>
  </si>
  <si>
    <t xml:space="preserve">  m或mm必须紧跟在h或hh代码之后,或后面紧接ss代码  否则,将显示月而不是分</t>
    <phoneticPr fontId="7" type="noConversion"/>
  </si>
  <si>
    <t>s</t>
    <phoneticPr fontId="7" type="noConversion"/>
  </si>
  <si>
    <t>ss</t>
    <phoneticPr fontId="7" type="noConversion"/>
  </si>
  <si>
    <t>h AM/PM</t>
    <phoneticPr fontId="7" type="noConversion"/>
  </si>
  <si>
    <t>h:mm AM/PM</t>
    <phoneticPr fontId="7" type="noConversion"/>
  </si>
  <si>
    <t xml:space="preserve">使时间显示类似于 下午4时36分 </t>
    <phoneticPr fontId="7" type="noConversion"/>
  </si>
  <si>
    <t>h:mm:ss A/P</t>
    <phoneticPr fontId="7" type="noConversion"/>
  </si>
  <si>
    <t>按小时计算的一段时间</t>
    <phoneticPr fontId="7" type="noConversion"/>
  </si>
  <si>
    <t>[h]:mm</t>
    <phoneticPr fontId="7" type="noConversion"/>
  </si>
  <si>
    <t>按分钟计算的一段时间</t>
    <phoneticPr fontId="7" type="noConversion"/>
  </si>
  <si>
    <t>[mm]:ss</t>
    <phoneticPr fontId="7" type="noConversion"/>
  </si>
  <si>
    <t>[ss]</t>
    <phoneticPr fontId="7" type="noConversion"/>
  </si>
  <si>
    <t>h:mm:ss.00</t>
    <phoneticPr fontId="7" type="noConversion"/>
  </si>
  <si>
    <t>显示数据意义</t>
    <phoneticPr fontId="7" type="noConversion"/>
  </si>
  <si>
    <t>0.00 "剩余";-0.00 "短缺"”</t>
    <phoneticPr fontId="7" type="noConversion"/>
  </si>
  <si>
    <t>正数与括号内负数对齐</t>
    <phoneticPr fontId="7" type="noConversion"/>
  </si>
  <si>
    <t>#,##0_);(#,##0);-0-_)</t>
    <phoneticPr fontId="7" type="noConversion"/>
  </si>
  <si>
    <t>页码格式</t>
    <phoneticPr fontId="7" type="noConversion"/>
  </si>
  <si>
    <t>"-"??0"-"</t>
    <phoneticPr fontId="7" type="noConversion"/>
  </si>
  <si>
    <t>将日期显示为年月日（数字）</t>
    <phoneticPr fontId="7" type="noConversion"/>
  </si>
  <si>
    <t>yyyy"年"m"月"d"日"</t>
    <phoneticPr fontId="7" type="noConversion"/>
  </si>
  <si>
    <t>将日期显示为年月日(全中文）</t>
    <phoneticPr fontId="7" type="noConversion"/>
  </si>
  <si>
    <t>将月份显示为 一月～十二月</t>
    <phoneticPr fontId="7" type="noConversion"/>
  </si>
  <si>
    <t>[$-804]mmmm</t>
    <phoneticPr fontId="7" type="noConversion"/>
  </si>
  <si>
    <t>将日期显示为 "一～日"</t>
    <phoneticPr fontId="7" type="noConversion"/>
  </si>
  <si>
    <t>aaa</t>
    <phoneticPr fontId="7" type="noConversion"/>
  </si>
  <si>
    <t>将日期显示为 "星期一～日"</t>
    <phoneticPr fontId="7" type="noConversion"/>
  </si>
  <si>
    <t>aaaa</t>
    <phoneticPr fontId="7" type="noConversion"/>
  </si>
  <si>
    <t>添加空格</t>
    <phoneticPr fontId="7" type="noConversion"/>
  </si>
  <si>
    <t xml:space="preserve">_ ￥* #,##0_ ;_ ￥* -#,##0_ ;_ ￥* "-"_ ;_ @_ </t>
    <phoneticPr fontId="7" type="noConversion"/>
  </si>
  <si>
    <t>英寸（分数）</t>
    <phoneticPr fontId="7" type="noConversion"/>
  </si>
  <si>
    <t># ##/##!"</t>
    <phoneticPr fontId="7" type="noConversion"/>
  </si>
  <si>
    <t>角度显示</t>
    <phoneticPr fontId="7" type="noConversion"/>
  </si>
  <si>
    <r>
      <t>[hh]°m!'</t>
    </r>
    <r>
      <rPr>
        <sz val="10"/>
        <color indexed="12"/>
        <rFont val="Courier New"/>
        <family val="3"/>
      </rPr>
      <t>s!"</t>
    </r>
    <phoneticPr fontId="7" type="noConversion"/>
  </si>
  <si>
    <t>角度计算</t>
    <phoneticPr fontId="7" type="noConversion"/>
  </si>
  <si>
    <r>
      <t>[hh]°m′</t>
    </r>
    <r>
      <rPr>
        <sz val="10"/>
        <color indexed="12"/>
        <rFont val="Courier New"/>
        <family val="3"/>
      </rPr>
      <t>s</t>
    </r>
    <r>
      <rPr>
        <sz val="10"/>
        <color indexed="12"/>
        <rFont val="宋体"/>
        <charset val="134"/>
      </rPr>
      <t>″</t>
    </r>
    <phoneticPr fontId="7" type="noConversion"/>
  </si>
  <si>
    <t>角度转换为秒</t>
    <phoneticPr fontId="7" type="noConversion"/>
  </si>
  <si>
    <t>[ss]!"</t>
    <phoneticPr fontId="7" type="noConversion"/>
  </si>
  <si>
    <t>销售记录</t>
    <phoneticPr fontId="7" type="noConversion"/>
  </si>
  <si>
    <t xml:space="preserve">           项目
订购日期</t>
    <phoneticPr fontId="7" type="noConversion"/>
  </si>
  <si>
    <t>ERPCO号</t>
    <phoneticPr fontId="7" type="noConversion"/>
  </si>
  <si>
    <t>所属区域</t>
    <phoneticPr fontId="7" type="noConversion"/>
  </si>
  <si>
    <t>产品类别</t>
    <phoneticPr fontId="7" type="noConversion"/>
  </si>
  <si>
    <t>数量</t>
  </si>
  <si>
    <t>金额</t>
    <phoneticPr fontId="7" type="noConversion"/>
  </si>
  <si>
    <t>成本</t>
    <phoneticPr fontId="7" type="noConversion"/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</si>
  <si>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</si>
  <si>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</si>
  <si>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</si>
  <si>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</si>
  <si>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</si>
  <si>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</si>
  <si>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</si>
  <si>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</si>
  <si>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</si>
  <si>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</si>
  <si>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</si>
  <si>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</si>
  <si>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</si>
  <si>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</si>
  <si>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</si>
  <si>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</si>
  <si>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</si>
  <si>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</si>
  <si>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</si>
  <si>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</si>
  <si>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</si>
  <si>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身份证</t>
    <phoneticPr fontId="7" type="noConversion"/>
  </si>
  <si>
    <t>数字</t>
    <phoneticPr fontId="7" type="noConversion"/>
  </si>
  <si>
    <t xml:space="preserve">        项目
订购日期</t>
    <phoneticPr fontId="7" type="noConversion"/>
  </si>
  <si>
    <t xml:space="preserve"> </t>
    <phoneticPr fontId="7" type="noConversion"/>
  </si>
  <si>
    <t xml:space="preserve"> </t>
    <phoneticPr fontId="7" type="noConversion"/>
  </si>
  <si>
    <t>1234567890111110000</t>
    <phoneticPr fontId="7" type="noConversion"/>
  </si>
  <si>
    <t>000000001</t>
    <phoneticPr fontId="7" type="noConversion"/>
  </si>
  <si>
    <t>订购日期</t>
  </si>
  <si>
    <t>ERPCO号</t>
  </si>
  <si>
    <t>所属区域</t>
  </si>
  <si>
    <t>产品类别</t>
  </si>
  <si>
    <t>金额</t>
  </si>
  <si>
    <t>成本</t>
  </si>
  <si>
    <t>C014673</t>
  </si>
  <si>
    <t>C015084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</si>
  <si>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</si>
  <si>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</si>
  <si>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</si>
  <si>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</si>
  <si>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</si>
  <si>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</si>
  <si>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</si>
  <si>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</si>
  <si>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</si>
  <si>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</si>
  <si>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</si>
  <si>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</si>
  <si>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</si>
  <si>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019</t>
  </si>
  <si>
    <t>001</t>
  </si>
  <si>
    <t>002</t>
  </si>
  <si>
    <t>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</si>
</sst>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0">
    <numFmt numFmtId="42" formatCode="_ &quot;¥&quot;* #,##0_ ;_ &quot;¥&quot;* \-#,##0_ ;_ &quot;¥&quot;* &quot;-&quot;_ ;_ @_ "/>
    <numFmt numFmtId="176" formatCode="#,##0.00_ "/>
    <numFmt numFmtId="177" formatCode="#,##0_ "/>
    <numFmt numFmtId="178" formatCode="&quot;¥&quot;#,##0.00;[Red]&quot;¥&quot;#,##0.00"/>
    <numFmt numFmtId="179" formatCode="_-\$* #,##0.00_ ;_-\$* \-#,##0.00\ ;_-\$* &quot;-&quot;??_ ;_-@_ "/>
    <numFmt numFmtId="180" formatCode="[$-F800]dddd\,\ mmmm\ dd\,\ yyyy"/>
    <numFmt numFmtId="181" formatCode="上午/下午h&quot;时&quot;mm&quot;分&quot;ss&quot;秒&quot;;@"/>
    <numFmt numFmtId="182" formatCode="#\ ?/2"/>
    <numFmt numFmtId="183" formatCode="[DBNum1][$-804]General"/>
    <numFmt numFmtId="184" formatCode="&quot;正&quot;&quot;数&quot;;&quot;负&quot;&quot;数&quot;;&quot;零&quot;&quot;值&quot;;&quot;文&quot;&quot;本&quot;"/>
    <numFmt numFmtId="185" formatCode="@&quot;市&quot;"/>
    <numFmt numFmtId="186" formatCode="[DBNum2][$-804]General"/>
    <numFmt numFmtId="187" formatCode=";;;"/>
    <numFmt numFmtId="188" formatCode="00.00&quot;公斤&quot;"/>
    <numFmt numFmtId="189" formatCode="####.#"/>
    <numFmt numFmtId="190" formatCode="#.000"/>
    <numFmt numFmtId="191" formatCode="0.#"/>
    <numFmt numFmtId="192" formatCode="#.0#"/>
    <numFmt numFmtId="193" formatCode="???.???"/>
    <numFmt numFmtId="194" formatCode="#\ ???/???"/>
    <numFmt numFmtId="195" formatCode="#.###E+00"/>
    <numFmt numFmtId="196" formatCode="#,###"/>
    <numFmt numFmtId="197" formatCode="#,"/>
    <numFmt numFmtId="198" formatCode="0.0,,"/>
    <numFmt numFmtId="199" formatCode="[Red][&lt;=100]General;[Blue][&gt;100]General"/>
    <numFmt numFmtId="200" formatCode="m"/>
    <numFmt numFmtId="201" formatCode="mm"/>
    <numFmt numFmtId="202" formatCode="mmm"/>
    <numFmt numFmtId="203" formatCode="mmmm"/>
    <numFmt numFmtId="204" formatCode="mmmmm"/>
    <numFmt numFmtId="205" formatCode="d"/>
    <numFmt numFmtId="206" formatCode="dd"/>
    <numFmt numFmtId="207" formatCode="ddd"/>
    <numFmt numFmtId="208" formatCode="dddd"/>
    <numFmt numFmtId="209" formatCode="yy"/>
    <numFmt numFmtId="210" formatCode="yyyy"/>
    <numFmt numFmtId="211" formatCode="h"/>
    <numFmt numFmtId="212" formatCode="hh"/>
    <numFmt numFmtId="213" formatCode="s"/>
    <numFmt numFmtId="214" formatCode="ss"/>
    <numFmt numFmtId="215" formatCode="h\ AM/PM"/>
    <numFmt numFmtId="216" formatCode="h:mm:ss\ A/P"/>
    <numFmt numFmtId="217" formatCode="[h]:mm"/>
    <numFmt numFmtId="218" formatCode="[mm]:ss"/>
    <numFmt numFmtId="219" formatCode="[ss]"/>
    <numFmt numFmtId="220" formatCode="h:mm:ss.00"/>
    <numFmt numFmtId="221" formatCode="0.00\ &quot;剩余&quot;;\-0.00\ &quot;短缺&quot;"/>
    <numFmt numFmtId="222" formatCode="#,##0_);\(#,##0\);\-0\-_)"/>
    <numFmt numFmtId="223" formatCode="&quot;-&quot;??0&quot;-&quot;"/>
    <numFmt numFmtId="224" formatCode="[DBNum1][$-804]yyyy&quot;年&quot;m&quot;月&quot;d&quot;日&quot;"/>
    <numFmt numFmtId="225" formatCode="[$-804]mmm"/>
    <numFmt numFmtId="226" formatCode="aaa"/>
    <numFmt numFmtId="227" formatCode="aaaa"/>
    <numFmt numFmtId="228" formatCode="#\ ##/##\&quot;"/>
    <numFmt numFmtId="229" formatCode="[hh]&quot;°&quot;m\'s\&quot;"/>
    <numFmt numFmtId="230" formatCode="[hh]&quot;°&quot;m&quot;′&quot;s&quot;″&quot;"/>
    <numFmt numFmtId="231" formatCode="[s]\&quot;"/>
    <numFmt numFmtId="232" formatCode="#,##0.00_ &quot;元&quot;"/>
    <numFmt numFmtId="233" formatCode="dd\-mmm\-yyyy"/>
    <numFmt numFmtId="234" formatCode="&quot;周&quot;aaa"/>
  </numFmts>
  <fonts count="18" x14ac:knownFonts="1"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color indexed="12"/>
      <name val="宋体"/>
      <charset val="134"/>
    </font>
    <font>
      <b/>
      <sz val="10"/>
      <color indexed="61"/>
      <name val="宋体"/>
      <charset val="134"/>
    </font>
    <font>
      <sz val="10"/>
      <color indexed="61"/>
      <name val="宋体"/>
      <charset val="134"/>
    </font>
    <font>
      <sz val="10"/>
      <color indexed="12"/>
      <name val="Courier New"/>
      <family val="3"/>
    </font>
    <font>
      <sz val="14"/>
      <color theme="9" tint="-0.249977111117893"/>
      <name val="宋体"/>
      <charset val="134"/>
    </font>
    <font>
      <sz val="12"/>
      <color theme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73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2" fillId="0" borderId="0" xfId="2" applyAlignment="1" applyProtection="1">
      <protection locked="0"/>
    </xf>
    <xf numFmtId="14" fontId="3" fillId="0" borderId="0" xfId="0" applyNumberFormat="1" applyFont="1" applyProtection="1">
      <protection locked="0"/>
    </xf>
    <xf numFmtId="0" fontId="5" fillId="0" borderId="0" xfId="0" applyFont="1" applyBorder="1" applyProtection="1">
      <protection locked="0"/>
    </xf>
    <xf numFmtId="0" fontId="9" fillId="2" borderId="2" xfId="0" applyFont="1" applyFill="1" applyBorder="1" applyProtection="1">
      <protection locked="0"/>
    </xf>
    <xf numFmtId="0" fontId="9" fillId="2" borderId="2" xfId="0" applyFont="1" applyFill="1" applyBorder="1" applyAlignment="1" applyProtection="1">
      <alignment horizontal="center"/>
      <protection locked="0"/>
    </xf>
    <xf numFmtId="0" fontId="6" fillId="0" borderId="2" xfId="0" applyFont="1" applyBorder="1" applyProtection="1">
      <protection locked="0"/>
    </xf>
    <xf numFmtId="0" fontId="6" fillId="0" borderId="2" xfId="0" quotePrefix="1" applyNumberFormat="1" applyFont="1" applyBorder="1" applyAlignment="1" applyProtection="1">
      <alignment horizontal="center"/>
      <protection locked="0"/>
    </xf>
    <xf numFmtId="177" fontId="6" fillId="0" borderId="2" xfId="0" quotePrefix="1" applyNumberFormat="1" applyFont="1" applyBorder="1" applyAlignment="1" applyProtection="1">
      <alignment horizontal="center"/>
      <protection locked="0"/>
    </xf>
    <xf numFmtId="0" fontId="6" fillId="0" borderId="2" xfId="0" applyNumberFormat="1" applyFont="1" applyBorder="1" applyAlignment="1" applyProtection="1">
      <alignment horizontal="center"/>
      <protection locked="0"/>
    </xf>
    <xf numFmtId="178" fontId="6" fillId="0" borderId="2" xfId="0" applyNumberFormat="1" applyFont="1" applyBorder="1" applyAlignment="1" applyProtection="1">
      <alignment horizontal="center"/>
      <protection locked="0"/>
    </xf>
    <xf numFmtId="179" fontId="6" fillId="0" borderId="2" xfId="0" applyNumberFormat="1" applyFont="1" applyBorder="1" applyAlignment="1" applyProtection="1">
      <alignment horizontal="center"/>
      <protection locked="0"/>
    </xf>
    <xf numFmtId="180" fontId="6" fillId="0" borderId="2" xfId="0" applyNumberFormat="1" applyFont="1" applyBorder="1" applyAlignment="1" applyProtection="1">
      <alignment horizontal="center"/>
      <protection locked="0"/>
    </xf>
    <xf numFmtId="181" fontId="6" fillId="0" borderId="2" xfId="0" applyNumberFormat="1" applyFont="1" applyBorder="1" applyAlignment="1" applyProtection="1">
      <alignment horizontal="center"/>
      <protection locked="0"/>
    </xf>
    <xf numFmtId="10" fontId="6" fillId="0" borderId="2" xfId="0" applyNumberFormat="1" applyFont="1" applyBorder="1" applyAlignment="1" applyProtection="1">
      <alignment horizontal="center"/>
      <protection locked="0"/>
    </xf>
    <xf numFmtId="12" fontId="6" fillId="0" borderId="2" xfId="0" applyNumberFormat="1" applyFont="1" applyBorder="1" applyProtection="1">
      <protection locked="0"/>
    </xf>
    <xf numFmtId="182" fontId="6" fillId="0" borderId="2" xfId="0" applyNumberFormat="1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Protection="1">
      <protection locked="0"/>
    </xf>
    <xf numFmtId="0" fontId="6" fillId="0" borderId="2" xfId="0" quotePrefix="1" applyFont="1" applyBorder="1" applyAlignment="1" applyProtection="1">
      <alignment horizontal="center"/>
      <protection locked="0"/>
    </xf>
    <xf numFmtId="183" fontId="6" fillId="0" borderId="2" xfId="0" applyNumberFormat="1" applyFont="1" applyBorder="1" applyAlignment="1" applyProtection="1">
      <alignment horizontal="center"/>
      <protection locked="0"/>
    </xf>
    <xf numFmtId="0" fontId="6" fillId="0" borderId="2" xfId="0" applyFont="1" applyBorder="1"/>
    <xf numFmtId="0" fontId="6" fillId="2" borderId="3" xfId="0" applyFont="1" applyFill="1" applyBorder="1"/>
    <xf numFmtId="0" fontId="6" fillId="3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84" fontId="6" fillId="5" borderId="5" xfId="0" applyNumberFormat="1" applyFont="1" applyFill="1" applyBorder="1" applyAlignment="1">
      <alignment horizontal="center"/>
    </xf>
    <xf numFmtId="0" fontId="6" fillId="2" borderId="6" xfId="0" applyFont="1" applyFill="1" applyBorder="1"/>
    <xf numFmtId="0" fontId="6" fillId="3" borderId="0" xfId="0" quotePrefix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185" fontId="6" fillId="5" borderId="7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183" fontId="6" fillId="5" borderId="7" xfId="0" applyNumberFormat="1" applyFont="1" applyFill="1" applyBorder="1" applyAlignment="1">
      <alignment horizontal="center"/>
    </xf>
    <xf numFmtId="186" fontId="6" fillId="5" borderId="7" xfId="0" applyNumberFormat="1" applyFont="1" applyFill="1" applyBorder="1" applyAlignment="1">
      <alignment horizontal="center"/>
    </xf>
    <xf numFmtId="187" fontId="6" fillId="5" borderId="7" xfId="0" applyNumberFormat="1" applyFont="1" applyFill="1" applyBorder="1" applyAlignment="1">
      <alignment horizontal="center"/>
    </xf>
    <xf numFmtId="0" fontId="6" fillId="2" borderId="8" xfId="0" applyFont="1" applyFill="1" applyBorder="1"/>
    <xf numFmtId="0" fontId="6" fillId="3" borderId="9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188" fontId="6" fillId="5" borderId="10" xfId="0" applyNumberFormat="1" applyFont="1" applyFill="1" applyBorder="1" applyAlignment="1">
      <alignment horizontal="center"/>
    </xf>
    <xf numFmtId="0" fontId="6" fillId="3" borderId="5" xfId="0" applyFont="1" applyFill="1" applyBorder="1" applyAlignment="1" applyProtection="1">
      <alignment vertical="top" shrinkToFit="1"/>
    </xf>
    <xf numFmtId="0" fontId="10" fillId="3" borderId="3" xfId="0" applyFont="1" applyFill="1" applyBorder="1" applyAlignment="1" applyProtection="1">
      <alignment horizontal="center" vertical="center" shrinkToFit="1"/>
    </xf>
    <xf numFmtId="0" fontId="6" fillId="3" borderId="3" xfId="0" applyFont="1" applyFill="1" applyBorder="1" applyAlignment="1" applyProtection="1">
      <alignment horizontal="center" vertical="center" shrinkToFit="1"/>
    </xf>
    <xf numFmtId="189" fontId="6" fillId="3" borderId="3" xfId="0" applyNumberFormat="1" applyFont="1" applyFill="1" applyBorder="1" applyAlignment="1" applyProtection="1">
      <alignment vertical="center" shrinkToFit="1"/>
    </xf>
    <xf numFmtId="0" fontId="6" fillId="3" borderId="7" xfId="0" applyFont="1" applyFill="1" applyBorder="1" applyAlignment="1" applyProtection="1">
      <alignment vertical="top" shrinkToFit="1"/>
    </xf>
    <xf numFmtId="0" fontId="10" fillId="3" borderId="6" xfId="0" applyFont="1" applyFill="1" applyBorder="1" applyAlignment="1" applyProtection="1">
      <alignment horizontal="center" vertical="center" shrinkToFit="1"/>
    </xf>
    <xf numFmtId="0" fontId="6" fillId="3" borderId="6" xfId="0" applyFont="1" applyFill="1" applyBorder="1" applyAlignment="1" applyProtection="1">
      <alignment horizontal="center" vertical="center" shrinkToFit="1"/>
    </xf>
    <xf numFmtId="190" fontId="6" fillId="3" borderId="6" xfId="0" applyNumberFormat="1" applyFont="1" applyFill="1" applyBorder="1" applyAlignment="1" applyProtection="1">
      <alignment vertical="center" shrinkToFit="1"/>
    </xf>
    <xf numFmtId="191" fontId="6" fillId="3" borderId="6" xfId="0" applyNumberFormat="1" applyFont="1" applyFill="1" applyBorder="1" applyAlignment="1" applyProtection="1">
      <alignment vertical="center" shrinkToFit="1"/>
    </xf>
    <xf numFmtId="192" fontId="6" fillId="3" borderId="6" xfId="0" applyNumberFormat="1" applyFont="1" applyFill="1" applyBorder="1" applyAlignment="1" applyProtection="1">
      <alignment vertical="center" shrinkToFit="1"/>
    </xf>
    <xf numFmtId="193" fontId="6" fillId="3" borderId="6" xfId="0" applyNumberFormat="1" applyFont="1" applyFill="1" applyBorder="1" applyAlignment="1" applyProtection="1">
      <alignment vertical="center" shrinkToFit="1"/>
    </xf>
    <xf numFmtId="194" fontId="6" fillId="3" borderId="6" xfId="0" applyNumberFormat="1" applyFont="1" applyFill="1" applyBorder="1" applyAlignment="1" applyProtection="1">
      <alignment vertical="center" shrinkToFit="1"/>
    </xf>
    <xf numFmtId="195" fontId="6" fillId="3" borderId="6" xfId="0" applyNumberFormat="1" applyFont="1" applyFill="1" applyBorder="1" applyAlignment="1" applyProtection="1">
      <alignment vertical="center" shrinkToFit="1"/>
    </xf>
    <xf numFmtId="0" fontId="6" fillId="3" borderId="7" xfId="0" applyFont="1" applyFill="1" applyBorder="1" applyAlignment="1" applyProtection="1">
      <alignment vertical="center" shrinkToFit="1"/>
    </xf>
    <xf numFmtId="196" fontId="6" fillId="3" borderId="6" xfId="0" applyNumberFormat="1" applyFont="1" applyFill="1" applyBorder="1" applyAlignment="1" applyProtection="1">
      <alignment vertical="center" shrinkToFit="1"/>
    </xf>
    <xf numFmtId="197" fontId="6" fillId="3" borderId="6" xfId="0" applyNumberFormat="1" applyFont="1" applyFill="1" applyBorder="1" applyAlignment="1" applyProtection="1">
      <alignment vertical="center" shrinkToFit="1"/>
    </xf>
    <xf numFmtId="198" fontId="6" fillId="3" borderId="6" xfId="0" applyNumberFormat="1" applyFont="1" applyFill="1" applyBorder="1" applyAlignment="1" applyProtection="1">
      <alignment vertical="center" shrinkToFit="1"/>
    </xf>
    <xf numFmtId="0" fontId="12" fillId="6" borderId="0" xfId="0" applyFont="1" applyFill="1" applyBorder="1" applyAlignment="1" applyProtection="1">
      <alignment horizontal="center" vertical="top" shrinkToFit="1"/>
    </xf>
    <xf numFmtId="0" fontId="12" fillId="6" borderId="7" xfId="0" applyFont="1" applyFill="1" applyBorder="1" applyAlignment="1" applyProtection="1">
      <alignment horizontal="center" vertical="top" shrinkToFit="1"/>
    </xf>
    <xf numFmtId="0" fontId="6" fillId="3" borderId="9" xfId="0" applyFont="1" applyFill="1" applyBorder="1" applyAlignment="1" applyProtection="1">
      <alignment vertical="center" shrinkToFit="1"/>
    </xf>
    <xf numFmtId="0" fontId="10" fillId="3" borderId="11" xfId="0" applyFont="1" applyFill="1" applyBorder="1" applyAlignment="1" applyProtection="1">
      <alignment horizontal="center" vertical="center" shrinkToFit="1"/>
    </xf>
    <xf numFmtId="0" fontId="6" fillId="3" borderId="11" xfId="0" applyFont="1" applyFill="1" applyBorder="1" applyAlignment="1" applyProtection="1">
      <alignment horizontal="center" vertical="center" shrinkToFit="1"/>
    </xf>
    <xf numFmtId="199" fontId="6" fillId="3" borderId="8" xfId="0" applyNumberFormat="1" applyFont="1" applyFill="1" applyBorder="1" applyAlignment="1" applyProtection="1">
      <alignment horizontal="right" vertical="center" shrinkToFit="1"/>
    </xf>
    <xf numFmtId="0" fontId="6" fillId="4" borderId="4" xfId="0" applyFont="1" applyFill="1" applyBorder="1" applyAlignment="1" applyProtection="1">
      <alignment vertical="top" shrinkToFit="1"/>
    </xf>
    <xf numFmtId="0" fontId="10" fillId="4" borderId="14" xfId="0" applyFont="1" applyFill="1" applyBorder="1" applyAlignment="1" applyProtection="1">
      <alignment horizontal="center" vertical="center" shrinkToFit="1"/>
    </xf>
    <xf numFmtId="22" fontId="6" fillId="4" borderId="14" xfId="0" quotePrefix="1" applyNumberFormat="1" applyFont="1" applyFill="1" applyBorder="1" applyAlignment="1" applyProtection="1">
      <alignment horizontal="center" vertical="center" shrinkToFit="1"/>
    </xf>
    <xf numFmtId="200" fontId="6" fillId="4" borderId="3" xfId="0" applyNumberFormat="1" applyFont="1" applyFill="1" applyBorder="1" applyAlignment="1" applyProtection="1">
      <alignment vertical="center" shrinkToFit="1"/>
    </xf>
    <xf numFmtId="0" fontId="6" fillId="4" borderId="0" xfId="0" applyFont="1" applyFill="1" applyBorder="1" applyAlignment="1" applyProtection="1">
      <alignment vertical="top" shrinkToFit="1"/>
    </xf>
    <xf numFmtId="0" fontId="10" fillId="4" borderId="15" xfId="0" applyFont="1" applyFill="1" applyBorder="1" applyAlignment="1" applyProtection="1">
      <alignment horizontal="center" vertical="center" shrinkToFit="1"/>
    </xf>
    <xf numFmtId="22" fontId="6" fillId="4" borderId="15" xfId="0" quotePrefix="1" applyNumberFormat="1" applyFont="1" applyFill="1" applyBorder="1" applyAlignment="1" applyProtection="1">
      <alignment horizontal="center" vertical="center" shrinkToFit="1"/>
    </xf>
    <xf numFmtId="201" fontId="6" fillId="4" borderId="6" xfId="0" applyNumberFormat="1" applyFont="1" applyFill="1" applyBorder="1" applyAlignment="1" applyProtection="1">
      <alignment vertical="center" shrinkToFit="1"/>
    </xf>
    <xf numFmtId="202" fontId="6" fillId="4" borderId="6" xfId="0" applyNumberFormat="1" applyFont="1" applyFill="1" applyBorder="1" applyAlignment="1" applyProtection="1">
      <alignment vertical="center" shrinkToFit="1"/>
    </xf>
    <xf numFmtId="203" fontId="6" fillId="4" borderId="6" xfId="0" applyNumberFormat="1" applyFont="1" applyFill="1" applyBorder="1" applyAlignment="1" applyProtection="1">
      <alignment vertical="center" shrinkToFit="1"/>
    </xf>
    <xf numFmtId="204" fontId="6" fillId="4" borderId="6" xfId="0" applyNumberFormat="1" applyFont="1" applyFill="1" applyBorder="1" applyAlignment="1" applyProtection="1">
      <alignment vertical="center" shrinkToFit="1"/>
    </xf>
    <xf numFmtId="205" fontId="6" fillId="4" borderId="6" xfId="0" applyNumberFormat="1" applyFont="1" applyFill="1" applyBorder="1" applyAlignment="1" applyProtection="1">
      <alignment vertical="center" shrinkToFit="1"/>
    </xf>
    <xf numFmtId="206" fontId="6" fillId="4" borderId="6" xfId="0" applyNumberFormat="1" applyFont="1" applyFill="1" applyBorder="1" applyAlignment="1" applyProtection="1">
      <alignment vertical="center" shrinkToFit="1"/>
    </xf>
    <xf numFmtId="207" fontId="6" fillId="4" borderId="6" xfId="0" applyNumberFormat="1" applyFont="1" applyFill="1" applyBorder="1" applyAlignment="1" applyProtection="1">
      <alignment vertical="center" shrinkToFit="1"/>
    </xf>
    <xf numFmtId="208" fontId="6" fillId="4" borderId="6" xfId="0" applyNumberFormat="1" applyFont="1" applyFill="1" applyBorder="1" applyAlignment="1" applyProtection="1">
      <alignment vertical="center" shrinkToFit="1"/>
    </xf>
    <xf numFmtId="209" fontId="6" fillId="4" borderId="6" xfId="0" applyNumberFormat="1" applyFont="1" applyFill="1" applyBorder="1" applyAlignment="1" applyProtection="1">
      <alignment vertical="center" shrinkToFit="1"/>
    </xf>
    <xf numFmtId="210" fontId="6" fillId="4" borderId="6" xfId="0" applyNumberFormat="1" applyFont="1" applyFill="1" applyBorder="1" applyAlignment="1" applyProtection="1">
      <alignment vertical="center" shrinkToFit="1"/>
    </xf>
    <xf numFmtId="211" fontId="6" fillId="4" borderId="6" xfId="0" applyNumberFormat="1" applyFont="1" applyFill="1" applyBorder="1" applyAlignment="1" applyProtection="1">
      <alignment vertical="center" shrinkToFit="1"/>
    </xf>
    <xf numFmtId="212" fontId="6" fillId="4" borderId="6" xfId="0" applyNumberFormat="1" applyFont="1" applyFill="1" applyBorder="1" applyAlignment="1" applyProtection="1">
      <alignment vertical="center" shrinkToFit="1"/>
    </xf>
    <xf numFmtId="213" fontId="6" fillId="4" borderId="6" xfId="0" applyNumberFormat="1" applyFont="1" applyFill="1" applyBorder="1" applyAlignment="1" applyProtection="1">
      <alignment vertical="center" shrinkToFit="1"/>
    </xf>
    <xf numFmtId="214" fontId="6" fillId="4" borderId="6" xfId="0" applyNumberFormat="1" applyFont="1" applyFill="1" applyBorder="1" applyAlignment="1" applyProtection="1">
      <alignment vertical="center" shrinkToFit="1"/>
    </xf>
    <xf numFmtId="215" fontId="6" fillId="4" borderId="6" xfId="0" applyNumberFormat="1" applyFont="1" applyFill="1" applyBorder="1" applyAlignment="1" applyProtection="1">
      <alignment vertical="center" shrinkToFit="1"/>
    </xf>
    <xf numFmtId="18" fontId="6" fillId="4" borderId="6" xfId="0" applyNumberFormat="1" applyFont="1" applyFill="1" applyBorder="1" applyAlignment="1" applyProtection="1">
      <alignment vertical="center" shrinkToFit="1"/>
    </xf>
    <xf numFmtId="55" fontId="6" fillId="4" borderId="6" xfId="0" applyNumberFormat="1" applyFont="1" applyFill="1" applyBorder="1" applyAlignment="1" applyProtection="1">
      <alignment vertical="center" shrinkToFit="1"/>
    </xf>
    <xf numFmtId="216" fontId="6" fillId="4" borderId="6" xfId="0" applyNumberFormat="1" applyFont="1" applyFill="1" applyBorder="1" applyAlignment="1" applyProtection="1">
      <alignment vertical="center" shrinkToFit="1"/>
    </xf>
    <xf numFmtId="0" fontId="6" fillId="4" borderId="15" xfId="0" applyFont="1" applyFill="1" applyBorder="1" applyAlignment="1" applyProtection="1">
      <alignment horizontal="center" vertical="center" shrinkToFit="1"/>
    </xf>
    <xf numFmtId="217" fontId="6" fillId="4" borderId="6" xfId="0" applyNumberFormat="1" applyFont="1" applyFill="1" applyBorder="1" applyAlignment="1" applyProtection="1">
      <alignment vertical="center" shrinkToFit="1"/>
    </xf>
    <xf numFmtId="218" fontId="6" fillId="4" borderId="6" xfId="0" applyNumberFormat="1" applyFont="1" applyFill="1" applyBorder="1" applyAlignment="1" applyProtection="1">
      <alignment vertical="center" shrinkToFit="1"/>
    </xf>
    <xf numFmtId="219" fontId="6" fillId="4" borderId="6" xfId="0" applyNumberFormat="1" applyFont="1" applyFill="1" applyBorder="1" applyAlignment="1" applyProtection="1">
      <alignment vertical="center" shrinkToFit="1"/>
    </xf>
    <xf numFmtId="0" fontId="6" fillId="4" borderId="9" xfId="0" applyFont="1" applyFill="1" applyBorder="1" applyAlignment="1" applyProtection="1">
      <alignment vertical="top" shrinkToFit="1"/>
    </xf>
    <xf numFmtId="0" fontId="10" fillId="4" borderId="11" xfId="0" applyFont="1" applyFill="1" applyBorder="1" applyAlignment="1" applyProtection="1">
      <alignment horizontal="center" vertical="center" shrinkToFit="1"/>
    </xf>
    <xf numFmtId="22" fontId="6" fillId="4" borderId="11" xfId="0" quotePrefix="1" applyNumberFormat="1" applyFont="1" applyFill="1" applyBorder="1" applyAlignment="1" applyProtection="1">
      <alignment horizontal="center" vertical="center" shrinkToFit="1"/>
    </xf>
    <xf numFmtId="220" fontId="6" fillId="4" borderId="8" xfId="0" applyNumberFormat="1" applyFont="1" applyFill="1" applyBorder="1" applyAlignment="1" applyProtection="1">
      <alignment vertical="center" shrinkToFit="1"/>
    </xf>
    <xf numFmtId="0" fontId="6" fillId="3" borderId="3" xfId="0" applyFont="1" applyFill="1" applyBorder="1" applyAlignment="1" applyProtection="1">
      <alignment horizontal="left" vertical="center" shrinkToFit="1"/>
    </xf>
    <xf numFmtId="221" fontId="6" fillId="3" borderId="3" xfId="0" applyNumberFormat="1" applyFont="1" applyFill="1" applyBorder="1" applyAlignment="1" applyProtection="1">
      <alignment vertical="center" shrinkToFit="1"/>
    </xf>
    <xf numFmtId="0" fontId="6" fillId="3" borderId="6" xfId="0" applyFont="1" applyFill="1" applyBorder="1" applyAlignment="1" applyProtection="1">
      <alignment horizontal="left" vertical="center" shrinkToFit="1"/>
    </xf>
    <xf numFmtId="0" fontId="10" fillId="3" borderId="6" xfId="0" applyFont="1" applyFill="1" applyBorder="1" applyAlignment="1">
      <alignment vertical="center" shrinkToFit="1"/>
    </xf>
    <xf numFmtId="222" fontId="6" fillId="3" borderId="6" xfId="0" applyNumberFormat="1" applyFont="1" applyFill="1" applyBorder="1" applyAlignment="1" applyProtection="1">
      <alignment vertical="center" shrinkToFit="1"/>
    </xf>
    <xf numFmtId="0" fontId="6" fillId="3" borderId="6" xfId="0" applyFont="1" applyFill="1" applyBorder="1" applyAlignment="1" applyProtection="1">
      <alignment vertical="top" shrinkToFit="1"/>
    </xf>
    <xf numFmtId="223" fontId="6" fillId="3" borderId="6" xfId="0" applyNumberFormat="1" applyFont="1" applyFill="1" applyBorder="1" applyAlignment="1" applyProtection="1">
      <alignment vertical="center" shrinkToFit="1"/>
    </xf>
    <xf numFmtId="14" fontId="6" fillId="3" borderId="6" xfId="0" applyNumberFormat="1" applyFont="1" applyFill="1" applyBorder="1" applyAlignment="1" applyProtection="1">
      <alignment horizontal="center" vertical="center" shrinkToFit="1"/>
    </xf>
    <xf numFmtId="31" fontId="6" fillId="3" borderId="6" xfId="0" applyNumberFormat="1" applyFont="1" applyFill="1" applyBorder="1" applyAlignment="1" applyProtection="1">
      <alignment vertical="center" shrinkToFit="1"/>
    </xf>
    <xf numFmtId="224" fontId="6" fillId="3" borderId="6" xfId="0" applyNumberFormat="1" applyFont="1" applyFill="1" applyBorder="1" applyAlignment="1" applyProtection="1">
      <alignment horizontal="center" vertical="center" shrinkToFit="1"/>
    </xf>
    <xf numFmtId="22" fontId="6" fillId="3" borderId="6" xfId="0" quotePrefix="1" applyNumberFormat="1" applyFont="1" applyFill="1" applyBorder="1" applyAlignment="1" applyProtection="1">
      <alignment horizontal="center" vertical="center" shrinkToFit="1"/>
    </xf>
    <xf numFmtId="225" fontId="6" fillId="3" borderId="6" xfId="0" applyNumberFormat="1" applyFont="1" applyFill="1" applyBorder="1" applyAlignment="1" applyProtection="1">
      <alignment vertical="center" shrinkToFit="1"/>
    </xf>
    <xf numFmtId="226" fontId="6" fillId="3" borderId="6" xfId="0" applyNumberFormat="1" applyFont="1" applyFill="1" applyBorder="1" applyAlignment="1" applyProtection="1">
      <alignment vertical="center" shrinkToFit="1"/>
    </xf>
    <xf numFmtId="227" fontId="6" fillId="3" borderId="6" xfId="0" applyNumberFormat="1" applyFont="1" applyFill="1" applyBorder="1" applyAlignment="1" applyProtection="1">
      <alignment vertical="center" shrinkToFit="1"/>
    </xf>
    <xf numFmtId="0" fontId="10" fillId="3" borderId="6" xfId="0" applyNumberFormat="1" applyFont="1" applyFill="1" applyBorder="1" applyAlignment="1" applyProtection="1">
      <alignment horizontal="center" vertical="center" shrinkToFit="1"/>
    </xf>
    <xf numFmtId="42" fontId="6" fillId="3" borderId="6" xfId="0" applyNumberFormat="1" applyFont="1" applyFill="1" applyBorder="1" applyAlignment="1" applyProtection="1">
      <alignment vertical="center" shrinkToFit="1"/>
    </xf>
    <xf numFmtId="228" fontId="6" fillId="3" borderId="6" xfId="0" applyNumberFormat="1" applyFont="1" applyFill="1" applyBorder="1" applyAlignment="1" applyProtection="1">
      <alignment vertical="center" shrinkToFit="1"/>
    </xf>
    <xf numFmtId="46" fontId="6" fillId="3" borderId="6" xfId="0" applyNumberFormat="1" applyFont="1" applyFill="1" applyBorder="1" applyAlignment="1">
      <alignment horizontal="center" vertical="center" shrinkToFit="1"/>
    </xf>
    <xf numFmtId="229" fontId="6" fillId="3" borderId="6" xfId="0" applyNumberFormat="1" applyFont="1" applyFill="1" applyBorder="1" applyAlignment="1">
      <alignment vertical="center" shrinkToFit="1"/>
    </xf>
    <xf numFmtId="21" fontId="6" fillId="3" borderId="6" xfId="0" applyNumberFormat="1" applyFont="1" applyFill="1" applyBorder="1" applyAlignment="1" applyProtection="1">
      <alignment horizontal="center" vertical="center" shrinkToFit="1"/>
    </xf>
    <xf numFmtId="230" fontId="6" fillId="3" borderId="6" xfId="0" applyNumberFormat="1" applyFont="1" applyFill="1" applyBorder="1" applyAlignment="1">
      <alignment vertical="center" shrinkToFit="1"/>
    </xf>
    <xf numFmtId="21" fontId="6" fillId="3" borderId="6" xfId="0" quotePrefix="1" applyNumberFormat="1" applyFont="1" applyFill="1" applyBorder="1" applyAlignment="1" applyProtection="1">
      <alignment horizontal="center" vertical="center" shrinkToFit="1"/>
    </xf>
    <xf numFmtId="231" fontId="6" fillId="3" borderId="6" xfId="0" applyNumberFormat="1" applyFont="1" applyFill="1" applyBorder="1" applyAlignment="1" applyProtection="1">
      <alignment vertical="center" shrinkToFit="1"/>
    </xf>
    <xf numFmtId="0" fontId="6" fillId="3" borderId="6" xfId="0" applyFont="1" applyFill="1" applyBorder="1" applyAlignment="1" applyProtection="1">
      <alignment vertical="center" shrinkToFit="1"/>
    </xf>
    <xf numFmtId="0" fontId="6" fillId="3" borderId="8" xfId="0" applyFont="1" applyFill="1" applyBorder="1" applyAlignment="1" applyProtection="1">
      <alignment horizontal="left" vertical="center" shrinkToFit="1"/>
    </xf>
    <xf numFmtId="0" fontId="6" fillId="3" borderId="8" xfId="0" applyFont="1" applyFill="1" applyBorder="1" applyAlignment="1" applyProtection="1">
      <alignment vertical="center" shrinkToFit="1"/>
    </xf>
    <xf numFmtId="0" fontId="6" fillId="0" borderId="0" xfId="0" applyFont="1" applyAlignment="1">
      <alignment horizontal="center" vertical="center"/>
    </xf>
    <xf numFmtId="0" fontId="7" fillId="7" borderId="16" xfId="0" applyFont="1" applyFill="1" applyBorder="1" applyAlignment="1">
      <alignment horizontal="left" vertical="center" wrapText="1"/>
    </xf>
    <xf numFmtId="0" fontId="7" fillId="7" borderId="2" xfId="1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177" fontId="7" fillId="7" borderId="2" xfId="1" applyNumberFormat="1" applyFont="1" applyFill="1" applyBorder="1" applyAlignment="1">
      <alignment horizontal="center" vertical="center" wrapText="1"/>
    </xf>
    <xf numFmtId="176" fontId="7" fillId="7" borderId="2" xfId="1" applyNumberFormat="1" applyFont="1" applyFill="1" applyBorder="1" applyAlignment="1">
      <alignment horizontal="center" vertical="center" wrapText="1"/>
    </xf>
    <xf numFmtId="14" fontId="0" fillId="0" borderId="0" xfId="0" applyNumberFormat="1"/>
    <xf numFmtId="49" fontId="8" fillId="0" borderId="0" xfId="0" applyNumberFormat="1" applyFont="1"/>
    <xf numFmtId="49" fontId="0" fillId="0" borderId="0" xfId="0" applyNumberFormat="1"/>
    <xf numFmtId="0" fontId="6" fillId="8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right" vertical="center"/>
    </xf>
    <xf numFmtId="0" fontId="16" fillId="8" borderId="16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/>
    </xf>
    <xf numFmtId="180" fontId="7" fillId="0" borderId="0" xfId="0" applyNumberFormat="1" applyFont="1" applyBorder="1" applyAlignment="1">
      <alignment horizontal="center" vertical="center"/>
    </xf>
    <xf numFmtId="232" fontId="0" fillId="0" borderId="0" xfId="0" applyNumberFormat="1"/>
    <xf numFmtId="187" fontId="7" fillId="0" borderId="2" xfId="0" applyNumberFormat="1" applyFont="1" applyBorder="1" applyAlignment="1">
      <alignment horizontal="center" vertical="center"/>
    </xf>
    <xf numFmtId="187" fontId="7" fillId="0" borderId="2" xfId="0" applyNumberFormat="1" applyFont="1" applyFill="1" applyBorder="1" applyAlignment="1">
      <alignment horizontal="center" vertical="center"/>
    </xf>
    <xf numFmtId="187" fontId="7" fillId="0" borderId="3" xfId="0" applyNumberFormat="1" applyFont="1" applyBorder="1" applyAlignment="1">
      <alignment horizontal="center" vertical="center"/>
    </xf>
    <xf numFmtId="187" fontId="7" fillId="0" borderId="3" xfId="0" applyNumberFormat="1" applyFont="1" applyFill="1" applyBorder="1" applyAlignment="1">
      <alignment horizontal="center" vertical="center"/>
    </xf>
    <xf numFmtId="233" fontId="3" fillId="0" borderId="0" xfId="0" applyNumberFormat="1" applyFont="1" applyProtection="1">
      <protection locked="0"/>
    </xf>
    <xf numFmtId="234" fontId="6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1" fillId="6" borderId="0" xfId="0" applyFont="1" applyFill="1" applyBorder="1" applyAlignment="1" applyProtection="1">
      <alignment vertical="center" shrinkToFit="1"/>
    </xf>
    <xf numFmtId="0" fontId="11" fillId="6" borderId="7" xfId="0" applyFont="1" applyFill="1" applyBorder="1" applyAlignment="1" applyProtection="1">
      <alignment vertical="center" shrinkToFit="1"/>
    </xf>
    <xf numFmtId="0" fontId="11" fillId="6" borderId="0" xfId="0" applyFont="1" applyFill="1" applyBorder="1" applyAlignment="1" applyProtection="1">
      <alignment vertical="center" wrapText="1" shrinkToFit="1"/>
    </xf>
    <xf numFmtId="0" fontId="12" fillId="6" borderId="12" xfId="0" applyFont="1" applyFill="1" applyBorder="1" applyAlignment="1" applyProtection="1">
      <alignment vertical="center" shrinkToFit="1"/>
    </xf>
    <xf numFmtId="0" fontId="12" fillId="6" borderId="13" xfId="0" applyFont="1" applyFill="1" applyBorder="1" applyAlignment="1" applyProtection="1">
      <alignment vertical="center" shrinkToFit="1"/>
    </xf>
    <xf numFmtId="22" fontId="12" fillId="5" borderId="0" xfId="0" applyNumberFormat="1" applyFont="1" applyFill="1" applyBorder="1" applyAlignment="1" applyProtection="1">
      <alignment horizontal="left" vertical="center" wrapText="1" shrinkToFit="1"/>
    </xf>
    <xf numFmtId="22" fontId="12" fillId="5" borderId="7" xfId="0" quotePrefix="1" applyNumberFormat="1" applyFont="1" applyFill="1" applyBorder="1" applyAlignment="1" applyProtection="1">
      <alignment horizontal="left" vertical="center" shrinkToFit="1"/>
    </xf>
    <xf numFmtId="22" fontId="12" fillId="5" borderId="0" xfId="0" quotePrefix="1" applyNumberFormat="1" applyFont="1" applyFill="1" applyBorder="1" applyAlignment="1" applyProtection="1">
      <alignment horizontal="left" vertical="center" shrinkToFit="1"/>
    </xf>
    <xf numFmtId="227" fontId="6" fillId="0" borderId="0" xfId="0" applyNumberFormat="1" applyFont="1" applyAlignment="1">
      <alignment horizontal="center" vertical="center"/>
    </xf>
    <xf numFmtId="227" fontId="6" fillId="0" borderId="2" xfId="0" applyNumberFormat="1" applyFont="1" applyBorder="1" applyAlignment="1">
      <alignment horizontal="center" vertical="center"/>
    </xf>
    <xf numFmtId="227" fontId="6" fillId="0" borderId="3" xfId="0" applyNumberFormat="1" applyFont="1" applyBorder="1" applyAlignment="1">
      <alignment horizontal="center" vertical="center"/>
    </xf>
    <xf numFmtId="49" fontId="17" fillId="0" borderId="0" xfId="0" applyNumberFormat="1" applyFont="1"/>
    <xf numFmtId="0" fontId="17" fillId="0" borderId="0" xfId="0" applyNumberFormat="1" applyFont="1"/>
    <xf numFmtId="0" fontId="8" fillId="0" borderId="0" xfId="0" applyNumberFormat="1" applyFont="1"/>
    <xf numFmtId="180" fontId="8" fillId="0" borderId="0" xfId="0" applyNumberFormat="1" applyFont="1"/>
    <xf numFmtId="14" fontId="8" fillId="0" borderId="0" xfId="0" applyNumberFormat="1" applyFont="1"/>
  </cellXfs>
  <cellStyles count="3">
    <cellStyle name="常规" xfId="0" builtinId="0"/>
    <cellStyle name="常规_Sheet1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3</xdr:row>
      <xdr:rowOff>76200</xdr:rowOff>
    </xdr:from>
    <xdr:to>
      <xdr:col>8</xdr:col>
      <xdr:colOff>19049</xdr:colOff>
      <xdr:row>6</xdr:row>
      <xdr:rowOff>171450</xdr:rowOff>
    </xdr:to>
    <xdr:pic>
      <xdr:nvPicPr>
        <xdr:cNvPr id="1025" name="图片 7">
          <a:extLst>
            <a:ext uri="{FF2B5EF4-FFF2-40B4-BE49-F238E27FC236}">
              <a16:creationId xmlns:a16="http://schemas.microsoft.com/office/drawing/2014/main" id="{8FA762E6-F56F-499D-A7F8-7503E21E5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381000</xdr:colOff>
      <xdr:row>0</xdr:row>
      <xdr:rowOff>28575</xdr:rowOff>
    </xdr:from>
    <xdr:to>
      <xdr:col>7</xdr:col>
      <xdr:colOff>69606</xdr:colOff>
      <xdr:row>6</xdr:row>
      <xdr:rowOff>190500</xdr:rowOff>
    </xdr:to>
    <xdr:pic>
      <xdr:nvPicPr>
        <xdr:cNvPr id="1026" name="图片 2">
          <a:extLst>
            <a:ext uri="{FF2B5EF4-FFF2-40B4-BE49-F238E27FC236}">
              <a16:creationId xmlns:a16="http://schemas.microsoft.com/office/drawing/2014/main" id="{EAEC4E3D-CEB2-4769-BEE1-124111ED9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28575"/>
          <a:ext cx="4591050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60"/>
  </sheetPr>
  <dimension ref="A6:J61"/>
  <sheetViews>
    <sheetView topLeftCell="A6" zoomScale="130" zoomScaleNormal="130" workbookViewId="0">
      <selection activeCell="B57" sqref="B57"/>
    </sheetView>
  </sheetViews>
  <sheetFormatPr defaultRowHeight="14.25" outlineLevelRow="1" x14ac:dyDescent="0.15"/>
  <cols>
    <col min="1" max="1" width="9" style="3"/>
    <col min="2" max="2" width="11.25" style="3" bestFit="1" customWidth="1"/>
    <col min="3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11" t="s">
        <v>3</v>
      </c>
    </row>
    <row r="10" spans="1:10" s="5" customFormat="1" ht="12" hidden="1" outlineLevel="1" x14ac:dyDescent="0.15">
      <c r="I10" s="4"/>
      <c r="J10" s="4"/>
    </row>
    <row r="11" spans="1:10" s="5" customFormat="1" ht="12" hidden="1" outlineLevel="1" x14ac:dyDescent="0.15">
      <c r="B11" s="8" t="s">
        <v>4</v>
      </c>
    </row>
    <row r="12" spans="1:10" s="5" customFormat="1" ht="12" hidden="1" outlineLevel="1" x14ac:dyDescent="0.15"/>
    <row r="13" spans="1:10" s="5" customFormat="1" ht="12" hidden="1" outlineLevel="1" x14ac:dyDescent="0.15">
      <c r="B13" s="8" t="s">
        <v>5</v>
      </c>
    </row>
    <row r="14" spans="1:10" s="5" customFormat="1" ht="12" hidden="1" outlineLevel="1" x14ac:dyDescent="0.15"/>
    <row r="15" spans="1:10" s="5" customFormat="1" ht="12" hidden="1" outlineLevel="1" x14ac:dyDescent="0.15">
      <c r="B15" s="8" t="s">
        <v>6</v>
      </c>
    </row>
    <row r="16" spans="1:10" s="5" customFormat="1" ht="12" hidden="1" outlineLevel="1" x14ac:dyDescent="0.15"/>
    <row r="17" spans="1:10" s="5" customFormat="1" ht="12" hidden="1" outlineLevel="1" x14ac:dyDescent="0.15">
      <c r="B17" s="8" t="s">
        <v>7</v>
      </c>
    </row>
    <row r="18" spans="1:10" s="5" customFormat="1" ht="12" hidden="1" outlineLevel="1" x14ac:dyDescent="0.15"/>
    <row r="19" spans="1:10" s="5" customFormat="1" ht="12" hidden="1" outlineLevel="1" x14ac:dyDescent="0.15">
      <c r="B19" s="8" t="s">
        <v>8</v>
      </c>
    </row>
    <row r="20" spans="1:10" s="5" customFormat="1" ht="12" collapsed="1" x14ac:dyDescent="0.15"/>
    <row r="21" spans="1:10" s="4" customFormat="1" ht="12" x14ac:dyDescent="0.15">
      <c r="A21" s="4" t="s">
        <v>2</v>
      </c>
      <c r="B21" s="11" t="s">
        <v>9</v>
      </c>
      <c r="E21" s="5"/>
      <c r="F21" s="5"/>
      <c r="I21" s="5"/>
      <c r="J21" s="5"/>
    </row>
    <row r="22" spans="1:10" s="5" customFormat="1" ht="12" hidden="1" outlineLevel="1" x14ac:dyDescent="0.15">
      <c r="I22" s="4"/>
      <c r="J22" s="4"/>
    </row>
    <row r="23" spans="1:10" s="5" customFormat="1" ht="12" hidden="1" outlineLevel="1" x14ac:dyDescent="0.15">
      <c r="B23" s="8" t="s">
        <v>24</v>
      </c>
      <c r="I23" s="4"/>
      <c r="J23" s="4"/>
    </row>
    <row r="24" spans="1:10" s="5" customFormat="1" ht="12" hidden="1" outlineLevel="1" x14ac:dyDescent="0.15">
      <c r="I24" s="4"/>
      <c r="J24" s="4"/>
    </row>
    <row r="25" spans="1:10" s="5" customFormat="1" ht="12" hidden="1" outlineLevel="1" x14ac:dyDescent="0.15">
      <c r="B25" s="12" t="s">
        <v>10</v>
      </c>
      <c r="C25" s="13" t="s">
        <v>11</v>
      </c>
      <c r="D25" s="13" t="s">
        <v>12</v>
      </c>
      <c r="I25" s="4"/>
      <c r="J25" s="4"/>
    </row>
    <row r="26" spans="1:10" s="5" customFormat="1" ht="12" hidden="1" outlineLevel="1" x14ac:dyDescent="0.15">
      <c r="B26" s="14" t="s">
        <v>13</v>
      </c>
      <c r="C26" s="15">
        <v>-25636</v>
      </c>
      <c r="D26" s="16">
        <f>C26</f>
        <v>-25636</v>
      </c>
      <c r="I26" s="4"/>
      <c r="J26" s="4"/>
    </row>
    <row r="27" spans="1:10" s="5" customFormat="1" ht="12" hidden="1" outlineLevel="1" x14ac:dyDescent="0.15">
      <c r="B27" s="14" t="s">
        <v>14</v>
      </c>
      <c r="C27" s="17">
        <v>10000</v>
      </c>
      <c r="D27" s="18">
        <f t="shared" ref="D27:D33" si="0">C27</f>
        <v>10000</v>
      </c>
      <c r="I27" s="4"/>
      <c r="J27" s="4"/>
    </row>
    <row r="28" spans="1:10" s="5" customFormat="1" ht="12" hidden="1" outlineLevel="1" x14ac:dyDescent="0.15">
      <c r="B28" s="14" t="s">
        <v>15</v>
      </c>
      <c r="C28" s="17">
        <v>1555</v>
      </c>
      <c r="D28" s="19">
        <f t="shared" si="0"/>
        <v>1555</v>
      </c>
      <c r="I28" s="4"/>
      <c r="J28" s="4"/>
    </row>
    <row r="29" spans="1:10" s="5" customFormat="1" ht="12" hidden="1" outlineLevel="1" x14ac:dyDescent="0.15">
      <c r="B29" s="14" t="s">
        <v>16</v>
      </c>
      <c r="C29" s="17">
        <v>39814</v>
      </c>
      <c r="D29" s="20">
        <f t="shared" si="0"/>
        <v>39814</v>
      </c>
      <c r="I29" s="4"/>
      <c r="J29" s="4"/>
    </row>
    <row r="30" spans="1:10" s="5" customFormat="1" ht="12" hidden="1" outlineLevel="1" x14ac:dyDescent="0.15">
      <c r="B30" s="14" t="s">
        <v>17</v>
      </c>
      <c r="C30" s="17">
        <v>0.69805555555555554</v>
      </c>
      <c r="D30" s="21">
        <f t="shared" si="0"/>
        <v>0.69805555555555554</v>
      </c>
      <c r="I30" s="4"/>
      <c r="J30" s="4"/>
    </row>
    <row r="31" spans="1:10" s="5" customFormat="1" ht="12" hidden="1" outlineLevel="1" x14ac:dyDescent="0.15">
      <c r="B31" s="14" t="s">
        <v>18</v>
      </c>
      <c r="C31" s="17">
        <v>0.11</v>
      </c>
      <c r="D31" s="22">
        <f t="shared" si="0"/>
        <v>0.11</v>
      </c>
      <c r="I31" s="4"/>
      <c r="J31" s="4"/>
    </row>
    <row r="32" spans="1:10" s="5" customFormat="1" ht="12" hidden="1" outlineLevel="1" x14ac:dyDescent="0.15">
      <c r="B32" s="23" t="s">
        <v>19</v>
      </c>
      <c r="C32" s="17">
        <v>0.1</v>
      </c>
      <c r="D32" s="24">
        <f t="shared" si="0"/>
        <v>0.1</v>
      </c>
      <c r="I32" s="4"/>
      <c r="J32" s="4"/>
    </row>
    <row r="33" spans="1:7" s="5" customFormat="1" ht="12" hidden="1" outlineLevel="1" x14ac:dyDescent="0.15">
      <c r="B33" s="14" t="s">
        <v>20</v>
      </c>
      <c r="C33" s="17">
        <v>120000000000000</v>
      </c>
      <c r="D33" s="25">
        <f t="shared" si="0"/>
        <v>120000000000000</v>
      </c>
    </row>
    <row r="34" spans="1:7" s="5" customFormat="1" ht="12" hidden="1" outlineLevel="1" x14ac:dyDescent="0.15">
      <c r="B34" s="26" t="s">
        <v>21</v>
      </c>
      <c r="C34" s="17">
        <v>2422</v>
      </c>
      <c r="D34" s="27" t="s">
        <v>22</v>
      </c>
    </row>
    <row r="35" spans="1:7" s="5" customFormat="1" ht="12" hidden="1" outlineLevel="1" x14ac:dyDescent="0.15">
      <c r="B35" s="14" t="s">
        <v>23</v>
      </c>
      <c r="C35" s="17">
        <v>25368</v>
      </c>
      <c r="D35" s="28">
        <f>C35</f>
        <v>25368</v>
      </c>
    </row>
    <row r="36" spans="1:7" s="5" customFormat="1" ht="12" hidden="1" outlineLevel="1" x14ac:dyDescent="0.15">
      <c r="C36" s="6"/>
    </row>
    <row r="37" spans="1:7" s="5" customFormat="1" hidden="1" outlineLevel="1" x14ac:dyDescent="0.15">
      <c r="B37" s="8" t="s">
        <v>25</v>
      </c>
      <c r="C37" s="8"/>
      <c r="G37" s="9"/>
    </row>
    <row r="38" spans="1:7" s="5" customFormat="1" ht="12" hidden="1" outlineLevel="1" x14ac:dyDescent="0.15">
      <c r="C38" s="8"/>
    </row>
    <row r="39" spans="1:7" s="5" customFormat="1" ht="12" hidden="1" outlineLevel="1" x14ac:dyDescent="0.15">
      <c r="B39" s="8" t="s">
        <v>26</v>
      </c>
      <c r="C39" s="6"/>
    </row>
    <row r="40" spans="1:7" s="5" customFormat="1" ht="12" hidden="1" outlineLevel="1" x14ac:dyDescent="0.15">
      <c r="D40" s="10">
        <v>41349</v>
      </c>
    </row>
    <row r="41" spans="1:7" s="5" customFormat="1" ht="12" hidden="1" outlineLevel="1" x14ac:dyDescent="0.15">
      <c r="D41" s="10"/>
    </row>
    <row r="42" spans="1:7" s="5" customFormat="1" ht="12" hidden="1" outlineLevel="1" x14ac:dyDescent="0.15">
      <c r="B42" s="8" t="s">
        <v>30</v>
      </c>
      <c r="D42" s="10"/>
    </row>
    <row r="43" spans="1:7" s="5" customFormat="1" ht="12" hidden="1" outlineLevel="1" x14ac:dyDescent="0.15">
      <c r="D43" s="10"/>
    </row>
    <row r="44" spans="1:7" s="5" customFormat="1" ht="12" hidden="1" outlineLevel="1" x14ac:dyDescent="0.15">
      <c r="B44" s="8" t="s">
        <v>31</v>
      </c>
      <c r="D44" s="10"/>
    </row>
    <row r="45" spans="1:7" s="5" customFormat="1" ht="12" collapsed="1" x14ac:dyDescent="0.15"/>
    <row r="46" spans="1:7" s="5" customFormat="1" ht="12" x14ac:dyDescent="0.15">
      <c r="A46" s="5" t="s">
        <v>1</v>
      </c>
      <c r="B46" s="7" t="s">
        <v>27</v>
      </c>
    </row>
    <row r="47" spans="1:7" s="5" customFormat="1" ht="12" hidden="1" outlineLevel="1" x14ac:dyDescent="0.15"/>
    <row r="48" spans="1:7" s="5" customFormat="1" ht="12" hidden="1" outlineLevel="1" x14ac:dyDescent="0.15">
      <c r="B48" s="8" t="s">
        <v>28</v>
      </c>
    </row>
    <row r="49" spans="2:5" s="5" customFormat="1" ht="12" hidden="1" outlineLevel="1" x14ac:dyDescent="0.15">
      <c r="C49" s="8"/>
    </row>
    <row r="50" spans="2:5" s="5" customFormat="1" ht="12" hidden="1" outlineLevel="1" x14ac:dyDescent="0.15"/>
    <row r="51" spans="2:5" s="5" customFormat="1" ht="12" hidden="1" outlineLevel="1" x14ac:dyDescent="0.15">
      <c r="B51" s="8" t="s">
        <v>29</v>
      </c>
    </row>
    <row r="52" spans="2:5" s="5" customFormat="1" ht="12" hidden="1" outlineLevel="1" x14ac:dyDescent="0.15">
      <c r="C52" s="8"/>
    </row>
    <row r="53" spans="2:5" s="5" customFormat="1" ht="12" hidden="1" outlineLevel="1" x14ac:dyDescent="0.15">
      <c r="C53" s="8"/>
    </row>
    <row r="54" spans="2:5" s="5" customFormat="1" ht="12" collapsed="1" x14ac:dyDescent="0.15"/>
    <row r="55" spans="2:5" x14ac:dyDescent="0.15">
      <c r="B55" s="5"/>
      <c r="C55" s="5"/>
      <c r="E55" s="5"/>
    </row>
    <row r="56" spans="2:5" x14ac:dyDescent="0.15">
      <c r="B56" s="5"/>
      <c r="C56" s="5"/>
      <c r="E56" s="5"/>
    </row>
    <row r="57" spans="2:5" x14ac:dyDescent="0.15">
      <c r="B57" s="153">
        <v>41347</v>
      </c>
      <c r="C57" s="5"/>
      <c r="E57" s="5"/>
    </row>
    <row r="58" spans="2:5" x14ac:dyDescent="0.15">
      <c r="B58" s="5"/>
      <c r="E58" s="5"/>
    </row>
    <row r="59" spans="2:5" x14ac:dyDescent="0.15">
      <c r="B59" s="5"/>
      <c r="E59" s="5"/>
    </row>
    <row r="60" spans="2:5" x14ac:dyDescent="0.15">
      <c r="B60" s="5"/>
      <c r="E60" s="5"/>
    </row>
    <row r="61" spans="2:5" x14ac:dyDescent="0.15">
      <c r="B61" s="5"/>
      <c r="E61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30"/>
  <sheetViews>
    <sheetView topLeftCell="B1" zoomScale="115" zoomScaleNormal="115" workbookViewId="0">
      <selection activeCell="I4" sqref="I4"/>
    </sheetView>
  </sheetViews>
  <sheetFormatPr defaultRowHeight="16.5" customHeight="1" x14ac:dyDescent="0.15"/>
  <cols>
    <col min="1" max="1" width="3" style="128" customWidth="1"/>
    <col min="2" max="2" width="12.25" style="128" bestFit="1" customWidth="1"/>
    <col min="3" max="3" width="9.75" style="128" bestFit="1" customWidth="1"/>
    <col min="4" max="5" width="7.5" style="128" bestFit="1" customWidth="1"/>
    <col min="6" max="6" width="4.75" style="128" bestFit="1" customWidth="1"/>
    <col min="7" max="10" width="9" style="128"/>
    <col min="11" max="11" width="11.25" style="128" customWidth="1"/>
    <col min="12" max="12" width="11.25" style="128" bestFit="1" customWidth="1"/>
    <col min="13" max="14" width="8" style="128" bestFit="1" customWidth="1"/>
    <col min="15" max="15" width="4.75" style="128" bestFit="1" customWidth="1"/>
    <col min="16" max="17" width="11.25" style="128" bestFit="1" customWidth="1"/>
    <col min="18" max="16384" width="9" style="128"/>
  </cols>
  <sheetData>
    <row r="2" spans="1:17" ht="18.75" x14ac:dyDescent="0.15">
      <c r="B2" s="155" t="s">
        <v>158</v>
      </c>
      <c r="C2" s="155"/>
      <c r="D2" s="155"/>
      <c r="E2" s="155"/>
      <c r="F2" s="155"/>
      <c r="G2" s="155"/>
      <c r="H2" s="155"/>
      <c r="K2" s="156" t="s">
        <v>158</v>
      </c>
      <c r="L2" s="156"/>
      <c r="M2" s="156"/>
      <c r="N2" s="156"/>
      <c r="O2" s="156"/>
      <c r="P2" s="156"/>
      <c r="Q2" s="156"/>
    </row>
    <row r="3" spans="1:17" ht="24" x14ac:dyDescent="0.15">
      <c r="B3" s="129" t="s">
        <v>159</v>
      </c>
      <c r="C3" s="130" t="s">
        <v>160</v>
      </c>
      <c r="D3" s="131" t="s">
        <v>161</v>
      </c>
      <c r="E3" s="131" t="s">
        <v>162</v>
      </c>
      <c r="F3" s="132" t="s">
        <v>163</v>
      </c>
      <c r="G3" s="133" t="s">
        <v>164</v>
      </c>
      <c r="H3" s="133" t="s">
        <v>165</v>
      </c>
      <c r="K3" s="141" t="s">
        <v>189</v>
      </c>
      <c r="L3" s="137" t="s">
        <v>160</v>
      </c>
      <c r="M3" s="137" t="s">
        <v>161</v>
      </c>
      <c r="N3" s="137" t="s">
        <v>162</v>
      </c>
      <c r="O3" s="137" t="s">
        <v>163</v>
      </c>
      <c r="P3" s="137" t="s">
        <v>164</v>
      </c>
      <c r="Q3" s="137" t="s">
        <v>165</v>
      </c>
    </row>
    <row r="4" spans="1:17" ht="12" x14ac:dyDescent="0.15">
      <c r="B4" s="149">
        <v>39162</v>
      </c>
      <c r="C4" s="150" t="s">
        <v>166</v>
      </c>
      <c r="D4" s="149" t="s">
        <v>167</v>
      </c>
      <c r="E4" s="149" t="s">
        <v>168</v>
      </c>
      <c r="F4" s="150">
        <v>16</v>
      </c>
      <c r="G4" s="150">
        <v>19269.685163999999</v>
      </c>
      <c r="H4" s="150">
        <v>18982.847759558852</v>
      </c>
      <c r="K4" s="165"/>
      <c r="L4" s="138" t="s">
        <v>166</v>
      </c>
      <c r="M4" s="139" t="s">
        <v>167</v>
      </c>
      <c r="N4" s="139" t="s">
        <v>168</v>
      </c>
      <c r="O4" s="140">
        <v>16</v>
      </c>
      <c r="P4" s="140">
        <v>19269.685163999999</v>
      </c>
      <c r="Q4" s="140">
        <v>18982.847759558852</v>
      </c>
    </row>
    <row r="5" spans="1:17" ht="12" x14ac:dyDescent="0.15">
      <c r="B5" s="149">
        <v>39200</v>
      </c>
      <c r="C5" s="150" t="s">
        <v>169</v>
      </c>
      <c r="D5" s="149" t="s">
        <v>167</v>
      </c>
      <c r="E5" s="149" t="s">
        <v>168</v>
      </c>
      <c r="F5" s="150">
        <v>40</v>
      </c>
      <c r="G5" s="150">
        <v>39465.169800000003</v>
      </c>
      <c r="H5" s="150">
        <v>40893.083149311875</v>
      </c>
      <c r="K5" s="154">
        <v>39200</v>
      </c>
      <c r="L5" s="138" t="s">
        <v>169</v>
      </c>
      <c r="M5" s="139" t="s">
        <v>167</v>
      </c>
      <c r="N5" s="139" t="s">
        <v>168</v>
      </c>
      <c r="O5" s="140">
        <v>40</v>
      </c>
      <c r="P5" s="140">
        <v>39465.169800000003</v>
      </c>
      <c r="Q5" s="140">
        <v>40893.083149311875</v>
      </c>
    </row>
    <row r="6" spans="1:17" ht="12" x14ac:dyDescent="0.15">
      <c r="A6" s="154">
        <v>39162</v>
      </c>
      <c r="B6" s="149">
        <v>39200</v>
      </c>
      <c r="C6" s="150" t="s">
        <v>170</v>
      </c>
      <c r="D6" s="149" t="s">
        <v>167</v>
      </c>
      <c r="E6" s="149" t="s">
        <v>168</v>
      </c>
      <c r="F6" s="150">
        <v>20</v>
      </c>
      <c r="G6" s="150">
        <v>21015.944745000001</v>
      </c>
      <c r="H6" s="150">
        <v>22294.085220814908</v>
      </c>
      <c r="K6" s="166">
        <v>39200</v>
      </c>
      <c r="L6" s="138" t="s">
        <v>170</v>
      </c>
      <c r="M6" s="139" t="s">
        <v>167</v>
      </c>
      <c r="N6" s="139" t="s">
        <v>168</v>
      </c>
      <c r="O6" s="140">
        <v>20</v>
      </c>
      <c r="P6" s="140">
        <v>21015.944745000001</v>
      </c>
      <c r="Q6" s="140">
        <v>22294.085220814908</v>
      </c>
    </row>
    <row r="7" spans="1:17" ht="12" x14ac:dyDescent="0.15">
      <c r="B7" s="149">
        <v>39233</v>
      </c>
      <c r="C7" s="150" t="s">
        <v>171</v>
      </c>
      <c r="D7" s="149" t="s">
        <v>167</v>
      </c>
      <c r="E7" s="149" t="s">
        <v>168</v>
      </c>
      <c r="F7" s="150">
        <v>20</v>
      </c>
      <c r="G7" s="150">
        <v>23710.258592999999</v>
      </c>
      <c r="H7" s="150">
        <v>24318.374117613792</v>
      </c>
      <c r="K7" s="166">
        <v>39233</v>
      </c>
      <c r="L7" s="138" t="s">
        <v>171</v>
      </c>
      <c r="M7" s="139" t="s">
        <v>167</v>
      </c>
      <c r="N7" s="139" t="s">
        <v>168</v>
      </c>
      <c r="O7" s="140">
        <v>20</v>
      </c>
      <c r="P7" s="140">
        <v>23710.258592999999</v>
      </c>
      <c r="Q7" s="140">
        <v>24318.374117613792</v>
      </c>
    </row>
    <row r="8" spans="1:17" ht="12" x14ac:dyDescent="0.15">
      <c r="B8" s="149">
        <v>39246</v>
      </c>
      <c r="C8" s="150" t="s">
        <v>172</v>
      </c>
      <c r="D8" s="149" t="s">
        <v>167</v>
      </c>
      <c r="E8" s="149" t="s">
        <v>168</v>
      </c>
      <c r="F8" s="150">
        <v>16</v>
      </c>
      <c r="G8" s="150">
        <v>20015.072431199998</v>
      </c>
      <c r="H8" s="150">
        <v>20256.694699447638</v>
      </c>
      <c r="K8" s="166">
        <v>39246</v>
      </c>
      <c r="L8" s="138" t="s">
        <v>172</v>
      </c>
      <c r="M8" s="139" t="s">
        <v>167</v>
      </c>
      <c r="N8" s="139" t="s">
        <v>168</v>
      </c>
      <c r="O8" s="140">
        <v>16</v>
      </c>
      <c r="P8" s="140">
        <v>20015.072431199998</v>
      </c>
      <c r="Q8" s="140">
        <v>20256.694699447638</v>
      </c>
    </row>
    <row r="9" spans="1:17" ht="12" x14ac:dyDescent="0.15">
      <c r="B9" s="149">
        <v>39279</v>
      </c>
      <c r="C9" s="150" t="s">
        <v>173</v>
      </c>
      <c r="D9" s="149" t="s">
        <v>167</v>
      </c>
      <c r="E9" s="149" t="s">
        <v>168</v>
      </c>
      <c r="F9" s="150">
        <v>200</v>
      </c>
      <c r="G9" s="150">
        <v>40014.12141</v>
      </c>
      <c r="H9" s="150">
        <v>43537.557757683368</v>
      </c>
      <c r="K9" s="166">
        <v>39279</v>
      </c>
      <c r="L9" s="138" t="s">
        <v>173</v>
      </c>
      <c r="M9" s="139" t="s">
        <v>167</v>
      </c>
      <c r="N9" s="139" t="s">
        <v>168</v>
      </c>
      <c r="O9" s="140">
        <v>200</v>
      </c>
      <c r="P9" s="140">
        <v>40014.12141</v>
      </c>
      <c r="Q9" s="140">
        <v>43537.557757683368</v>
      </c>
    </row>
    <row r="10" spans="1:17" ht="12" x14ac:dyDescent="0.15">
      <c r="B10" s="149">
        <v>39339</v>
      </c>
      <c r="C10" s="150" t="s">
        <v>174</v>
      </c>
      <c r="D10" s="149" t="s">
        <v>167</v>
      </c>
      <c r="E10" s="149" t="s">
        <v>168</v>
      </c>
      <c r="F10" s="150">
        <v>100</v>
      </c>
      <c r="G10" s="150">
        <v>21423.94932</v>
      </c>
      <c r="H10" s="150">
        <v>22917.339613203356</v>
      </c>
      <c r="K10" s="166">
        <v>39339</v>
      </c>
      <c r="L10" s="138" t="s">
        <v>174</v>
      </c>
      <c r="M10" s="139" t="s">
        <v>167</v>
      </c>
      <c r="N10" s="139" t="s">
        <v>168</v>
      </c>
      <c r="O10" s="140">
        <v>100</v>
      </c>
      <c r="P10" s="140">
        <v>21423.94932</v>
      </c>
      <c r="Q10" s="140">
        <v>22917.339613203356</v>
      </c>
    </row>
    <row r="11" spans="1:17" ht="12" x14ac:dyDescent="0.15">
      <c r="B11" s="149">
        <v>39374</v>
      </c>
      <c r="C11" s="150" t="s">
        <v>175</v>
      </c>
      <c r="D11" s="149" t="s">
        <v>167</v>
      </c>
      <c r="E11" s="149" t="s">
        <v>168</v>
      </c>
      <c r="F11" s="150">
        <v>200</v>
      </c>
      <c r="G11" s="150">
        <v>40014.12141</v>
      </c>
      <c r="H11" s="150">
        <v>44258.364560249865</v>
      </c>
      <c r="J11" s="142" t="s">
        <v>190</v>
      </c>
      <c r="K11" s="166">
        <v>39374</v>
      </c>
      <c r="L11" s="138" t="s">
        <v>175</v>
      </c>
      <c r="M11" s="139" t="s">
        <v>167</v>
      </c>
      <c r="N11" s="139" t="s">
        <v>168</v>
      </c>
      <c r="O11" s="140">
        <v>200</v>
      </c>
      <c r="P11" s="140">
        <v>40014.12141</v>
      </c>
      <c r="Q11" s="140">
        <v>44258.364560249865</v>
      </c>
    </row>
    <row r="12" spans="1:17" ht="12" x14ac:dyDescent="0.15">
      <c r="B12" s="149">
        <v>39406</v>
      </c>
      <c r="C12" s="150" t="s">
        <v>176</v>
      </c>
      <c r="D12" s="149" t="s">
        <v>167</v>
      </c>
      <c r="E12" s="149" t="s">
        <v>168</v>
      </c>
      <c r="F12" s="150">
        <v>400</v>
      </c>
      <c r="G12" s="150">
        <v>84271.490399999995</v>
      </c>
      <c r="H12" s="150">
        <v>92391.153643258687</v>
      </c>
      <c r="K12" s="166">
        <v>39406</v>
      </c>
      <c r="L12" s="138" t="s">
        <v>176</v>
      </c>
      <c r="M12" s="139" t="s">
        <v>167</v>
      </c>
      <c r="N12" s="139" t="s">
        <v>168</v>
      </c>
      <c r="O12" s="140">
        <v>400</v>
      </c>
      <c r="P12" s="140">
        <v>84271.490399999995</v>
      </c>
      <c r="Q12" s="140">
        <v>92391.153643258687</v>
      </c>
    </row>
    <row r="13" spans="1:17" ht="12" x14ac:dyDescent="0.15">
      <c r="B13" s="149">
        <v>39162</v>
      </c>
      <c r="C13" s="150" t="s">
        <v>177</v>
      </c>
      <c r="D13" s="149" t="s">
        <v>178</v>
      </c>
      <c r="E13" s="149" t="s">
        <v>168</v>
      </c>
      <c r="F13" s="150">
        <v>212</v>
      </c>
      <c r="G13" s="150">
        <v>48705.657414599991</v>
      </c>
      <c r="H13" s="150">
        <v>51700.030820578511</v>
      </c>
      <c r="K13" s="166">
        <v>39162</v>
      </c>
      <c r="L13" s="138" t="s">
        <v>177</v>
      </c>
      <c r="M13" s="139" t="s">
        <v>178</v>
      </c>
      <c r="N13" s="139" t="s">
        <v>168</v>
      </c>
      <c r="O13" s="140">
        <v>212</v>
      </c>
      <c r="P13" s="140">
        <v>48705.657414599991</v>
      </c>
      <c r="Q13" s="140">
        <v>51700.030820578511</v>
      </c>
    </row>
    <row r="14" spans="1:17" ht="12" x14ac:dyDescent="0.15">
      <c r="B14" s="149">
        <v>39200</v>
      </c>
      <c r="C14" s="150" t="s">
        <v>179</v>
      </c>
      <c r="D14" s="149" t="s">
        <v>178</v>
      </c>
      <c r="E14" s="149" t="s">
        <v>168</v>
      </c>
      <c r="F14" s="150">
        <v>224</v>
      </c>
      <c r="G14" s="150">
        <v>47192.034624</v>
      </c>
      <c r="H14" s="150">
        <v>50558.498384562939</v>
      </c>
      <c r="K14" s="166">
        <v>39200</v>
      </c>
      <c r="L14" s="138" t="s">
        <v>179</v>
      </c>
      <c r="M14" s="139" t="s">
        <v>178</v>
      </c>
      <c r="N14" s="139" t="s">
        <v>168</v>
      </c>
      <c r="O14" s="140">
        <v>224</v>
      </c>
      <c r="P14" s="140">
        <v>47192.034624</v>
      </c>
      <c r="Q14" s="140">
        <v>50558.498384562939</v>
      </c>
    </row>
    <row r="15" spans="1:17" ht="12" x14ac:dyDescent="0.15">
      <c r="B15" s="149">
        <v>39200</v>
      </c>
      <c r="C15" s="150" t="s">
        <v>180</v>
      </c>
      <c r="D15" s="149" t="s">
        <v>178</v>
      </c>
      <c r="E15" s="149" t="s">
        <v>168</v>
      </c>
      <c r="F15" s="150">
        <v>92</v>
      </c>
      <c r="G15" s="150">
        <v>21136.417368599999</v>
      </c>
      <c r="H15" s="150">
        <v>22115.228953458598</v>
      </c>
      <c r="K15" s="166">
        <v>39200</v>
      </c>
      <c r="L15" s="138" t="s">
        <v>180</v>
      </c>
      <c r="M15" s="139" t="s">
        <v>178</v>
      </c>
      <c r="N15" s="139" t="s">
        <v>168</v>
      </c>
      <c r="O15" s="140">
        <v>92</v>
      </c>
      <c r="P15" s="140">
        <v>21136.417368599999</v>
      </c>
      <c r="Q15" s="140">
        <v>22115.228953458598</v>
      </c>
    </row>
    <row r="16" spans="1:17" ht="12" x14ac:dyDescent="0.15">
      <c r="B16" s="149">
        <v>39233</v>
      </c>
      <c r="C16" s="150" t="s">
        <v>181</v>
      </c>
      <c r="D16" s="149" t="s">
        <v>178</v>
      </c>
      <c r="E16" s="149" t="s">
        <v>168</v>
      </c>
      <c r="F16" s="150">
        <v>100</v>
      </c>
      <c r="G16" s="150">
        <v>27499.508355000002</v>
      </c>
      <c r="H16" s="150">
        <v>30712.177367957313</v>
      </c>
      <c r="K16" s="166">
        <v>39233</v>
      </c>
      <c r="L16" s="138" t="s">
        <v>181</v>
      </c>
      <c r="M16" s="139" t="s">
        <v>178</v>
      </c>
      <c r="N16" s="139" t="s">
        <v>168</v>
      </c>
      <c r="O16" s="140">
        <v>100</v>
      </c>
      <c r="P16" s="140">
        <v>27499.508355000002</v>
      </c>
      <c r="Q16" s="140">
        <v>30712.177367957313</v>
      </c>
    </row>
    <row r="17" spans="2:17" ht="12" x14ac:dyDescent="0.15">
      <c r="B17" s="149">
        <v>39246</v>
      </c>
      <c r="C17" s="150" t="s">
        <v>182</v>
      </c>
      <c r="D17" s="149" t="s">
        <v>178</v>
      </c>
      <c r="E17" s="149" t="s">
        <v>168</v>
      </c>
      <c r="F17" s="150">
        <v>140</v>
      </c>
      <c r="G17" s="150">
        <v>29993.529048</v>
      </c>
      <c r="H17" s="150">
        <v>32726.657776180989</v>
      </c>
      <c r="K17" s="166">
        <v>39246</v>
      </c>
      <c r="L17" s="138" t="s">
        <v>182</v>
      </c>
      <c r="M17" s="139" t="s">
        <v>178</v>
      </c>
      <c r="N17" s="139" t="s">
        <v>168</v>
      </c>
      <c r="O17" s="140">
        <v>140</v>
      </c>
      <c r="P17" s="140">
        <v>29993.529048</v>
      </c>
      <c r="Q17" s="140">
        <v>32726.657776180989</v>
      </c>
    </row>
    <row r="18" spans="2:17" ht="12" x14ac:dyDescent="0.15">
      <c r="B18" s="149">
        <v>39279</v>
      </c>
      <c r="C18" s="150" t="s">
        <v>183</v>
      </c>
      <c r="D18" s="149" t="s">
        <v>178</v>
      </c>
      <c r="E18" s="149" t="s">
        <v>168</v>
      </c>
      <c r="F18" s="150">
        <v>108</v>
      </c>
      <c r="G18" s="150">
        <v>34682.76271979999</v>
      </c>
      <c r="H18" s="150">
        <v>35738.658109519878</v>
      </c>
      <c r="K18" s="166">
        <v>39279</v>
      </c>
      <c r="L18" s="138" t="s">
        <v>183</v>
      </c>
      <c r="M18" s="139" t="s">
        <v>178</v>
      </c>
      <c r="N18" s="139" t="s">
        <v>168</v>
      </c>
      <c r="O18" s="140">
        <v>108</v>
      </c>
      <c r="P18" s="140">
        <v>34682.76271979999</v>
      </c>
      <c r="Q18" s="140">
        <v>35738.658109519878</v>
      </c>
    </row>
    <row r="19" spans="2:17" ht="12" x14ac:dyDescent="0.15">
      <c r="B19" s="149">
        <v>39339</v>
      </c>
      <c r="C19" s="150" t="s">
        <v>184</v>
      </c>
      <c r="D19" s="149" t="s">
        <v>178</v>
      </c>
      <c r="E19" s="149" t="s">
        <v>168</v>
      </c>
      <c r="F19" s="150">
        <v>72</v>
      </c>
      <c r="G19" s="150">
        <v>12492.951721200001</v>
      </c>
      <c r="H19" s="150">
        <v>11098.923925167686</v>
      </c>
      <c r="K19" s="166">
        <v>39339</v>
      </c>
      <c r="L19" s="138" t="s">
        <v>184</v>
      </c>
      <c r="M19" s="139" t="s">
        <v>178</v>
      </c>
      <c r="N19" s="139" t="s">
        <v>168</v>
      </c>
      <c r="O19" s="140">
        <v>72</v>
      </c>
      <c r="P19" s="140">
        <v>12492.951721200001</v>
      </c>
      <c r="Q19" s="140">
        <v>11098.923925167686</v>
      </c>
    </row>
    <row r="20" spans="2:17" ht="12" x14ac:dyDescent="0.15">
      <c r="B20" s="149">
        <v>39374</v>
      </c>
      <c r="C20" s="150" t="s">
        <v>185</v>
      </c>
      <c r="D20" s="149" t="s">
        <v>178</v>
      </c>
      <c r="E20" s="149" t="s">
        <v>168</v>
      </c>
      <c r="F20" s="150">
        <v>32</v>
      </c>
      <c r="G20" s="150">
        <v>30449.307249599999</v>
      </c>
      <c r="H20" s="150">
        <v>29398.00409440554</v>
      </c>
      <c r="K20" s="166">
        <v>39374</v>
      </c>
      <c r="L20" s="138" t="s">
        <v>185</v>
      </c>
      <c r="M20" s="139" t="s">
        <v>178</v>
      </c>
      <c r="N20" s="139" t="s">
        <v>168</v>
      </c>
      <c r="O20" s="140">
        <v>32</v>
      </c>
      <c r="P20" s="140">
        <v>30449.307249599999</v>
      </c>
      <c r="Q20" s="140">
        <v>29398.00409440554</v>
      </c>
    </row>
    <row r="21" spans="2:17" ht="12" x14ac:dyDescent="0.15">
      <c r="B21" s="151">
        <v>39406</v>
      </c>
      <c r="C21" s="152" t="s">
        <v>186</v>
      </c>
      <c r="D21" s="151" t="s">
        <v>178</v>
      </c>
      <c r="E21" s="151" t="s">
        <v>168</v>
      </c>
      <c r="F21" s="152">
        <v>12</v>
      </c>
      <c r="G21" s="152">
        <v>12125.302507799999</v>
      </c>
      <c r="H21" s="152">
        <v>11641.50878367756</v>
      </c>
      <c r="K21" s="167">
        <v>39406</v>
      </c>
      <c r="L21" s="144" t="s">
        <v>186</v>
      </c>
      <c r="M21" s="145" t="s">
        <v>178</v>
      </c>
      <c r="N21" s="145" t="s">
        <v>168</v>
      </c>
      <c r="O21" s="146">
        <v>12</v>
      </c>
      <c r="P21" s="140">
        <v>12125.302507799999</v>
      </c>
      <c r="Q21" s="140">
        <v>11641.50878367756</v>
      </c>
    </row>
    <row r="22" spans="2:17" ht="16.5" customHeight="1" x14ac:dyDescent="0.15"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</row>
    <row r="23" spans="2:17" ht="16.5" customHeight="1" x14ac:dyDescent="0.15">
      <c r="B23" s="143"/>
      <c r="C23" s="143"/>
      <c r="D23" s="147"/>
      <c r="E23" s="147"/>
      <c r="F23" s="143"/>
      <c r="G23" s="147"/>
      <c r="H23" s="147"/>
      <c r="I23" s="147"/>
      <c r="J23" s="143"/>
      <c r="K23" s="143"/>
      <c r="L23" s="143"/>
      <c r="M23" s="143"/>
      <c r="N23" s="143"/>
      <c r="O23" s="143"/>
    </row>
    <row r="24" spans="2:17" ht="16.5" customHeight="1" x14ac:dyDescent="0.15"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</row>
    <row r="25" spans="2:17" ht="49.5" customHeight="1" x14ac:dyDescent="0.15">
      <c r="B25" s="143"/>
      <c r="C25" s="143"/>
      <c r="D25" s="143"/>
      <c r="E25" s="147"/>
      <c r="F25" s="147"/>
      <c r="G25" s="147"/>
      <c r="H25" s="147"/>
      <c r="I25" s="147"/>
      <c r="J25" s="147"/>
      <c r="K25" s="143"/>
      <c r="L25" s="147"/>
      <c r="M25" s="147"/>
      <c r="N25" s="147"/>
      <c r="O25" s="147"/>
    </row>
    <row r="26" spans="2:17" ht="16.5" customHeight="1" x14ac:dyDescent="0.15">
      <c r="B26" s="143"/>
      <c r="C26" s="143"/>
      <c r="D26" s="143"/>
      <c r="E26" s="147"/>
      <c r="F26" s="147"/>
      <c r="G26" s="147"/>
      <c r="H26" s="147"/>
      <c r="I26" s="147"/>
      <c r="J26" s="147"/>
      <c r="K26" s="143"/>
      <c r="L26" s="147"/>
      <c r="M26" s="147"/>
      <c r="N26" s="147"/>
      <c r="O26" s="147"/>
    </row>
    <row r="27" spans="2:17" ht="16.5" customHeight="1" x14ac:dyDescent="0.15">
      <c r="B27" s="143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</row>
    <row r="28" spans="2:17" ht="16.5" customHeight="1" x14ac:dyDescent="0.15">
      <c r="B28" s="143"/>
      <c r="C28" s="143"/>
      <c r="D28" s="143"/>
      <c r="E28" s="147"/>
      <c r="F28" s="147"/>
      <c r="G28" s="147"/>
      <c r="H28" s="147"/>
      <c r="I28" s="147"/>
      <c r="J28" s="143"/>
      <c r="K28" s="143"/>
      <c r="L28" s="143"/>
      <c r="M28" s="143"/>
      <c r="N28" s="143"/>
      <c r="O28" s="143"/>
    </row>
    <row r="29" spans="2:17" ht="16.5" customHeight="1" x14ac:dyDescent="0.15">
      <c r="B29" s="143"/>
      <c r="C29" s="143"/>
      <c r="D29" s="143"/>
      <c r="E29" s="147"/>
      <c r="F29" s="147"/>
      <c r="G29" s="147"/>
      <c r="H29" s="147"/>
      <c r="I29" s="147"/>
      <c r="J29" s="147"/>
      <c r="K29" s="143"/>
      <c r="L29" s="143"/>
      <c r="M29" s="143"/>
      <c r="N29" s="143"/>
      <c r="O29" s="143"/>
    </row>
    <row r="30" spans="2:17" ht="16.5" customHeight="1" x14ac:dyDescent="0.15">
      <c r="B30" s="143"/>
      <c r="C30" s="143"/>
      <c r="D30" s="143"/>
      <c r="E30" s="143"/>
      <c r="F30" s="143"/>
      <c r="G30" s="143"/>
      <c r="H30" s="147"/>
      <c r="I30" s="147"/>
      <c r="J30" s="147"/>
      <c r="K30" s="143"/>
      <c r="L30" s="143"/>
      <c r="M30" s="143"/>
      <c r="N30" s="143"/>
      <c r="O30" s="143"/>
    </row>
  </sheetData>
  <mergeCells count="2">
    <mergeCell ref="B2:H2"/>
    <mergeCell ref="K2:Q2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tabSelected="1" zoomScale="115" zoomScaleNormal="115" workbookViewId="0">
      <selection activeCell="B7" sqref="B7"/>
    </sheetView>
  </sheetViews>
  <sheetFormatPr defaultRowHeight="14.25" x14ac:dyDescent="0.15"/>
  <cols>
    <col min="1" max="1" width="32.625" style="136" customWidth="1"/>
    <col min="2" max="2" width="18.625" style="136" customWidth="1"/>
    <col min="3" max="3" width="16.625" style="136" customWidth="1"/>
    <col min="8" max="8" width="12.75" bestFit="1" customWidth="1"/>
  </cols>
  <sheetData>
    <row r="1" spans="1:8" x14ac:dyDescent="0.15">
      <c r="A1" s="135" t="s">
        <v>187</v>
      </c>
      <c r="B1" s="135" t="s">
        <v>218</v>
      </c>
      <c r="C1" s="135" t="s">
        <v>188</v>
      </c>
    </row>
    <row r="2" spans="1:8" x14ac:dyDescent="0.15">
      <c r="A2" s="168" t="s">
        <v>192</v>
      </c>
      <c r="B2" s="171">
        <v>39155</v>
      </c>
      <c r="C2" s="170">
        <v>100</v>
      </c>
      <c r="H2" s="148">
        <v>1000</v>
      </c>
    </row>
    <row r="3" spans="1:8" x14ac:dyDescent="0.15">
      <c r="A3" s="169" t="s">
        <v>193</v>
      </c>
      <c r="B3" s="172">
        <v>39135</v>
      </c>
      <c r="C3" s="170">
        <v>230</v>
      </c>
      <c r="H3" s="148">
        <v>2000</v>
      </c>
    </row>
    <row r="4" spans="1:8" x14ac:dyDescent="0.15">
      <c r="B4" s="172">
        <v>39279</v>
      </c>
      <c r="C4" s="170">
        <v>337</v>
      </c>
      <c r="H4" s="148">
        <v>2400</v>
      </c>
    </row>
    <row r="5" spans="1:8" x14ac:dyDescent="0.15">
      <c r="B5" s="172">
        <v>39426</v>
      </c>
      <c r="C5" s="170">
        <v>216</v>
      </c>
    </row>
    <row r="6" spans="1:8" x14ac:dyDescent="0.15">
      <c r="B6" s="172">
        <v>39088</v>
      </c>
    </row>
    <row r="7" spans="1:8" x14ac:dyDescent="0.15">
      <c r="B7" s="172">
        <v>39130</v>
      </c>
    </row>
    <row r="8" spans="1:8" x14ac:dyDescent="0.15">
      <c r="B8" s="135"/>
    </row>
    <row r="9" spans="1:8" x14ac:dyDescent="0.15">
      <c r="B9" s="135"/>
    </row>
    <row r="10" spans="1:8" x14ac:dyDescent="0.15">
      <c r="B10" s="135"/>
    </row>
    <row r="11" spans="1:8" x14ac:dyDescent="0.15">
      <c r="B11" s="135"/>
      <c r="C11" s="168" t="s">
        <v>191</v>
      </c>
    </row>
    <row r="12" spans="1:8" x14ac:dyDescent="0.15">
      <c r="B12" s="135"/>
    </row>
    <row r="13" spans="1:8" x14ac:dyDescent="0.15">
      <c r="B13" s="135"/>
    </row>
    <row r="14" spans="1:8" x14ac:dyDescent="0.15">
      <c r="B14" s="135"/>
    </row>
    <row r="15" spans="1:8" x14ac:dyDescent="0.15">
      <c r="B15" s="135"/>
    </row>
    <row r="16" spans="1:8" x14ac:dyDescent="0.15">
      <c r="B16" s="135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zoomScale="115" zoomScaleNormal="115" workbookViewId="0">
      <selection activeCell="I11" sqref="I11"/>
    </sheetView>
  </sheetViews>
  <sheetFormatPr defaultRowHeight="14.25" x14ac:dyDescent="0.15"/>
  <cols>
    <col min="1" max="1" width="9.25" customWidth="1"/>
  </cols>
  <sheetData>
    <row r="1" spans="1:8" x14ac:dyDescent="0.15">
      <c r="A1" t="s">
        <v>194</v>
      </c>
      <c r="B1" t="s">
        <v>195</v>
      </c>
      <c r="D1" t="s">
        <v>196</v>
      </c>
      <c r="E1" t="s">
        <v>197</v>
      </c>
      <c r="F1" t="s">
        <v>163</v>
      </c>
      <c r="G1" t="s">
        <v>198</v>
      </c>
      <c r="H1" t="s">
        <v>199</v>
      </c>
    </row>
    <row r="2" spans="1:8" x14ac:dyDescent="0.15">
      <c r="A2" s="134">
        <v>39162</v>
      </c>
      <c r="B2" t="s">
        <v>200</v>
      </c>
      <c r="C2" s="136" t="s">
        <v>202</v>
      </c>
      <c r="D2" t="s">
        <v>167</v>
      </c>
      <c r="E2" t="s">
        <v>168</v>
      </c>
      <c r="F2">
        <v>16</v>
      </c>
      <c r="G2">
        <v>19269.685160000001</v>
      </c>
      <c r="H2">
        <v>18982.847760000001</v>
      </c>
    </row>
    <row r="3" spans="1:8" x14ac:dyDescent="0.15">
      <c r="A3" s="134">
        <v>39200</v>
      </c>
      <c r="B3" t="s">
        <v>200</v>
      </c>
      <c r="C3" s="136" t="s">
        <v>203</v>
      </c>
      <c r="D3" t="s">
        <v>167</v>
      </c>
      <c r="E3" t="s">
        <v>168</v>
      </c>
      <c r="F3">
        <v>40</v>
      </c>
      <c r="G3">
        <v>39465.169800000003</v>
      </c>
      <c r="H3">
        <v>40893.083149999999</v>
      </c>
    </row>
    <row r="4" spans="1:8" x14ac:dyDescent="0.15">
      <c r="A4" s="134">
        <v>39200</v>
      </c>
      <c r="B4" t="s">
        <v>200</v>
      </c>
      <c r="C4" s="136" t="s">
        <v>204</v>
      </c>
      <c r="D4" t="s">
        <v>167</v>
      </c>
      <c r="E4" t="s">
        <v>168</v>
      </c>
      <c r="F4">
        <v>20</v>
      </c>
      <c r="G4">
        <v>21015.944749999999</v>
      </c>
      <c r="H4">
        <v>22294.085220000001</v>
      </c>
    </row>
    <row r="5" spans="1:8" x14ac:dyDescent="0.15">
      <c r="A5" s="134">
        <v>39233</v>
      </c>
      <c r="B5" t="s">
        <v>200</v>
      </c>
      <c r="C5" s="136" t="s">
        <v>205</v>
      </c>
      <c r="D5" t="s">
        <v>167</v>
      </c>
      <c r="E5" t="s">
        <v>168</v>
      </c>
      <c r="F5">
        <v>20</v>
      </c>
      <c r="G5">
        <v>23710.258590000001</v>
      </c>
      <c r="H5">
        <v>24318.37412</v>
      </c>
    </row>
    <row r="6" spans="1:8" x14ac:dyDescent="0.15">
      <c r="A6" s="134">
        <v>39246</v>
      </c>
      <c r="B6" t="s">
        <v>200</v>
      </c>
      <c r="C6" s="136" t="s">
        <v>206</v>
      </c>
      <c r="D6" t="s">
        <v>167</v>
      </c>
      <c r="E6" t="s">
        <v>168</v>
      </c>
      <c r="F6">
        <v>16</v>
      </c>
      <c r="G6">
        <v>20015.07243</v>
      </c>
      <c r="H6">
        <v>20256.6947</v>
      </c>
    </row>
    <row r="7" spans="1:8" x14ac:dyDescent="0.15">
      <c r="A7" s="134">
        <v>39279</v>
      </c>
      <c r="B7" t="s">
        <v>200</v>
      </c>
      <c r="C7" s="136" t="s">
        <v>207</v>
      </c>
      <c r="D7" t="s">
        <v>167</v>
      </c>
      <c r="E7" t="s">
        <v>168</v>
      </c>
      <c r="F7">
        <v>200</v>
      </c>
      <c r="G7">
        <v>40014.12141</v>
      </c>
      <c r="H7">
        <v>43537.557760000003</v>
      </c>
    </row>
    <row r="8" spans="1:8" x14ac:dyDescent="0.15">
      <c r="A8" s="134">
        <v>39339</v>
      </c>
      <c r="B8" t="s">
        <v>200</v>
      </c>
      <c r="C8" s="136" t="s">
        <v>208</v>
      </c>
      <c r="D8" t="s">
        <v>167</v>
      </c>
      <c r="E8" t="s">
        <v>168</v>
      </c>
      <c r="F8">
        <v>100</v>
      </c>
      <c r="G8">
        <v>21423.94932</v>
      </c>
      <c r="H8">
        <v>22917.339609999999</v>
      </c>
    </row>
    <row r="9" spans="1:8" x14ac:dyDescent="0.15">
      <c r="A9" s="134">
        <v>39374</v>
      </c>
      <c r="B9" t="s">
        <v>200</v>
      </c>
      <c r="C9" s="136" t="s">
        <v>209</v>
      </c>
      <c r="D9" t="s">
        <v>167</v>
      </c>
      <c r="E9" t="s">
        <v>168</v>
      </c>
      <c r="F9">
        <v>200</v>
      </c>
      <c r="G9">
        <v>40014.12141</v>
      </c>
      <c r="H9">
        <v>44258.364560000002</v>
      </c>
    </row>
    <row r="10" spans="1:8" x14ac:dyDescent="0.15">
      <c r="A10" s="134">
        <v>39406</v>
      </c>
      <c r="B10" t="s">
        <v>200</v>
      </c>
      <c r="C10" s="136" t="s">
        <v>210</v>
      </c>
      <c r="D10" t="s">
        <v>167</v>
      </c>
      <c r="E10" t="s">
        <v>168</v>
      </c>
      <c r="F10">
        <v>400</v>
      </c>
      <c r="G10">
        <v>84271.490399999995</v>
      </c>
      <c r="H10">
        <v>92391.153640000004</v>
      </c>
    </row>
    <row r="11" spans="1:8" x14ac:dyDescent="0.15">
      <c r="A11" s="134">
        <v>39162</v>
      </c>
      <c r="B11" t="s">
        <v>200</v>
      </c>
      <c r="C11" s="136" t="s">
        <v>211</v>
      </c>
      <c r="D11" t="s">
        <v>178</v>
      </c>
      <c r="E11" t="s">
        <v>168</v>
      </c>
      <c r="F11">
        <v>212</v>
      </c>
      <c r="G11">
        <v>48705.65741</v>
      </c>
      <c r="H11">
        <v>51700.03082</v>
      </c>
    </row>
    <row r="12" spans="1:8" x14ac:dyDescent="0.15">
      <c r="A12" s="134">
        <v>39200</v>
      </c>
      <c r="B12" t="s">
        <v>200</v>
      </c>
      <c r="C12" s="136" t="s">
        <v>212</v>
      </c>
      <c r="D12" t="s">
        <v>178</v>
      </c>
      <c r="E12" t="s">
        <v>168</v>
      </c>
      <c r="F12">
        <v>224</v>
      </c>
      <c r="G12">
        <v>47192.034619999999</v>
      </c>
      <c r="H12">
        <v>50558.498379999997</v>
      </c>
    </row>
    <row r="13" spans="1:8" x14ac:dyDescent="0.15">
      <c r="A13" s="134">
        <v>39200</v>
      </c>
      <c r="B13" t="s">
        <v>200</v>
      </c>
      <c r="C13" s="136" t="s">
        <v>213</v>
      </c>
      <c r="D13" t="s">
        <v>178</v>
      </c>
      <c r="E13" t="s">
        <v>168</v>
      </c>
      <c r="F13">
        <v>92</v>
      </c>
      <c r="G13">
        <v>21136.417369999999</v>
      </c>
      <c r="H13">
        <v>22115.228950000001</v>
      </c>
    </row>
    <row r="14" spans="1:8" x14ac:dyDescent="0.15">
      <c r="A14" s="134">
        <v>39233</v>
      </c>
      <c r="B14" t="s">
        <v>200</v>
      </c>
      <c r="C14" s="136" t="s">
        <v>214</v>
      </c>
      <c r="D14" t="s">
        <v>178</v>
      </c>
      <c r="E14" t="s">
        <v>168</v>
      </c>
      <c r="F14">
        <v>100</v>
      </c>
      <c r="G14">
        <v>27499.50836</v>
      </c>
      <c r="H14">
        <v>30712.177370000001</v>
      </c>
    </row>
    <row r="15" spans="1:8" x14ac:dyDescent="0.15">
      <c r="A15" s="134">
        <v>39246</v>
      </c>
      <c r="B15" t="s">
        <v>200</v>
      </c>
      <c r="C15" s="136" t="s">
        <v>215</v>
      </c>
      <c r="D15" t="s">
        <v>178</v>
      </c>
      <c r="E15" t="s">
        <v>168</v>
      </c>
      <c r="F15">
        <v>140</v>
      </c>
      <c r="G15">
        <v>29993.529050000001</v>
      </c>
      <c r="H15">
        <v>32726.657780000001</v>
      </c>
    </row>
    <row r="16" spans="1:8" x14ac:dyDescent="0.15">
      <c r="A16" s="134">
        <v>39279</v>
      </c>
      <c r="B16" t="s">
        <v>201</v>
      </c>
      <c r="C16" s="136" t="s">
        <v>216</v>
      </c>
      <c r="D16" t="s">
        <v>178</v>
      </c>
      <c r="E16" t="s">
        <v>168</v>
      </c>
      <c r="F16">
        <v>108</v>
      </c>
      <c r="G16">
        <v>34682.762719999999</v>
      </c>
      <c r="H16">
        <v>35738.658109999997</v>
      </c>
    </row>
    <row r="17" spans="1:8" x14ac:dyDescent="0.15">
      <c r="A17" s="134">
        <v>39339</v>
      </c>
      <c r="B17" t="s">
        <v>201</v>
      </c>
      <c r="C17" s="136" t="s">
        <v>217</v>
      </c>
      <c r="D17" t="s">
        <v>178</v>
      </c>
      <c r="E17" t="s">
        <v>168</v>
      </c>
      <c r="F17">
        <v>72</v>
      </c>
      <c r="G17">
        <v>12492.951719999999</v>
      </c>
      <c r="H17">
        <v>11098.923930000001</v>
      </c>
    </row>
    <row r="18" spans="1:8" x14ac:dyDescent="0.15">
      <c r="A18" s="134">
        <v>39374</v>
      </c>
      <c r="B18" t="s">
        <v>200</v>
      </c>
      <c r="C18" s="136" t="s">
        <v>216</v>
      </c>
      <c r="D18" t="s">
        <v>178</v>
      </c>
      <c r="E18" t="s">
        <v>168</v>
      </c>
      <c r="F18">
        <v>32</v>
      </c>
      <c r="G18">
        <v>30449.307250000002</v>
      </c>
      <c r="H18">
        <v>29398.004089999999</v>
      </c>
    </row>
    <row r="19" spans="1:8" x14ac:dyDescent="0.15">
      <c r="A19" s="134">
        <v>39406</v>
      </c>
      <c r="B19" t="s">
        <v>200</v>
      </c>
      <c r="C19" s="136" t="s">
        <v>217</v>
      </c>
      <c r="D19" t="s">
        <v>178</v>
      </c>
      <c r="E19" t="s">
        <v>168</v>
      </c>
      <c r="F19">
        <v>12</v>
      </c>
      <c r="G19">
        <v>12125.30251</v>
      </c>
      <c r="H19">
        <v>11641.50878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3"/>
  <sheetViews>
    <sheetView workbookViewId="0">
      <selection activeCell="F58" sqref="F58"/>
    </sheetView>
  </sheetViews>
  <sheetFormatPr defaultRowHeight="14.25" x14ac:dyDescent="0.15"/>
  <cols>
    <col min="1" max="1" width="28.75" bestFit="1" customWidth="1"/>
    <col min="2" max="2" width="44.75" bestFit="1" customWidth="1"/>
    <col min="3" max="3" width="9.375" bestFit="1" customWidth="1"/>
    <col min="4" max="4" width="18.625" bestFit="1" customWidth="1"/>
  </cols>
  <sheetData>
    <row r="1" spans="1:4" x14ac:dyDescent="0.15">
      <c r="A1" s="29" t="s">
        <v>32</v>
      </c>
      <c r="B1" s="29" t="s">
        <v>33</v>
      </c>
      <c r="C1" s="29" t="s">
        <v>34</v>
      </c>
      <c r="D1" s="29" t="s">
        <v>35</v>
      </c>
    </row>
    <row r="2" spans="1:4" x14ac:dyDescent="0.15">
      <c r="A2" s="30" t="s">
        <v>36</v>
      </c>
      <c r="B2" s="31" t="s">
        <v>66</v>
      </c>
      <c r="C2" s="32">
        <v>752</v>
      </c>
      <c r="D2" s="33">
        <f t="shared" ref="D2:D7" si="0">C2</f>
        <v>752</v>
      </c>
    </row>
    <row r="3" spans="1:4" x14ac:dyDescent="0.15">
      <c r="A3" s="34" t="s">
        <v>67</v>
      </c>
      <c r="B3" s="35" t="s">
        <v>68</v>
      </c>
      <c r="C3" s="36" t="s">
        <v>69</v>
      </c>
      <c r="D3" s="37" t="str">
        <f t="shared" si="0"/>
        <v>广州</v>
      </c>
    </row>
    <row r="4" spans="1:4" x14ac:dyDescent="0.15">
      <c r="A4" s="34" t="s">
        <v>70</v>
      </c>
      <c r="B4" s="38" t="s">
        <v>71</v>
      </c>
      <c r="C4" s="36">
        <v>1254</v>
      </c>
      <c r="D4" s="39">
        <f t="shared" si="0"/>
        <v>1254</v>
      </c>
    </row>
    <row r="5" spans="1:4" x14ac:dyDescent="0.15">
      <c r="A5" s="34" t="s">
        <v>72</v>
      </c>
      <c r="B5" s="38" t="s">
        <v>37</v>
      </c>
      <c r="C5" s="36">
        <v>1254</v>
      </c>
      <c r="D5" s="40">
        <f t="shared" si="0"/>
        <v>1254</v>
      </c>
    </row>
    <row r="6" spans="1:4" x14ac:dyDescent="0.15">
      <c r="A6" s="34" t="s">
        <v>73</v>
      </c>
      <c r="B6" s="38" t="s">
        <v>74</v>
      </c>
      <c r="C6" s="36">
        <v>124635</v>
      </c>
      <c r="D6" s="41">
        <f t="shared" si="0"/>
        <v>124635</v>
      </c>
    </row>
    <row r="7" spans="1:4" x14ac:dyDescent="0.15">
      <c r="A7" s="42" t="s">
        <v>75</v>
      </c>
      <c r="B7" s="43" t="s">
        <v>76</v>
      </c>
      <c r="C7" s="44">
        <v>58.12</v>
      </c>
      <c r="D7" s="45">
        <f t="shared" si="0"/>
        <v>58.12</v>
      </c>
    </row>
    <row r="8" spans="1:4" x14ac:dyDescent="0.15">
      <c r="A8" s="46" t="s">
        <v>38</v>
      </c>
      <c r="B8" s="47" t="s">
        <v>77</v>
      </c>
      <c r="C8" s="48">
        <v>100.2</v>
      </c>
      <c r="D8" s="49">
        <v>100.23414</v>
      </c>
    </row>
    <row r="9" spans="1:4" x14ac:dyDescent="0.15">
      <c r="A9" s="50" t="s">
        <v>39</v>
      </c>
      <c r="B9" s="51" t="s">
        <v>78</v>
      </c>
      <c r="C9" s="52">
        <v>0.88</v>
      </c>
      <c r="D9" s="53">
        <v>0.88</v>
      </c>
    </row>
    <row r="10" spans="1:4" x14ac:dyDescent="0.15">
      <c r="A10" s="50" t="s">
        <v>40</v>
      </c>
      <c r="B10" s="51" t="s">
        <v>79</v>
      </c>
      <c r="C10" s="52">
        <v>12</v>
      </c>
      <c r="D10" s="54">
        <v>12</v>
      </c>
    </row>
    <row r="11" spans="1:4" x14ac:dyDescent="0.15">
      <c r="A11" s="50" t="s">
        <v>80</v>
      </c>
      <c r="B11" s="51" t="s">
        <v>81</v>
      </c>
      <c r="C11" s="52">
        <v>12</v>
      </c>
      <c r="D11" s="55">
        <v>12</v>
      </c>
    </row>
    <row r="12" spans="1:4" x14ac:dyDescent="0.15">
      <c r="A12" s="50" t="s">
        <v>82</v>
      </c>
      <c r="B12" s="51" t="s">
        <v>83</v>
      </c>
      <c r="C12" s="52">
        <v>1</v>
      </c>
      <c r="D12" s="56">
        <v>1</v>
      </c>
    </row>
    <row r="13" spans="1:4" x14ac:dyDescent="0.15">
      <c r="A13" s="50" t="s">
        <v>84</v>
      </c>
      <c r="B13" s="51" t="s">
        <v>85</v>
      </c>
      <c r="C13" s="52">
        <v>2.25</v>
      </c>
      <c r="D13" s="57">
        <v>2.25</v>
      </c>
    </row>
    <row r="14" spans="1:4" x14ac:dyDescent="0.15">
      <c r="A14" s="50" t="s">
        <v>86</v>
      </c>
      <c r="B14" s="51" t="s">
        <v>41</v>
      </c>
      <c r="C14" s="52">
        <v>3456</v>
      </c>
      <c r="D14" s="58">
        <v>3456</v>
      </c>
    </row>
    <row r="15" spans="1:4" x14ac:dyDescent="0.15">
      <c r="A15" s="157" t="s">
        <v>87</v>
      </c>
      <c r="B15" s="157"/>
      <c r="C15" s="157"/>
      <c r="D15" s="158"/>
    </row>
    <row r="16" spans="1:4" x14ac:dyDescent="0.15">
      <c r="A16" s="59" t="s">
        <v>88</v>
      </c>
      <c r="B16" s="51" t="s">
        <v>89</v>
      </c>
      <c r="C16" s="52">
        <v>12000</v>
      </c>
      <c r="D16" s="60">
        <v>12000</v>
      </c>
    </row>
    <row r="17" spans="1:4" x14ac:dyDescent="0.15">
      <c r="A17" s="59" t="s">
        <v>90</v>
      </c>
      <c r="B17" s="51" t="s">
        <v>91</v>
      </c>
      <c r="C17" s="52">
        <v>12000</v>
      </c>
      <c r="D17" s="61">
        <v>12000</v>
      </c>
    </row>
    <row r="18" spans="1:4" x14ac:dyDescent="0.15">
      <c r="A18" s="59" t="s">
        <v>92</v>
      </c>
      <c r="B18" s="51" t="s">
        <v>93</v>
      </c>
      <c r="C18" s="52">
        <v>12000000</v>
      </c>
      <c r="D18" s="62">
        <v>12000000</v>
      </c>
    </row>
    <row r="19" spans="1:4" ht="25.5" customHeight="1" x14ac:dyDescent="0.15">
      <c r="A19" s="159" t="s">
        <v>94</v>
      </c>
      <c r="B19" s="157"/>
      <c r="C19" s="157"/>
      <c r="D19" s="158"/>
    </row>
    <row r="20" spans="1:4" x14ac:dyDescent="0.15">
      <c r="A20" s="63" t="s">
        <v>95</v>
      </c>
      <c r="B20" s="63" t="s">
        <v>96</v>
      </c>
      <c r="C20" s="63" t="s">
        <v>97</v>
      </c>
      <c r="D20" s="64" t="s">
        <v>98</v>
      </c>
    </row>
    <row r="21" spans="1:4" x14ac:dyDescent="0.15">
      <c r="A21" s="63" t="s">
        <v>99</v>
      </c>
      <c r="B21" s="63" t="s">
        <v>100</v>
      </c>
      <c r="C21" s="63" t="s">
        <v>101</v>
      </c>
      <c r="D21" s="64" t="s">
        <v>102</v>
      </c>
    </row>
    <row r="22" spans="1:4" x14ac:dyDescent="0.15">
      <c r="A22" s="65" t="s">
        <v>103</v>
      </c>
      <c r="B22" s="66" t="s">
        <v>104</v>
      </c>
      <c r="C22" s="67">
        <v>99</v>
      </c>
      <c r="D22" s="68">
        <v>99</v>
      </c>
    </row>
    <row r="23" spans="1:4" x14ac:dyDescent="0.15">
      <c r="A23" s="160" t="s">
        <v>105</v>
      </c>
      <c r="B23" s="160"/>
      <c r="C23" s="160"/>
      <c r="D23" s="161"/>
    </row>
    <row r="24" spans="1:4" x14ac:dyDescent="0.15">
      <c r="A24" s="69" t="s">
        <v>42</v>
      </c>
      <c r="B24" s="70" t="s">
        <v>106</v>
      </c>
      <c r="C24" s="71" t="s">
        <v>107</v>
      </c>
      <c r="D24" s="72">
        <f t="shared" ref="D24:D32" ca="1" si="1">NOW()</f>
        <v>44060.999834606482</v>
      </c>
    </row>
    <row r="25" spans="1:4" x14ac:dyDescent="0.15">
      <c r="A25" s="73" t="s">
        <v>43</v>
      </c>
      <c r="B25" s="74" t="s">
        <v>108</v>
      </c>
      <c r="C25" s="75" t="s">
        <v>107</v>
      </c>
      <c r="D25" s="76">
        <f t="shared" ca="1" si="1"/>
        <v>44060.999834606482</v>
      </c>
    </row>
    <row r="26" spans="1:4" x14ac:dyDescent="0.15">
      <c r="A26" s="73" t="s">
        <v>44</v>
      </c>
      <c r="B26" s="74" t="s">
        <v>109</v>
      </c>
      <c r="C26" s="75" t="s">
        <v>107</v>
      </c>
      <c r="D26" s="77">
        <f t="shared" ca="1" si="1"/>
        <v>44060.999834606482</v>
      </c>
    </row>
    <row r="27" spans="1:4" x14ac:dyDescent="0.15">
      <c r="A27" s="73" t="s">
        <v>45</v>
      </c>
      <c r="B27" s="74" t="s">
        <v>110</v>
      </c>
      <c r="C27" s="75" t="s">
        <v>107</v>
      </c>
      <c r="D27" s="78">
        <f t="shared" ca="1" si="1"/>
        <v>44060.999834606482</v>
      </c>
    </row>
    <row r="28" spans="1:4" x14ac:dyDescent="0.15">
      <c r="A28" s="73" t="s">
        <v>46</v>
      </c>
      <c r="B28" s="74" t="s">
        <v>111</v>
      </c>
      <c r="C28" s="75" t="s">
        <v>107</v>
      </c>
      <c r="D28" s="79">
        <f t="shared" ca="1" si="1"/>
        <v>44060.999834606482</v>
      </c>
    </row>
    <row r="29" spans="1:4" x14ac:dyDescent="0.15">
      <c r="A29" s="73" t="s">
        <v>47</v>
      </c>
      <c r="B29" s="74" t="s">
        <v>112</v>
      </c>
      <c r="C29" s="75" t="s">
        <v>107</v>
      </c>
      <c r="D29" s="80">
        <f t="shared" ca="1" si="1"/>
        <v>44060.999834606482</v>
      </c>
    </row>
    <row r="30" spans="1:4" x14ac:dyDescent="0.15">
      <c r="A30" s="73" t="s">
        <v>48</v>
      </c>
      <c r="B30" s="74" t="s">
        <v>113</v>
      </c>
      <c r="C30" s="75" t="s">
        <v>107</v>
      </c>
      <c r="D30" s="81">
        <f t="shared" ca="1" si="1"/>
        <v>44060.999834606482</v>
      </c>
    </row>
    <row r="31" spans="1:4" x14ac:dyDescent="0.15">
      <c r="A31" s="73" t="s">
        <v>49</v>
      </c>
      <c r="B31" s="74" t="s">
        <v>114</v>
      </c>
      <c r="C31" s="75" t="s">
        <v>107</v>
      </c>
      <c r="D31" s="82">
        <f t="shared" ca="1" si="1"/>
        <v>44060.999834606482</v>
      </c>
    </row>
    <row r="32" spans="1:4" x14ac:dyDescent="0.15">
      <c r="A32" s="73" t="s">
        <v>50</v>
      </c>
      <c r="B32" s="74" t="s">
        <v>115</v>
      </c>
      <c r="C32" s="75" t="s">
        <v>107</v>
      </c>
      <c r="D32" s="83">
        <f t="shared" ca="1" si="1"/>
        <v>44060.999834606482</v>
      </c>
    </row>
    <row r="33" spans="1:4" x14ac:dyDescent="0.15">
      <c r="A33" s="73" t="s">
        <v>51</v>
      </c>
      <c r="B33" s="74" t="s">
        <v>116</v>
      </c>
      <c r="C33" s="75" t="s">
        <v>107</v>
      </c>
      <c r="D33" s="84">
        <v>36255</v>
      </c>
    </row>
    <row r="34" spans="1:4" x14ac:dyDescent="0.15">
      <c r="A34" s="73" t="s">
        <v>52</v>
      </c>
      <c r="B34" s="74" t="s">
        <v>117</v>
      </c>
      <c r="C34" s="75" t="s">
        <v>107</v>
      </c>
      <c r="D34" s="85">
        <f ca="1">NOW()</f>
        <v>44060.999834606482</v>
      </c>
    </row>
    <row r="35" spans="1:4" x14ac:dyDescent="0.15">
      <c r="A35" s="73" t="s">
        <v>53</v>
      </c>
      <c r="B35" s="74" t="s">
        <v>118</v>
      </c>
      <c r="C35" s="75" t="s">
        <v>107</v>
      </c>
      <c r="D35" s="86">
        <f ca="1">NOW()</f>
        <v>44060.999834606482</v>
      </c>
    </row>
    <row r="36" spans="1:4" x14ac:dyDescent="0.15">
      <c r="A36" s="73" t="s">
        <v>54</v>
      </c>
      <c r="B36" s="74" t="s">
        <v>119</v>
      </c>
      <c r="C36" s="75" t="s">
        <v>107</v>
      </c>
      <c r="D36" s="87">
        <f ca="1">NOW()</f>
        <v>44060.999834606482</v>
      </c>
    </row>
    <row r="37" spans="1:4" x14ac:dyDescent="0.15">
      <c r="A37" s="73" t="s">
        <v>55</v>
      </c>
      <c r="B37" s="74" t="s">
        <v>106</v>
      </c>
      <c r="C37" s="162" t="s">
        <v>120</v>
      </c>
      <c r="D37" s="163"/>
    </row>
    <row r="38" spans="1:4" x14ac:dyDescent="0.15">
      <c r="A38" s="73" t="s">
        <v>56</v>
      </c>
      <c r="B38" s="74" t="s">
        <v>108</v>
      </c>
      <c r="C38" s="164"/>
      <c r="D38" s="163"/>
    </row>
    <row r="39" spans="1:4" x14ac:dyDescent="0.15">
      <c r="A39" s="73" t="s">
        <v>57</v>
      </c>
      <c r="B39" s="74" t="s">
        <v>121</v>
      </c>
      <c r="C39" s="75" t="s">
        <v>107</v>
      </c>
      <c r="D39" s="88">
        <f t="shared" ref="D39:D44" ca="1" si="2">NOW()</f>
        <v>44060.999834606482</v>
      </c>
    </row>
    <row r="40" spans="1:4" x14ac:dyDescent="0.15">
      <c r="A40" s="73" t="s">
        <v>58</v>
      </c>
      <c r="B40" s="74" t="s">
        <v>122</v>
      </c>
      <c r="C40" s="75" t="s">
        <v>107</v>
      </c>
      <c r="D40" s="89">
        <f t="shared" ca="1" si="2"/>
        <v>44060.999834606482</v>
      </c>
    </row>
    <row r="41" spans="1:4" x14ac:dyDescent="0.15">
      <c r="A41" s="73" t="s">
        <v>59</v>
      </c>
      <c r="B41" s="74" t="s">
        <v>123</v>
      </c>
      <c r="C41" s="75" t="s">
        <v>107</v>
      </c>
      <c r="D41" s="90">
        <f t="shared" ca="1" si="2"/>
        <v>44060.999834606482</v>
      </c>
    </row>
    <row r="42" spans="1:4" x14ac:dyDescent="0.15">
      <c r="A42" s="73" t="s">
        <v>60</v>
      </c>
      <c r="B42" s="74" t="s">
        <v>124</v>
      </c>
      <c r="C42" s="75" t="s">
        <v>107</v>
      </c>
      <c r="D42" s="91">
        <f t="shared" ca="1" si="2"/>
        <v>44060.999834606482</v>
      </c>
    </row>
    <row r="43" spans="1:4" x14ac:dyDescent="0.15">
      <c r="A43" s="73" t="s">
        <v>125</v>
      </c>
      <c r="B43" s="74" t="s">
        <v>61</v>
      </c>
      <c r="C43" s="75" t="s">
        <v>107</v>
      </c>
      <c r="D43" s="92">
        <f t="shared" ca="1" si="2"/>
        <v>44060.999834606482</v>
      </c>
    </row>
    <row r="44" spans="1:4" x14ac:dyDescent="0.15">
      <c r="A44" s="73" t="s">
        <v>62</v>
      </c>
      <c r="B44" s="74" t="s">
        <v>126</v>
      </c>
      <c r="C44" s="75" t="s">
        <v>107</v>
      </c>
      <c r="D44" s="93">
        <f t="shared" ca="1" si="2"/>
        <v>44060.999834606482</v>
      </c>
    </row>
    <row r="45" spans="1:4" x14ac:dyDescent="0.15">
      <c r="A45" s="73" t="s">
        <v>127</v>
      </c>
      <c r="B45" s="74" t="s">
        <v>128</v>
      </c>
      <c r="C45" s="94">
        <v>1</v>
      </c>
      <c r="D45" s="95">
        <v>1</v>
      </c>
    </row>
    <row r="46" spans="1:4" x14ac:dyDescent="0.15">
      <c r="A46" s="73" t="s">
        <v>129</v>
      </c>
      <c r="B46" s="74" t="s">
        <v>130</v>
      </c>
      <c r="C46" s="94">
        <v>1</v>
      </c>
      <c r="D46" s="96">
        <v>1</v>
      </c>
    </row>
    <row r="47" spans="1:4" x14ac:dyDescent="0.15">
      <c r="A47" s="73" t="s">
        <v>63</v>
      </c>
      <c r="B47" s="74" t="s">
        <v>131</v>
      </c>
      <c r="C47" s="94">
        <v>1</v>
      </c>
      <c r="D47" s="97">
        <v>1</v>
      </c>
    </row>
    <row r="48" spans="1:4" x14ac:dyDescent="0.15">
      <c r="A48" s="98" t="s">
        <v>64</v>
      </c>
      <c r="B48" s="99" t="s">
        <v>132</v>
      </c>
      <c r="C48" s="100" t="s">
        <v>107</v>
      </c>
      <c r="D48" s="101">
        <f ca="1">NOW()</f>
        <v>44060.999834606482</v>
      </c>
    </row>
    <row r="49" spans="1:4" x14ac:dyDescent="0.15">
      <c r="A49" s="102" t="s">
        <v>133</v>
      </c>
      <c r="B49" s="47" t="s">
        <v>134</v>
      </c>
      <c r="C49" s="48">
        <v>-112</v>
      </c>
      <c r="D49" s="103">
        <v>-112</v>
      </c>
    </row>
    <row r="50" spans="1:4" x14ac:dyDescent="0.15">
      <c r="A50" s="104" t="s">
        <v>135</v>
      </c>
      <c r="B50" s="105" t="s">
        <v>136</v>
      </c>
      <c r="C50" s="52">
        <v>4</v>
      </c>
      <c r="D50" s="106">
        <v>4</v>
      </c>
    </row>
    <row r="51" spans="1:4" x14ac:dyDescent="0.15">
      <c r="A51" s="107" t="s">
        <v>137</v>
      </c>
      <c r="B51" s="51" t="s">
        <v>138</v>
      </c>
      <c r="C51" s="52">
        <v>56</v>
      </c>
      <c r="D51" s="108">
        <v>56</v>
      </c>
    </row>
    <row r="52" spans="1:4" x14ac:dyDescent="0.15">
      <c r="A52" s="107" t="s">
        <v>139</v>
      </c>
      <c r="B52" s="51" t="s">
        <v>140</v>
      </c>
      <c r="C52" s="109">
        <v>38482</v>
      </c>
      <c r="D52" s="110">
        <v>38482</v>
      </c>
    </row>
    <row r="53" spans="1:4" x14ac:dyDescent="0.15">
      <c r="A53" s="107" t="s">
        <v>141</v>
      </c>
      <c r="B53" s="51" t="s">
        <v>65</v>
      </c>
      <c r="C53" s="109">
        <v>38687</v>
      </c>
      <c r="D53" s="111">
        <v>38687</v>
      </c>
    </row>
    <row r="54" spans="1:4" x14ac:dyDescent="0.15">
      <c r="A54" s="107" t="s">
        <v>142</v>
      </c>
      <c r="B54" s="51" t="s">
        <v>143</v>
      </c>
      <c r="C54" s="112" t="s">
        <v>107</v>
      </c>
      <c r="D54" s="113">
        <f ca="1">NOW()</f>
        <v>44060.999834606482</v>
      </c>
    </row>
    <row r="55" spans="1:4" x14ac:dyDescent="0.15">
      <c r="A55" s="107" t="s">
        <v>144</v>
      </c>
      <c r="B55" s="51" t="s">
        <v>145</v>
      </c>
      <c r="C55" s="112" t="s">
        <v>107</v>
      </c>
      <c r="D55" s="114">
        <f ca="1">NOW()</f>
        <v>44060.999834606482</v>
      </c>
    </row>
    <row r="56" spans="1:4" x14ac:dyDescent="0.15">
      <c r="A56" s="107" t="s">
        <v>146</v>
      </c>
      <c r="B56" s="51" t="s">
        <v>147</v>
      </c>
      <c r="C56" s="112" t="s">
        <v>107</v>
      </c>
      <c r="D56" s="115">
        <f ca="1">NOW()</f>
        <v>44060.999834606482</v>
      </c>
    </row>
    <row r="57" spans="1:4" x14ac:dyDescent="0.15">
      <c r="A57" s="104" t="s">
        <v>148</v>
      </c>
      <c r="B57" s="116" t="s">
        <v>149</v>
      </c>
      <c r="C57" s="52">
        <v>89</v>
      </c>
      <c r="D57" s="117">
        <v>89</v>
      </c>
    </row>
    <row r="58" spans="1:4" x14ac:dyDescent="0.15">
      <c r="A58" s="104" t="s">
        <v>150</v>
      </c>
      <c r="B58" s="51" t="s">
        <v>151</v>
      </c>
      <c r="C58" s="52">
        <v>2.25</v>
      </c>
      <c r="D58" s="118">
        <v>2.5</v>
      </c>
    </row>
    <row r="59" spans="1:4" x14ac:dyDescent="0.15">
      <c r="A59" s="104" t="s">
        <v>152</v>
      </c>
      <c r="B59" s="51" t="s">
        <v>153</v>
      </c>
      <c r="C59" s="119">
        <v>2.342060185185185</v>
      </c>
      <c r="D59" s="120">
        <f>C59</f>
        <v>2.342060185185185</v>
      </c>
    </row>
    <row r="60" spans="1:4" x14ac:dyDescent="0.15">
      <c r="A60" s="104" t="s">
        <v>154</v>
      </c>
      <c r="B60" s="51" t="s">
        <v>155</v>
      </c>
      <c r="C60" s="121">
        <v>0.99635416666666676</v>
      </c>
      <c r="D60" s="122">
        <f>C59+C60</f>
        <v>3.3384143518518519</v>
      </c>
    </row>
    <row r="61" spans="1:4" x14ac:dyDescent="0.15">
      <c r="A61" s="104" t="s">
        <v>156</v>
      </c>
      <c r="B61" s="51" t="s">
        <v>157</v>
      </c>
      <c r="C61" s="123">
        <v>0.99635416666666676</v>
      </c>
      <c r="D61" s="124">
        <v>0.99635416666666676</v>
      </c>
    </row>
    <row r="62" spans="1:4" x14ac:dyDescent="0.15">
      <c r="A62" s="104"/>
      <c r="B62" s="125"/>
      <c r="C62" s="125"/>
      <c r="D62" s="125"/>
    </row>
    <row r="63" spans="1:4" x14ac:dyDescent="0.15">
      <c r="A63" s="126"/>
      <c r="B63" s="127"/>
      <c r="C63" s="127"/>
      <c r="D63" s="127"/>
    </row>
  </sheetData>
  <mergeCells count="4">
    <mergeCell ref="A15:D15"/>
    <mergeCell ref="A19:D19"/>
    <mergeCell ref="A23:D23"/>
    <mergeCell ref="C37:D38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EXCEL课件</vt:lpstr>
      <vt:lpstr>表格</vt:lpstr>
      <vt:lpstr>文本格式数据</vt:lpstr>
      <vt:lpstr>分列工具</vt:lpstr>
      <vt:lpstr>数字格式学习表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luyunpeng</cp:lastModifiedBy>
  <cp:lastPrinted>2009-11-19T09:11:05Z</cp:lastPrinted>
  <dcterms:created xsi:type="dcterms:W3CDTF">1996-12-17T01:32:42Z</dcterms:created>
  <dcterms:modified xsi:type="dcterms:W3CDTF">2020-08-17T15:59:45Z</dcterms:modified>
</cp:coreProperties>
</file>