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claschooloflaw-my.sharepoint.com/personal/lopucki_law_ucla_edu/Documents/Research Assistants/2021 Weston James Barker/Belk investor financials research/Admin/"/>
    </mc:Choice>
  </mc:AlternateContent>
  <xr:revisionPtr revIDLastSave="1399" documentId="13_ncr:1_{CB3A4A7C-BA72-40BE-B58E-152934BB2C8A}" xr6:coauthVersionLast="47" xr6:coauthVersionMax="47" xr10:uidLastSave="{E16A7087-3B59-6A41-B314-3EE385C01473}"/>
  <bookViews>
    <workbookView xWindow="42280" yWindow="1700" windowWidth="26840" windowHeight="17720" activeTab="3" xr2:uid="{F8B1E440-4F78-4CBB-ABCA-F605BDD606A2}"/>
  </bookViews>
  <sheets>
    <sheet name="Graph" sheetId="5" r:id="rId1"/>
    <sheet name="Graph data" sheetId="4" r:id="rId2"/>
    <sheet name="Pivot" sheetId="2" r:id="rId3"/>
    <sheet name="Data" sheetId="1" r:id="rId4"/>
    <sheet name="Entities" sheetId="6" r:id="rId5"/>
  </sheets>
  <calcPr calcId="191028"/>
  <pivotCaches>
    <pivotCache cacheId="2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1" i="1"/>
  <c r="G20" i="1"/>
  <c r="G19" i="1"/>
  <c r="G27" i="1"/>
  <c r="G31" i="1"/>
  <c r="G30" i="1"/>
  <c r="G29" i="1"/>
  <c r="G28" i="1"/>
  <c r="G26" i="1"/>
  <c r="G10" i="1"/>
  <c r="G53" i="1"/>
  <c r="G9" i="1"/>
  <c r="G52" i="1"/>
  <c r="G18" i="1"/>
  <c r="G13" i="1"/>
  <c r="G22" i="1"/>
  <c r="G23" i="1"/>
  <c r="G14" i="1"/>
  <c r="G15" i="1"/>
  <c r="G16" i="1"/>
  <c r="G17" i="1"/>
  <c r="G63" i="1"/>
  <c r="G51" i="1"/>
  <c r="G58" i="1"/>
  <c r="G68" i="1"/>
  <c r="G46" i="1"/>
  <c r="G62" i="1"/>
  <c r="G50" i="1"/>
  <c r="G57" i="1"/>
  <c r="G67" i="1"/>
  <c r="G45" i="1"/>
  <c r="G61" i="1"/>
  <c r="G49" i="1"/>
  <c r="G56" i="1"/>
  <c r="G66" i="1"/>
  <c r="G44" i="1"/>
  <c r="G48" i="1"/>
  <c r="G55" i="1"/>
  <c r="G65" i="1"/>
  <c r="G43" i="1"/>
  <c r="G42" i="1"/>
  <c r="G60" i="1"/>
  <c r="G64" i="1"/>
  <c r="G54" i="1"/>
  <c r="G47" i="1"/>
  <c r="G59" i="1"/>
  <c r="G41" i="1"/>
  <c r="G40" i="1"/>
  <c r="G39" i="1"/>
  <c r="G38" i="1"/>
  <c r="G37" i="1"/>
  <c r="G36" i="1"/>
  <c r="G34" i="1"/>
  <c r="G33" i="1"/>
  <c r="G32" i="1"/>
  <c r="G6" i="1"/>
  <c r="G5" i="1"/>
  <c r="G12" i="1"/>
  <c r="G35" i="1"/>
  <c r="G7" i="1"/>
  <c r="G8" i="1"/>
  <c r="G4" i="1"/>
  <c r="G11" i="1"/>
</calcChain>
</file>

<file path=xl/sharedStrings.xml><?xml version="1.0" encoding="utf-8"?>
<sst xmlns="http://schemas.openxmlformats.org/spreadsheetml/2006/main" count="516" uniqueCount="125">
  <si>
    <t>Period</t>
  </si>
  <si>
    <t>(All)</t>
  </si>
  <si>
    <t>Average of Value/Face</t>
  </si>
  <si>
    <t>Column Labels</t>
  </si>
  <si>
    <t>First</t>
  </si>
  <si>
    <t>First Total</t>
  </si>
  <si>
    <t>Second</t>
  </si>
  <si>
    <t>Second Total</t>
  </si>
  <si>
    <t>Avg</t>
  </si>
  <si>
    <t>Row Labels</t>
  </si>
  <si>
    <t>City National Rochdale Fixed Income Opportunities Fund</t>
  </si>
  <si>
    <t>City National Rochdale High Yield Bond Fund</t>
  </si>
  <si>
    <t>MainStay Floating Rate Fund</t>
  </si>
  <si>
    <t>MainStay VP Floating Rate Portfolio</t>
  </si>
  <si>
    <t>Nuveen Credit Strategies Income Fund</t>
  </si>
  <si>
    <t>Nuveen Floating Rate Income Fund</t>
  </si>
  <si>
    <t>Nuveen Floating Rate Income Opportunity Fund</t>
  </si>
  <si>
    <t>Nuveen Senior Income Fund</t>
  </si>
  <si>
    <t>Nuveen Short Duration Credit Opportunities Fund</t>
  </si>
  <si>
    <t>FS KKR Capital Corp.</t>
  </si>
  <si>
    <t>FS KKR Capital Corp.—Strategic Credit Joint Venture (SCJV)</t>
  </si>
  <si>
    <t>Guggenheim Floating Rate Strategies Fund</t>
  </si>
  <si>
    <t>Guggenheim High Yield Fund</t>
  </si>
  <si>
    <t>Guggenheim Macro Opportunities Fund</t>
  </si>
  <si>
    <t>2016</t>
  </si>
  <si>
    <t>2017</t>
  </si>
  <si>
    <t>2018</t>
  </si>
  <si>
    <t>2019</t>
  </si>
  <si>
    <t>2020</t>
  </si>
  <si>
    <t>2021</t>
  </si>
  <si>
    <t>Years</t>
  </si>
  <si>
    <t>Entities</t>
  </si>
  <si>
    <t>Face</t>
  </si>
  <si>
    <t>Ratio</t>
  </si>
  <si>
    <t>First Lien</t>
  </si>
  <si>
    <t>Term Loan 12-12-22</t>
  </si>
  <si>
    <t>Term Loan B</t>
  </si>
  <si>
    <t>Term Loan, 1st Lien</t>
  </si>
  <si>
    <t>1st Lien 7-31-25</t>
  </si>
  <si>
    <t>Senior Secured 7-31-25</t>
  </si>
  <si>
    <t>Second Lien</t>
  </si>
  <si>
    <t>Senior Secured 6-12-23</t>
  </si>
  <si>
    <t>Senior Secured 10-29-25</t>
  </si>
  <si>
    <t>Senior Secured 12-12-22</t>
  </si>
  <si>
    <t>Belk, Inc Lien Holdings</t>
  </si>
  <si>
    <t>Holder</t>
  </si>
  <si>
    <t>Date</t>
  </si>
  <si>
    <t>Security description</t>
  </si>
  <si>
    <t>Face amount</t>
  </si>
  <si>
    <t>Value</t>
  </si>
  <si>
    <t>Form</t>
  </si>
  <si>
    <t>Value/Face</t>
  </si>
  <si>
    <t>Lien</t>
  </si>
  <si>
    <t>N-CSR</t>
  </si>
  <si>
    <t>Annual</t>
  </si>
  <si>
    <t>N-CSRS</t>
  </si>
  <si>
    <t>Semi-annual</t>
  </si>
  <si>
    <t>First Lien Term Loan</t>
  </si>
  <si>
    <t>10-K</t>
  </si>
  <si>
    <t>10-Q</t>
  </si>
  <si>
    <t>SENIOR FIXED RATE INTERESTS 7-31-25</t>
  </si>
  <si>
    <t>SENIOR FLOATING RATE INTERESTS 7-31-25</t>
  </si>
  <si>
    <t>2019 Term Loan B 7-31-25</t>
  </si>
  <si>
    <t>2020 Term Loan B 7-31-25</t>
  </si>
  <si>
    <t>Term Loan B, First Lien 12-12-22</t>
  </si>
  <si>
    <t>Term Loan, First Lien 7-31-25</t>
  </si>
  <si>
    <t>First Out Term Loan, First Lien 7-31-25</t>
  </si>
  <si>
    <t>Second Out Term Loan, First Lien 7-31-25</t>
  </si>
  <si>
    <t>Lien holder entities with EDGAR annual/quarterly reports mentioning Belk</t>
  </si>
  <si>
    <t>Funds from Class 4 and Class 5 Lienholder Lists</t>
  </si>
  <si>
    <t>CIK</t>
  </si>
  <si>
    <t>Annual pulled</t>
  </si>
  <si>
    <t>Annual input</t>
  </si>
  <si>
    <t>Post-bk pulled</t>
  </si>
  <si>
    <t>Post-bk input</t>
  </si>
  <si>
    <t xml:space="preserve">City National Rochdale Funds </t>
  </si>
  <si>
    <t>0001026977</t>
  </si>
  <si>
    <t>Yes</t>
  </si>
  <si>
    <t>Franklin Custodian Funds</t>
  </si>
  <si>
    <t>0000038721</t>
  </si>
  <si>
    <t>FS KKR Capital Corp (FSK)</t>
  </si>
  <si>
    <t>0001422183</t>
  </si>
  <si>
    <t>FS KKR Capital Corp. II (FSKR)</t>
  </si>
  <si>
    <t>0001525759</t>
  </si>
  <si>
    <t>See FS KKR</t>
  </si>
  <si>
    <t>Yes (see FS KKR)</t>
  </si>
  <si>
    <t>GENERAL AMERICAN INVESTORS CO INC (GAM, GAM-PB)</t>
  </si>
  <si>
    <t>0000040417</t>
  </si>
  <si>
    <t>Nothing post bk</t>
  </si>
  <si>
    <t>Guggenheim Funds Trust</t>
  </si>
  <si>
    <t>0000088525</t>
  </si>
  <si>
    <t xml:space="preserve">Guggenheim Variable Funds Trust </t>
  </si>
  <si>
    <t>0000217087</t>
  </si>
  <si>
    <t>Highland Funds I</t>
  </si>
  <si>
    <t>0001354917</t>
  </si>
  <si>
    <t xml:space="preserve">KKR Credit Opportunities Portfolio </t>
  </si>
  <si>
    <t>0001787621</t>
  </si>
  <si>
    <t>KKR Income Opportunities Fund (KIO)</t>
  </si>
  <si>
    <t>0001515940</t>
  </si>
  <si>
    <t xml:space="preserve">Mainstay Funds Trust </t>
  </si>
  <si>
    <t>0001469192</t>
  </si>
  <si>
    <t xml:space="preserve">Mainstay VP Funds Trust </t>
  </si>
  <si>
    <t>0000887340</t>
  </si>
  <si>
    <t xml:space="preserve">Mercer Funds </t>
  </si>
  <si>
    <t>0001320615</t>
  </si>
  <si>
    <t>Nuveen Credit Strategies Income Fund (JQC)</t>
  </si>
  <si>
    <t>0001227476</t>
  </si>
  <si>
    <t>Nuveen Diversified Dividend &amp; Income Fund (JDD)</t>
  </si>
  <si>
    <t>0001255821</t>
  </si>
  <si>
    <t>Nuveen Floating Rate Income Fund (JFR)</t>
  </si>
  <si>
    <t>0001276533</t>
  </si>
  <si>
    <t>Nuveen Floating Rate Income Opportunity Fund (JRO)</t>
  </si>
  <si>
    <t>0001289213</t>
  </si>
  <si>
    <t xml:space="preserve">Nuveen Investment Trust III </t>
  </si>
  <si>
    <t>0001071336</t>
  </si>
  <si>
    <t>Nuveen Senior Income Fund (NSL)</t>
  </si>
  <si>
    <t>0001093428</t>
  </si>
  <si>
    <t>Nuveen Short Duration Credit Opportunities Fund (JSD)</t>
  </si>
  <si>
    <t>0001509253</t>
  </si>
  <si>
    <t xml:space="preserve">Virtus Asset Trust </t>
  </si>
  <si>
    <t>0001018593</t>
  </si>
  <si>
    <t>Voya Prime Rate Trust (PPR, BRW)</t>
  </si>
  <si>
    <t>0000826020</t>
  </si>
  <si>
    <t>Voya Senior Income Fund (XSIAX)</t>
  </si>
  <si>
    <t>0001124959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</si>
</sst>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Helvetic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9" fontId="0" fillId="0" borderId="0" xfId="0" applyNumberFormat="1"/>
    <xf numFmtId="0" fontId="1" fillId="0" borderId="1" xfId="0" applyFont="1" applyBorder="1"/>
    <xf numFmtId="41" fontId="0" fillId="0" borderId="0" xfId="1" applyNumberFormat="1" applyFont="1"/>
    <xf numFmtId="41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 applyAlignment="1">
      <alignment horizontal="left"/>
    </xf>
    <xf numFmtId="0" fontId="1" fillId="0" borderId="2" xfId="0" applyFont="1" applyBorder="1"/>
    <xf numFmtId="4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left" indent="2"/>
    </xf>
    <xf numFmtId="164" fontId="0" fillId="2" borderId="0" xfId="0" applyNumberFormat="1" applyFill="1"/>
    <xf numFmtId="9" fontId="0" fillId="2" borderId="0" xfId="0" applyNumberFormat="1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9" fontId="1" fillId="0" borderId="0" xfId="0" applyNumberFormat="1" applyFont="1"/>
    <xf numFmtId="164" fontId="1" fillId="0" borderId="0" xfId="0" applyNumberFormat="1" applyFont="1" applyFill="1"/>
    <xf numFmtId="164" fontId="0" fillId="0" borderId="0" xfId="0" applyNumberFormat="1" applyFill="1"/>
    <xf numFmtId="164" fontId="0" fillId="0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1" fillId="0" borderId="0" xfId="0" applyNumberFormat="1" applyFont="1" applyFill="1"/>
    <xf numFmtId="0" fontId="0" fillId="3" borderId="0" xfId="0" applyFill="1" applyAlignment="1">
      <alignment horizontal="left" indent="1"/>
    </xf>
    <xf numFmtId="164" fontId="0" fillId="3" borderId="0" xfId="0" applyNumberFormat="1" applyFill="1"/>
    <xf numFmtId="9" fontId="0" fillId="3" borderId="0" xfId="0" applyNumberFormat="1" applyFill="1"/>
    <xf numFmtId="0" fontId="0" fillId="4" borderId="0" xfId="0" applyFill="1" applyAlignment="1">
      <alignment horizontal="left" indent="1"/>
    </xf>
    <xf numFmtId="164" fontId="0" fillId="4" borderId="0" xfId="0" applyNumberFormat="1" applyFill="1"/>
    <xf numFmtId="9" fontId="0" fillId="4" borderId="0" xfId="0" applyNumberFormat="1" applyFill="1"/>
    <xf numFmtId="9" fontId="0" fillId="2" borderId="2" xfId="0" applyNumberFormat="1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/>
    </xf>
    <xf numFmtId="9" fontId="0" fillId="0" borderId="2" xfId="0" applyNumberForma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45">
    <dxf>
      <numFmt numFmtId="30" formatCode="@"/>
    </dxf>
    <dxf>
      <numFmt numFmtId="14" formatCode="0.00%"/>
    </dxf>
    <dxf>
      <numFmt numFmtId="33" formatCode="_(* #,##0_);_(* \(#,##0\);_(* &quot;-&quot;_);_(@_)"/>
    </dxf>
    <dxf>
      <numFmt numFmtId="33" formatCode="_(* #,##0_);_(* \(#,##0\);_(* &quot;-&quot;_);_(@_)"/>
    </dxf>
    <dxf>
      <numFmt numFmtId="19" formatCode="mm/dd/yyyy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8" tint="0.79998168889431442"/>
        </patternFill>
      </fill>
    </dxf>
    <dxf>
      <fill>
        <patternFill>
          <bgColor theme="7"/>
        </patternFill>
      </fill>
    </dxf>
    <dxf>
      <fill>
        <patternFill>
          <bgColor theme="7" tint="0.599993896298104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fill>
        <patternFill patternType="solid">
          <bgColor theme="8" tint="0.79998168889431442"/>
        </patternFill>
      </fill>
    </dxf>
    <dxf>
      <numFmt numFmtId="164" formatCode="&quot;$&quot;#,##0"/>
    </dxf>
    <dxf>
      <border>
        <bottom style="thin">
          <color indexed="64"/>
        </bottom>
      </border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</dxfs>
  <tableStyles count="1" defaultTableStyle="TableStyleMedium2" defaultPivotStyle="PivotStyleLight16">
    <tableStyle name="Table Style 1" pivot="0" count="2" xr9:uid="{1E63A312-1745-B34F-988A-80D80217F5D3}">
      <tableStyleElement type="wholeTable" dxfId="44"/>
      <tableStyleElement type="headerRow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[Lien Holdings.xlsx]Graph 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Belk</a:t>
            </a:r>
            <a:r>
              <a:rPr lang="en-US" baseline="0"/>
              <a:t> investment value/face, averaged per investor entity, by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10"/>
          <c:spPr>
            <a:solidFill>
              <a:srgbClr val="00B050"/>
            </a:solidFill>
            <a:ln w="9525">
              <a:solidFill>
                <a:srgbClr val="00B05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data'!$B$3:$B$5</c:f>
              <c:strCache>
                <c:ptCount val="1"/>
                <c:pt idx="0">
                  <c:v>First - City National Rochdale Fixed Income Opportunities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data'!$B$6:$B$12</c:f>
              <c:numCache>
                <c:formatCode>General</c:formatCode>
                <c:ptCount val="6"/>
                <c:pt idx="0">
                  <c:v>0.90387182910547392</c:v>
                </c:pt>
                <c:pt idx="1">
                  <c:v>0.83670886075949369</c:v>
                </c:pt>
                <c:pt idx="2">
                  <c:v>0.87352941176470589</c:v>
                </c:pt>
                <c:pt idx="3">
                  <c:v>0.72526193247962745</c:v>
                </c:pt>
                <c:pt idx="4">
                  <c:v>0.37269372693726938</c:v>
                </c:pt>
                <c:pt idx="5">
                  <c:v>0.81650177574835103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7740-B2C5-8A85D89A61D4}"/>
            </c:ext>
          </c:extLst>
        </c:ser>
        <c:ser>
          <c:idx val="1"/>
          <c:order val="1"/>
          <c:tx>
            <c:strRef>
              <c:f>'Graph data'!$C$3:$C$5</c:f>
              <c:strCache>
                <c:ptCount val="1"/>
                <c:pt idx="0">
                  <c:v>First - City National Rochdale High Yield Bond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data'!$C$6:$C$12</c:f>
              <c:numCache>
                <c:formatCode>General</c:formatCode>
                <c:ptCount val="6"/>
                <c:pt idx="0">
                  <c:v>0.9040178571428571</c:v>
                </c:pt>
                <c:pt idx="1">
                  <c:v>0.83771929824561409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D29-E64B-8F12-99FA96BC2D37}"/>
            </c:ext>
          </c:extLst>
        </c:ser>
        <c:ser>
          <c:idx val="2"/>
          <c:order val="2"/>
          <c:tx>
            <c:strRef>
              <c:f>'Graph data'!$D$3:$D$5</c:f>
              <c:strCache>
                <c:ptCount val="1"/>
                <c:pt idx="0">
                  <c:v>First - MainStay Floating Rate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data'!$D$6:$D$12</c:f>
              <c:numCache>
                <c:formatCode>General</c:formatCode>
                <c:ptCount val="6"/>
                <c:pt idx="1">
                  <c:v>0.83125019016784929</c:v>
                </c:pt>
                <c:pt idx="2">
                  <c:v>0.84062498439702615</c:v>
                </c:pt>
                <c:pt idx="3">
                  <c:v>0.76499972796208171</c:v>
                </c:pt>
                <c:pt idx="4">
                  <c:v>0.33799994442060022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D29-E64B-8F12-99FA96BC2D37}"/>
            </c:ext>
          </c:extLst>
        </c:ser>
        <c:ser>
          <c:idx val="3"/>
          <c:order val="3"/>
          <c:tx>
            <c:strRef>
              <c:f>'Graph data'!$E$3:$E$5</c:f>
              <c:strCache>
                <c:ptCount val="1"/>
                <c:pt idx="0">
                  <c:v>First - MainStay VP Floating Rate Portfolio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data'!$E$6:$E$12</c:f>
              <c:numCache>
                <c:formatCode>General</c:formatCode>
                <c:ptCount val="6"/>
                <c:pt idx="0">
                  <c:v>0.86000042399453458</c:v>
                </c:pt>
                <c:pt idx="1">
                  <c:v>0.81375037675484807</c:v>
                </c:pt>
                <c:pt idx="2">
                  <c:v>0.80350013331775039</c:v>
                </c:pt>
                <c:pt idx="3">
                  <c:v>0.69500005450918112</c:v>
                </c:pt>
                <c:pt idx="4">
                  <c:v>0.34624985392957708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D29-E64B-8F12-99FA96BC2D37}"/>
            </c:ext>
          </c:extLst>
        </c:ser>
        <c:ser>
          <c:idx val="4"/>
          <c:order val="4"/>
          <c:tx>
            <c:strRef>
              <c:f>'Graph data'!$F$3:$F$5</c:f>
              <c:strCache>
                <c:ptCount val="1"/>
                <c:pt idx="0">
                  <c:v>First - Nuveen Credit Strategies Income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data'!$F$6:$F$12</c:f>
              <c:numCache>
                <c:formatCode>General</c:formatCode>
                <c:ptCount val="6"/>
                <c:pt idx="0">
                  <c:v>0.88206316241764537</c:v>
                </c:pt>
                <c:pt idx="1">
                  <c:v>0.83628581661891122</c:v>
                </c:pt>
                <c:pt idx="2">
                  <c:v>0.79210697899058202</c:v>
                </c:pt>
                <c:pt idx="3">
                  <c:v>0.81440845959595964</c:v>
                </c:pt>
                <c:pt idx="4">
                  <c:v>0.43626026026026027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7-42E5-9C08-BE59983E44B8}"/>
            </c:ext>
          </c:extLst>
        </c:ser>
        <c:ser>
          <c:idx val="5"/>
          <c:order val="5"/>
          <c:tx>
            <c:strRef>
              <c:f>'Graph data'!$G$3:$G$5</c:f>
              <c:strCache>
                <c:ptCount val="1"/>
                <c:pt idx="0">
                  <c:v>First - Nuveen Floating Rate Income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data'!$G$6:$G$12</c:f>
              <c:numCache>
                <c:formatCode>General</c:formatCode>
                <c:ptCount val="6"/>
                <c:pt idx="0">
                  <c:v>0.88214739304812839</c:v>
                </c:pt>
                <c:pt idx="1">
                  <c:v>0.8362189415041783</c:v>
                </c:pt>
                <c:pt idx="2">
                  <c:v>0.79197971830985914</c:v>
                </c:pt>
                <c:pt idx="3">
                  <c:v>0.81423820012586534</c:v>
                </c:pt>
                <c:pt idx="4">
                  <c:v>0.43633357193987116</c:v>
                </c:pt>
                <c:pt idx="5">
                  <c:v>0.82623451836803796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7-42E5-9C08-BE59983E44B8}"/>
            </c:ext>
          </c:extLst>
        </c:ser>
        <c:ser>
          <c:idx val="6"/>
          <c:order val="6"/>
          <c:tx>
            <c:strRef>
              <c:f>'Graph data'!$H$3:$H$5</c:f>
              <c:strCache>
                <c:ptCount val="1"/>
                <c:pt idx="0">
                  <c:v>First - Nuveen Floating Rate Income Opportunity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data'!$H$6:$H$12</c:f>
              <c:numCache>
                <c:formatCode>General</c:formatCode>
                <c:ptCount val="6"/>
                <c:pt idx="0">
                  <c:v>0.88200000000000001</c:v>
                </c:pt>
                <c:pt idx="1">
                  <c:v>0.83598663324979117</c:v>
                </c:pt>
                <c:pt idx="2">
                  <c:v>0.79220287404902789</c:v>
                </c:pt>
                <c:pt idx="3">
                  <c:v>0.81442626728110601</c:v>
                </c:pt>
                <c:pt idx="4">
                  <c:v>0.43629254201680673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D7-42E5-9C08-BE59983E44B8}"/>
            </c:ext>
          </c:extLst>
        </c:ser>
        <c:ser>
          <c:idx val="7"/>
          <c:order val="7"/>
          <c:tx>
            <c:strRef>
              <c:f>'Graph data'!$I$3:$I$5</c:f>
              <c:strCache>
                <c:ptCount val="1"/>
                <c:pt idx="0">
                  <c:v>First - Nuveen Senior Income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data'!$I$6:$I$12</c:f>
              <c:numCache>
                <c:formatCode>General</c:formatCode>
                <c:ptCount val="6"/>
                <c:pt idx="0">
                  <c:v>0.8821470588235294</c:v>
                </c:pt>
                <c:pt idx="1">
                  <c:v>0.83668561872909697</c:v>
                </c:pt>
                <c:pt idx="2">
                  <c:v>0.7924261555806088</c:v>
                </c:pt>
                <c:pt idx="3">
                  <c:v>0.81440845959595964</c:v>
                </c:pt>
                <c:pt idx="4">
                  <c:v>0.43631100795755967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D7-42E5-9C08-BE59983E44B8}"/>
            </c:ext>
          </c:extLst>
        </c:ser>
        <c:ser>
          <c:idx val="8"/>
          <c:order val="8"/>
          <c:tx>
            <c:strRef>
              <c:f>'Graph data'!$J$3:$J$5</c:f>
              <c:strCache>
                <c:ptCount val="1"/>
                <c:pt idx="0">
                  <c:v>First - Nuveen Short Duration Credit Opportunities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data'!$J$6:$J$12</c:f>
              <c:numCache>
                <c:formatCode>General</c:formatCode>
                <c:ptCount val="6"/>
                <c:pt idx="0">
                  <c:v>0.8821470588235294</c:v>
                </c:pt>
                <c:pt idx="1">
                  <c:v>0.83668561872909697</c:v>
                </c:pt>
                <c:pt idx="2">
                  <c:v>0.7924261555806088</c:v>
                </c:pt>
                <c:pt idx="3">
                  <c:v>0.81407028112449797</c:v>
                </c:pt>
                <c:pt idx="4">
                  <c:v>0.43622714486638536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AD7-42E5-9C08-BE59983E44B8}"/>
            </c:ext>
          </c:extLst>
        </c:ser>
        <c:ser>
          <c:idx val="9"/>
          <c:order val="9"/>
          <c:tx>
            <c:strRef>
              <c:f>'Graph data'!$K$3:$K$5</c:f>
              <c:strCache>
                <c:ptCount val="1"/>
                <c:pt idx="0">
                  <c:v>First - FS KKR Capital Corp.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data'!$K$6:$K$12</c:f>
              <c:numCache>
                <c:formatCode>General</c:formatCode>
                <c:ptCount val="6"/>
                <c:pt idx="5">
                  <c:v>0.82763312810021028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AD7-42E5-9C08-BE59983E44B8}"/>
            </c:ext>
          </c:extLst>
        </c:ser>
        <c:ser>
          <c:idx val="10"/>
          <c:order val="10"/>
          <c:tx>
            <c:strRef>
              <c:f>'Graph data'!$L$3:$L$5</c:f>
              <c:strCache>
                <c:ptCount val="1"/>
                <c:pt idx="0">
                  <c:v>First - FS KKR Capital Corp.—Strategic Credit Joint Venture (SCJV)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data'!$L$6:$L$12</c:f>
              <c:numCache>
                <c:formatCode>General</c:formatCode>
                <c:ptCount val="6"/>
                <c:pt idx="2">
                  <c:v>0.80487804878048785</c:v>
                </c:pt>
                <c:pt idx="3">
                  <c:v>0.7</c:v>
                </c:pt>
                <c:pt idx="4">
                  <c:v>0.36842105263157893</c:v>
                </c:pt>
                <c:pt idx="5">
                  <c:v>0.8214285714285714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AD7-42E5-9C08-BE59983E44B8}"/>
            </c:ext>
          </c:extLst>
        </c:ser>
        <c:ser>
          <c:idx val="11"/>
          <c:order val="11"/>
          <c:tx>
            <c:strRef>
              <c:f>'Graph data'!$M$3:$M$5</c:f>
              <c:strCache>
                <c:ptCount val="1"/>
                <c:pt idx="0">
                  <c:v>First - Guggenheim Floating Rate Strategies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data'!$M$6:$M$12</c:f>
              <c:numCache>
                <c:formatCode>General</c:formatCode>
                <c:ptCount val="6"/>
                <c:pt idx="5">
                  <c:v>0.81875027005107914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AD7-42E5-9C08-BE59983E44B8}"/>
            </c:ext>
          </c:extLst>
        </c:ser>
        <c:ser>
          <c:idx val="12"/>
          <c:order val="12"/>
          <c:tx>
            <c:strRef>
              <c:f>'Graph data'!$N$3:$N$5</c:f>
              <c:strCache>
                <c:ptCount val="1"/>
                <c:pt idx="0">
                  <c:v>First - Guggenheim High Yield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data'!$N$6:$N$12</c:f>
              <c:numCache>
                <c:formatCode>General</c:formatCode>
                <c:ptCount val="6"/>
                <c:pt idx="5">
                  <c:v>0.81875112559870455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D7-42E5-9C08-BE59983E44B8}"/>
            </c:ext>
          </c:extLst>
        </c:ser>
        <c:ser>
          <c:idx val="13"/>
          <c:order val="13"/>
          <c:tx>
            <c:strRef>
              <c:f>'Graph data'!$O$3:$O$5</c:f>
              <c:strCache>
                <c:ptCount val="1"/>
                <c:pt idx="0">
                  <c:v>First - Guggenheim Macro Opportunities Fund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data'!$O$6:$O$12</c:f>
              <c:numCache>
                <c:formatCode>General</c:formatCode>
                <c:ptCount val="6"/>
                <c:pt idx="5">
                  <c:v>0.81874952652905952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AD7-42E5-9C08-BE59983E44B8}"/>
            </c:ext>
          </c:extLst>
        </c:ser>
        <c:ser>
          <c:idx val="14"/>
          <c:order val="14"/>
          <c:tx>
            <c:strRef>
              <c:f>'Graph data'!$Q$3:$Q$5</c:f>
              <c:strCache>
                <c:ptCount val="1"/>
                <c:pt idx="0">
                  <c:v>Second - FS KKR Capital Corp.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'Graph data'!$A$6:$A$12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'Graph data'!$Q$6:$Q$12</c:f>
              <c:numCache>
                <c:formatCode>General</c:formatCode>
                <c:ptCount val="6"/>
                <c:pt idx="2">
                  <c:v>0.79513014273719562</c:v>
                </c:pt>
                <c:pt idx="3">
                  <c:v>0.73729533518690138</c:v>
                </c:pt>
                <c:pt idx="4">
                  <c:v>0.1390098856966327</c:v>
                </c:pt>
                <c:pt idx="5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AD7-42E5-9C08-BE59983E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246703"/>
        <c:axId val="806809583"/>
      </c:lineChart>
      <c:catAx>
        <c:axId val="80724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Reporting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809583"/>
        <c:crosses val="autoZero"/>
        <c:auto val="1"/>
        <c:lblAlgn val="ctr"/>
        <c:lblOffset val="100"/>
        <c:noMultiLvlLbl val="0"/>
      </c:catAx>
      <c:valAx>
        <c:axId val="80680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market value as percentage of principal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4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5E633A-436C-A64B-8EDF-3DE1DFFBD45E}">
  <sheetPr/>
  <sheetViews>
    <sheetView zoomScale="12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640" cy="62890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B82AF-104A-C945-BC4E-F3C6278DA8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0.10544</cdr:x>
      <cdr:y>0.80185</cdr:y>
    </cdr:from>
    <cdr:to>
      <cdr:x>0.45808</cdr:x>
      <cdr:y>0.89076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84F0D8-646A-504A-982D-69D90F52EAAB}"/>
            </a:ext>
          </a:extLst>
        </cdr:cNvPr>
        <cdr:cNvSpPr txBox="1"/>
      </cdr:nvSpPr>
      <cdr:spPr>
        <a:xfrm xmlns:a="http://schemas.openxmlformats.org/drawingml/2006/main">
          <a:off x="914399" y="5039361"/>
          <a:ext cx="3058161" cy="558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txBody>
        <a:bodyPr xmlns:a="http://schemas.openxmlformats.org/drawingml/2006/main" vertOverflow="clip" wrap="square" rtlCol="0" anchor="ctr" anchorCtr="0"/>
        <a:lstStyle xmlns:a="http://schemas.openxmlformats.org/drawingml/2006/main"/>
        <a:p xmlns:a="http://schemas.openxmlformats.org/drawingml/2006/main">
          <a:pPr algn="ctr"/>
          <a:r>
            <a:rPr lang="en-US" sz="1100" i="1">
              <a:solidFill>
                <a:schemeClr val="tx1">
                  <a:lumMod val="50000"/>
                  <a:lumOff val="50000"/>
                </a:schemeClr>
              </a:solidFill>
            </a:rPr>
            <a:t>Note: "Years" may be misleading, since reporting</a:t>
          </a:r>
          <a:r>
            <a:rPr lang="en-US" sz="1100" i="1" baseline="0">
              <a:solidFill>
                <a:schemeClr val="tx1">
                  <a:lumMod val="50000"/>
                  <a:lumOff val="50000"/>
                </a:schemeClr>
              </a:solidFill>
            </a:rPr>
            <a:t> periods end in July, September, and December.</a:t>
          </a:r>
          <a:endParaRPr lang="en-US" sz="1100" i="1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. James Barker" refreshedDate="44372.704472916666" createdVersion="7" refreshedVersion="7" minRefreshableVersion="3" recordCount="65" xr:uid="{67E8CE8E-784A-E241-9842-3AAF6366645C}">
  <cacheSource type="worksheet">
    <worksheetSource name="Data"/>
  </cacheSource>
  <cacheFields count="11">
    <cacheField name="Holder" numFmtId="0">
      <sharedItems count="14">
        <s v="City National Rochdale Fixed Income Opportunities Fund"/>
        <s v="City National Rochdale High Yield Bond Fund"/>
        <s v="FS KKR Capital Corp."/>
        <s v="FS KKR Capital Corp.—Strategic Credit Joint Venture (SCJV)"/>
        <s v="Guggenheim Floating Rate Strategies Fund"/>
        <s v="Guggenheim High Yield Fund"/>
        <s v="Guggenheim Macro Opportunities Fund"/>
        <s v="MainStay Floating Rate Fund"/>
        <s v="MainStay VP Floating Rate Portfolio"/>
        <s v="Nuveen Credit Strategies Income Fund"/>
        <s v="Nuveen Floating Rate Income Fund"/>
        <s v="Nuveen Floating Rate Income Opportunity Fund"/>
        <s v="Nuveen Senior Income Fund"/>
        <s v="Nuveen Short Duration Credit Opportunities Fund"/>
      </sharedItems>
    </cacheField>
    <cacheField name="Date" numFmtId="14">
      <sharedItems containsSemiMixedTypes="0" containsNonDate="0" containsDate="1" containsString="0" minDate="2016-07-31T00:00:00" maxDate="2021-04-01T00:00:00" count="20">
        <d v="2016-09-30T00:00:00"/>
        <d v="2017-09-30T00:00:00"/>
        <d v="2018-09-30T00:00:00"/>
        <d v="2019-09-30T00:00:00"/>
        <d v="2020-09-30T00:00:00"/>
        <d v="2021-03-31T00:00:00"/>
        <d v="2018-12-31T00:00:00"/>
        <d v="2019-12-31T00:00:00"/>
        <d v="2020-12-31T00:00:00"/>
        <d v="2017-10-31T00:00:00"/>
        <d v="2018-10-31T00:00:00"/>
        <d v="2019-10-31T00:00:00"/>
        <d v="2020-10-31T00:00:00"/>
        <d v="2016-12-31T00:00:00"/>
        <d v="2017-12-31T00:00:00"/>
        <d v="2016-07-31T00:00:00"/>
        <d v="2017-07-31T00:00:00"/>
        <d v="2018-07-31T00:00:00"/>
        <d v="2019-07-31T00:00:00"/>
        <d v="2020-07-31T00:00:00"/>
      </sharedItems>
      <fieldGroup par="10" base="1">
        <rangePr groupBy="months" startDate="2016-07-31T00:00:00" endDate="2021-04-01T00:00:00"/>
        <groupItems count="14">
          <s v="&lt;07/3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/01/2021"/>
        </groupItems>
      </fieldGroup>
    </cacheField>
    <cacheField name="Security description" numFmtId="0">
      <sharedItems count="18">
        <s v="Term Loan B"/>
        <s v="Term Loan 12-12-22"/>
        <s v="Term Loan, 1st Lien"/>
        <s v="1st Lien 7-31-25"/>
        <s v="First Lien Term Loan"/>
        <s v="Senior Secured 6-12-23"/>
        <s v="Senior Secured 10-29-25"/>
        <s v="Senior Secured 12-12-22"/>
        <s v="Senior Secured 7-31-25"/>
        <s v="SENIOR FIXED RATE INTERESTS 7-31-25"/>
        <s v="SENIOR FLOATING RATE INTERESTS 7-31-25"/>
        <s v="2019 Term Loan B 7-31-25"/>
        <s v="2020 Term Loan B 7-31-25"/>
        <s v="Term Loan B, First Lien 12-12-22"/>
        <s v="Term Loan, First Lien 7-31-25"/>
        <s v="First Out Term Loan, First Lien 7-31-25"/>
        <s v="Second Out Term Loan, First Lien 7-31-25"/>
        <s v="Senior Secured 7-31-2025" u="1"/>
      </sharedItems>
    </cacheField>
    <cacheField name="Face amount" numFmtId="41">
      <sharedItems containsSemiMixedTypes="0" containsString="0" containsNumber="1" containsInteger="1" minValue="62837" maxValue="119100000"/>
    </cacheField>
    <cacheField name="Value" numFmtId="41">
      <sharedItems containsSemiMixedTypes="0" containsString="0" containsNumber="1" containsInteger="1" minValue="62680" maxValue="94700000"/>
    </cacheField>
    <cacheField name="Form" numFmtId="0">
      <sharedItems/>
    </cacheField>
    <cacheField name="Value/Face" numFmtId="10">
      <sharedItems containsSemiMixedTypes="0" containsString="0" containsNumber="1" minValue="0.13846153846153847" maxValue="1.0050761421319796"/>
    </cacheField>
    <cacheField name="Lien" numFmtId="0">
      <sharedItems count="2">
        <s v="First"/>
        <s v="Second"/>
      </sharedItems>
    </cacheField>
    <cacheField name="Period" numFmtId="0">
      <sharedItems count="2">
        <s v="Annual"/>
        <s v="Semi-annual"/>
      </sharedItems>
    </cacheField>
    <cacheField name="Quarters" numFmtId="0" databaseField="0">
      <fieldGroup base="1">
        <rangePr groupBy="quarters" startDate="2016-07-31T00:00:00" endDate="2021-04-01T00:00:00"/>
        <groupItems count="6">
          <s v="&lt;07/31/2016"/>
          <s v="Qtr1"/>
          <s v="Qtr2"/>
          <s v="Qtr3"/>
          <s v="Qtr4"/>
          <s v="&gt;04/01/2021"/>
        </groupItems>
      </fieldGroup>
    </cacheField>
    <cacheField name="Years" numFmtId="0" databaseField="0">
      <fieldGroup base="1">
        <rangePr groupBy="years" startDate="2016-07-31T00:00:00" endDate="2021-04-01T00:00:00"/>
        <groupItems count="8">
          <s v="&lt;07/31/2016"/>
          <s v="2016"/>
          <s v="2017"/>
          <s v="2018"/>
          <s v="2019"/>
          <s v="2020"/>
          <s v="2021"/>
          <s v="&gt;04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x v="0"/>
    <x v="0"/>
    <x v="0"/>
    <n v="749000"/>
    <n v="677000"/>
    <s v="N-CSR"/>
    <n v="0.90387182910547392"/>
    <x v="0"/>
    <x v="0"/>
  </r>
  <r>
    <x v="0"/>
    <x v="1"/>
    <x v="0"/>
    <n v="790000"/>
    <n v="661000"/>
    <s v="N-CSR"/>
    <n v="0.83670886075949369"/>
    <x v="0"/>
    <x v="0"/>
  </r>
  <r>
    <x v="0"/>
    <x v="2"/>
    <x v="1"/>
    <n v="680000"/>
    <n v="594000"/>
    <s v="N-CSR"/>
    <n v="0.87352941176470589"/>
    <x v="0"/>
    <x v="0"/>
  </r>
  <r>
    <x v="0"/>
    <x v="3"/>
    <x v="1"/>
    <n v="859000"/>
    <n v="623000"/>
    <s v="N-CSR"/>
    <n v="0.72526193247962745"/>
    <x v="0"/>
    <x v="0"/>
  </r>
  <r>
    <x v="0"/>
    <x v="4"/>
    <x v="2"/>
    <n v="813000"/>
    <n v="303000"/>
    <s v="N-CSR"/>
    <n v="0.37269372693726938"/>
    <x v="0"/>
    <x v="0"/>
  </r>
  <r>
    <x v="0"/>
    <x v="5"/>
    <x v="3"/>
    <n v="135000"/>
    <n v="134000"/>
    <s v="N-CSRS"/>
    <n v="0.99259259259259258"/>
    <x v="0"/>
    <x v="1"/>
  </r>
  <r>
    <x v="0"/>
    <x v="5"/>
    <x v="3"/>
    <n v="584000"/>
    <n v="374000"/>
    <s v="N-CSRS"/>
    <n v="0.6404109589041096"/>
    <x v="0"/>
    <x v="1"/>
  </r>
  <r>
    <x v="1"/>
    <x v="0"/>
    <x v="4"/>
    <n v="448000"/>
    <n v="405000"/>
    <s v="N-CSR"/>
    <n v="0.9040178571428571"/>
    <x v="0"/>
    <x v="0"/>
  </r>
  <r>
    <x v="1"/>
    <x v="1"/>
    <x v="4"/>
    <n v="228000"/>
    <n v="191000"/>
    <s v="N-CSR"/>
    <n v="0.83771929824561409"/>
    <x v="0"/>
    <x v="0"/>
  </r>
  <r>
    <x v="2"/>
    <x v="6"/>
    <x v="5"/>
    <n v="119100000"/>
    <n v="94700000"/>
    <s v="10-K"/>
    <n v="0.79513014273719562"/>
    <x v="1"/>
    <x v="0"/>
  </r>
  <r>
    <x v="2"/>
    <x v="7"/>
    <x v="6"/>
    <n v="99600000"/>
    <n v="67700000"/>
    <s v="10-K"/>
    <n v="0.67971887550200805"/>
    <x v="1"/>
    <x v="0"/>
  </r>
  <r>
    <x v="2"/>
    <x v="7"/>
    <x v="5"/>
    <n v="19500000"/>
    <n v="15500000"/>
    <s v="10-K"/>
    <n v="0.79487179487179482"/>
    <x v="1"/>
    <x v="0"/>
  </r>
  <r>
    <x v="2"/>
    <x v="8"/>
    <x v="6"/>
    <n v="99600000"/>
    <n v="13900000"/>
    <s v="10-K"/>
    <n v="0.13955823293172689"/>
    <x v="1"/>
    <x v="0"/>
  </r>
  <r>
    <x v="2"/>
    <x v="8"/>
    <x v="5"/>
    <n v="19500000"/>
    <n v="2700000"/>
    <s v="10-K"/>
    <n v="0.13846153846153847"/>
    <x v="1"/>
    <x v="0"/>
  </r>
  <r>
    <x v="3"/>
    <x v="6"/>
    <x v="7"/>
    <n v="4100000"/>
    <n v="3300000"/>
    <s v="10-K"/>
    <n v="0.80487804878048785"/>
    <x v="0"/>
    <x v="0"/>
  </r>
  <r>
    <x v="2"/>
    <x v="5"/>
    <x v="8"/>
    <n v="19700000"/>
    <n v="19800000"/>
    <s v="10-Q"/>
    <n v="1.0050761421319796"/>
    <x v="0"/>
    <x v="1"/>
  </r>
  <r>
    <x v="2"/>
    <x v="5"/>
    <x v="8"/>
    <n v="26300000"/>
    <n v="17100000"/>
    <s v="10-Q"/>
    <n v="0.65019011406844107"/>
    <x v="0"/>
    <x v="1"/>
  </r>
  <r>
    <x v="2"/>
    <x v="5"/>
    <x v="8"/>
    <n v="23800000"/>
    <n v="4200000"/>
    <s v="10-Q"/>
    <n v="0.17647058823529413"/>
    <x v="1"/>
    <x v="1"/>
  </r>
  <r>
    <x v="3"/>
    <x v="7"/>
    <x v="8"/>
    <n v="4000000"/>
    <n v="2800000"/>
    <s v="10-K"/>
    <n v="0.7"/>
    <x v="0"/>
    <x v="0"/>
  </r>
  <r>
    <x v="3"/>
    <x v="8"/>
    <x v="8"/>
    <n v="3800000"/>
    <n v="1400000"/>
    <s v="10-K"/>
    <n v="0.36842105263157893"/>
    <x v="0"/>
    <x v="0"/>
  </r>
  <r>
    <x v="3"/>
    <x v="5"/>
    <x v="8"/>
    <n v="600000"/>
    <n v="600000"/>
    <s v="10-Q"/>
    <n v="1"/>
    <x v="0"/>
    <x v="1"/>
  </r>
  <r>
    <x v="3"/>
    <x v="5"/>
    <x v="8"/>
    <n v="2800000"/>
    <n v="1800000"/>
    <s v="10-Q"/>
    <n v="0.6428571428571429"/>
    <x v="0"/>
    <x v="1"/>
  </r>
  <r>
    <x v="4"/>
    <x v="5"/>
    <x v="9"/>
    <n v="2109920"/>
    <n v="1350349"/>
    <s v="N-CSRS"/>
    <n v="0.64000009479032383"/>
    <x v="0"/>
    <x v="1"/>
  </r>
  <r>
    <x v="4"/>
    <x v="5"/>
    <x v="10"/>
    <n v="516492"/>
    <n v="515201"/>
    <s v="N-CSRS"/>
    <n v="0.99750044531183446"/>
    <x v="0"/>
    <x v="1"/>
  </r>
  <r>
    <x v="5"/>
    <x v="5"/>
    <x v="10"/>
    <n v="62837"/>
    <n v="62680"/>
    <s v="N-CSRS"/>
    <n v="0.99750147206263828"/>
    <x v="0"/>
    <x v="1"/>
  </r>
  <r>
    <x v="5"/>
    <x v="5"/>
    <x v="9"/>
    <n v="256695"/>
    <n v="164285"/>
    <s v="N-CSRS"/>
    <n v="0.64000077913477083"/>
    <x v="0"/>
    <x v="1"/>
  </r>
  <r>
    <x v="6"/>
    <x v="5"/>
    <x v="10"/>
    <n v="467074"/>
    <n v="465906"/>
    <s v="N-CSRS"/>
    <n v="0.99749932558866472"/>
    <x v="0"/>
    <x v="1"/>
  </r>
  <r>
    <x v="6"/>
    <x v="5"/>
    <x v="9"/>
    <n v="1908043"/>
    <n v="1221147"/>
    <s v="N-CSRS"/>
    <n v="0.63999972746945433"/>
    <x v="0"/>
    <x v="1"/>
  </r>
  <r>
    <x v="7"/>
    <x v="9"/>
    <x v="1"/>
    <n v="2432062"/>
    <n v="2021652"/>
    <s v="N-CSR"/>
    <n v="0.83125019016784929"/>
    <x v="0"/>
    <x v="0"/>
  </r>
  <r>
    <x v="7"/>
    <x v="10"/>
    <x v="1"/>
    <n v="2403388"/>
    <n v="2020348"/>
    <s v="N-CSR"/>
    <n v="0.84062498439702615"/>
    <x v="0"/>
    <x v="0"/>
  </r>
  <r>
    <x v="7"/>
    <x v="11"/>
    <x v="11"/>
    <n v="2370993"/>
    <n v="1813809"/>
    <s v="N-CSR"/>
    <n v="0.76499972796208171"/>
    <x v="0"/>
    <x v="0"/>
  </r>
  <r>
    <x v="7"/>
    <x v="12"/>
    <x v="0"/>
    <n v="1295444"/>
    <n v="437860"/>
    <s v="N-CSR"/>
    <n v="0.33799994442060022"/>
    <x v="0"/>
    <x v="0"/>
  </r>
  <r>
    <x v="7"/>
    <x v="12"/>
    <x v="12"/>
    <n v="1295444"/>
    <n v="437860"/>
    <s v="N-CSR"/>
    <n v="0.33799994442060022"/>
    <x v="0"/>
    <x v="0"/>
  </r>
  <r>
    <x v="8"/>
    <x v="13"/>
    <x v="1"/>
    <n v="1462283"/>
    <n v="1257564"/>
    <s v="N-CSR"/>
    <n v="0.86000042399453458"/>
    <x v="0"/>
    <x v="0"/>
  </r>
  <r>
    <x v="8"/>
    <x v="14"/>
    <x v="1"/>
    <n v="1446564"/>
    <n v="1177142"/>
    <s v="N-CSR"/>
    <n v="0.81375037675484807"/>
    <x v="0"/>
    <x v="0"/>
  </r>
  <r>
    <x v="8"/>
    <x v="6"/>
    <x v="1"/>
    <n v="1428917"/>
    <n v="1148135"/>
    <s v="N-CSR"/>
    <n v="0.80350013331775039"/>
    <x v="0"/>
    <x v="0"/>
  </r>
  <r>
    <x v="8"/>
    <x v="7"/>
    <x v="11"/>
    <n v="1375915"/>
    <n v="956261"/>
    <s v="N-CSR"/>
    <n v="0.69500005450918112"/>
    <x v="0"/>
    <x v="0"/>
  </r>
  <r>
    <x v="8"/>
    <x v="8"/>
    <x v="11"/>
    <n v="1326415"/>
    <n v="459271"/>
    <s v="N-CSR"/>
    <n v="0.34624985392957708"/>
    <x v="0"/>
    <x v="0"/>
  </r>
  <r>
    <x v="9"/>
    <x v="15"/>
    <x v="13"/>
    <n v="6982000"/>
    <n v="6158565"/>
    <s v="N-CSR"/>
    <n v="0.88206316241764537"/>
    <x v="0"/>
    <x v="0"/>
  </r>
  <r>
    <x v="9"/>
    <x v="16"/>
    <x v="13"/>
    <n v="4188000"/>
    <n v="3502365"/>
    <s v="N-CSR"/>
    <n v="0.83628581661891122"/>
    <x v="0"/>
    <x v="0"/>
  </r>
  <r>
    <x v="9"/>
    <x v="17"/>
    <x v="13"/>
    <n v="4141000"/>
    <n v="3280115"/>
    <s v="N-CSR"/>
    <n v="0.79210697899058202"/>
    <x v="0"/>
    <x v="0"/>
  </r>
  <r>
    <x v="9"/>
    <x v="18"/>
    <x v="13"/>
    <n v="1584000"/>
    <n v="1290023"/>
    <s v="N-CSR"/>
    <n v="0.81440845959595964"/>
    <x v="0"/>
    <x v="0"/>
  </r>
  <r>
    <x v="9"/>
    <x v="19"/>
    <x v="14"/>
    <n v="1998000"/>
    <n v="871648"/>
    <s v="N-CSR"/>
    <n v="0.43626026026026027"/>
    <x v="0"/>
    <x v="0"/>
  </r>
  <r>
    <x v="10"/>
    <x v="15"/>
    <x v="13"/>
    <n v="2992000"/>
    <n v="2639385"/>
    <s v="N-CSR"/>
    <n v="0.88214739304812839"/>
    <x v="0"/>
    <x v="0"/>
  </r>
  <r>
    <x v="10"/>
    <x v="16"/>
    <x v="13"/>
    <n v="1795000"/>
    <n v="1501013"/>
    <s v="N-CSR"/>
    <n v="0.8362189415041783"/>
    <x v="0"/>
    <x v="0"/>
  </r>
  <r>
    <x v="10"/>
    <x v="17"/>
    <x v="13"/>
    <n v="1775000"/>
    <n v="1405764"/>
    <s v="N-CSR"/>
    <n v="0.79197971830985914"/>
    <x v="0"/>
    <x v="0"/>
  </r>
  <r>
    <x v="10"/>
    <x v="18"/>
    <x v="13"/>
    <n v="3178000"/>
    <n v="2587649"/>
    <s v="N-CSR"/>
    <n v="0.81423820012586534"/>
    <x v="0"/>
    <x v="0"/>
  </r>
  <r>
    <x v="10"/>
    <x v="19"/>
    <x v="14"/>
    <n v="2794000"/>
    <n v="1219116"/>
    <s v="N-CSR"/>
    <n v="0.43633357193987116"/>
    <x v="0"/>
    <x v="0"/>
  </r>
  <r>
    <x v="10"/>
    <x v="5"/>
    <x v="15"/>
    <n v="165000"/>
    <n v="165412"/>
    <s v="N-CSRS"/>
    <n v="1.0024969696969697"/>
    <x v="0"/>
    <x v="1"/>
  </r>
  <r>
    <x v="10"/>
    <x v="5"/>
    <x v="16"/>
    <n v="716000"/>
    <n v="465380"/>
    <s v="N-CSRS"/>
    <n v="0.64997206703910615"/>
    <x v="0"/>
    <x v="1"/>
  </r>
  <r>
    <x v="11"/>
    <x v="15"/>
    <x v="13"/>
    <n v="1995000"/>
    <n v="1759590"/>
    <s v="N-CSR"/>
    <n v="0.88200000000000001"/>
    <x v="0"/>
    <x v="0"/>
  </r>
  <r>
    <x v="11"/>
    <x v="16"/>
    <x v="13"/>
    <n v="1197000"/>
    <n v="1000676"/>
    <s v="N-CSR"/>
    <n v="0.83598663324979117"/>
    <x v="0"/>
    <x v="0"/>
  </r>
  <r>
    <x v="11"/>
    <x v="17"/>
    <x v="13"/>
    <n v="1183000"/>
    <n v="937176"/>
    <s v="N-CSR"/>
    <n v="0.79220287404902789"/>
    <x v="0"/>
    <x v="0"/>
  </r>
  <r>
    <x v="11"/>
    <x v="18"/>
    <x v="13"/>
    <n v="2170000"/>
    <n v="1767305"/>
    <s v="N-CSR"/>
    <n v="0.81442626728110601"/>
    <x v="0"/>
    <x v="0"/>
  </r>
  <r>
    <x v="11"/>
    <x v="19"/>
    <x v="14"/>
    <n v="1904000"/>
    <n v="830701"/>
    <s v="N-CSR"/>
    <n v="0.43629254201680673"/>
    <x v="0"/>
    <x v="0"/>
  </r>
  <r>
    <x v="12"/>
    <x v="15"/>
    <x v="13"/>
    <n v="1496000"/>
    <n v="1319692"/>
    <s v="N-CSR"/>
    <n v="0.8821470588235294"/>
    <x v="0"/>
    <x v="0"/>
  </r>
  <r>
    <x v="12"/>
    <x v="16"/>
    <x v="13"/>
    <n v="897000"/>
    <n v="750507"/>
    <s v="N-CSR"/>
    <n v="0.83668561872909697"/>
    <x v="0"/>
    <x v="0"/>
  </r>
  <r>
    <x v="12"/>
    <x v="17"/>
    <x v="13"/>
    <n v="887000"/>
    <n v="702882"/>
    <s v="N-CSR"/>
    <n v="0.7924261555806088"/>
    <x v="0"/>
    <x v="0"/>
  </r>
  <r>
    <x v="12"/>
    <x v="18"/>
    <x v="13"/>
    <n v="1584000"/>
    <n v="1290023"/>
    <s v="N-CSR"/>
    <n v="0.81440845959595964"/>
    <x v="0"/>
    <x v="0"/>
  </r>
  <r>
    <x v="12"/>
    <x v="19"/>
    <x v="14"/>
    <n v="1508000"/>
    <n v="657957"/>
    <s v="N-CSR"/>
    <n v="0.43631100795755967"/>
    <x v="0"/>
    <x v="0"/>
  </r>
  <r>
    <x v="13"/>
    <x v="15"/>
    <x v="13"/>
    <n v="1496000"/>
    <n v="1319692"/>
    <s v="N-CSR"/>
    <n v="0.8821470588235294"/>
    <x v="0"/>
    <x v="0"/>
  </r>
  <r>
    <x v="13"/>
    <x v="16"/>
    <x v="13"/>
    <n v="897000"/>
    <n v="750507"/>
    <s v="N-CSR"/>
    <n v="0.83668561872909697"/>
    <x v="0"/>
    <x v="0"/>
  </r>
  <r>
    <x v="13"/>
    <x v="17"/>
    <x v="13"/>
    <n v="887000"/>
    <n v="702882"/>
    <s v="N-CSR"/>
    <n v="0.7924261555806088"/>
    <x v="0"/>
    <x v="0"/>
  </r>
  <r>
    <x v="13"/>
    <x v="18"/>
    <x v="13"/>
    <n v="1494000"/>
    <n v="1216221"/>
    <s v="N-CSR"/>
    <n v="0.81407028112449797"/>
    <x v="0"/>
    <x v="0"/>
  </r>
  <r>
    <x v="13"/>
    <x v="19"/>
    <x v="14"/>
    <n v="1422000"/>
    <n v="620315"/>
    <s v="N-CSR"/>
    <n v="0.436227144866385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7EBE4-AB68-B14C-B4F4-2B5573A49B63}" name="PivotTable1" cacheId="23" applyNumberFormats="0" applyBorderFormats="0" applyFontFormats="0" applyPatternFormats="0" applyAlignmentFormats="0" applyWidthHeightFormats="1" dataCaption="Values" grandTotalCaption="Avg" updatedVersion="7" minRefreshableVersion="3" itemPrintTitles="1" createdVersion="7" indent="0" outline="1" outlineData="1" multipleFieldFilters="0" chartFormat="4">
  <location ref="A3:S12" firstHeaderRow="1" firstDataRow="3" firstDataCol="1" rowPageCount="1" colPageCount="1"/>
  <pivotFields count="11">
    <pivotField axis="axisCol" multipleItemSelectionAllowed="1" showAll="0">
      <items count="15">
        <item x="0"/>
        <item x="1"/>
        <item x="7"/>
        <item x="8"/>
        <item x="9"/>
        <item x="10"/>
        <item x="11"/>
        <item x="12"/>
        <item x="13"/>
        <item x="2"/>
        <item x="3"/>
        <item x="4"/>
        <item x="5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41" showAll="0"/>
    <pivotField numFmtId="41" showAll="0"/>
    <pivotField showAll="0"/>
    <pivotField dataField="1" numFmtId="9" showAll="0"/>
    <pivotField axis="axisCol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x="7"/>
        <item t="default"/>
      </items>
    </pivotField>
  </pivotFields>
  <rowFields count="1">
    <field x="1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7"/>
    <field x="0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/>
    </i>
    <i>
      <x v="1"/>
      <x v="9"/>
    </i>
    <i t="default">
      <x v="1"/>
    </i>
    <i t="grand">
      <x/>
    </i>
  </colItems>
  <pageFields count="1">
    <pageField fld="8" hier="-1"/>
  </pageFields>
  <dataFields count="1">
    <dataField name="Average of Value/Face" fld="6" subtotal="average" baseField="0" baseItem="0"/>
  </dataFields>
  <formats count="2">
    <format dxfId="42">
      <pivotArea dataOnly="0" outline="0" fieldPosition="0">
        <references count="1">
          <reference field="10" count="5">
            <x v="1"/>
            <x v="2"/>
            <x v="3"/>
            <x v="4"/>
            <x v="5"/>
          </reference>
        </references>
      </pivotArea>
    </format>
    <format dxfId="41">
      <pivotArea dataOnly="0" grandCol="1" outline="0" fieldPosition="0"/>
    </format>
  </formats>
  <chartFormats count="38">
    <chartFormat chart="0" format="19" series="1">
      <pivotArea type="data" outline="0" fieldPosition="0">
        <references count="1">
          <reference field="10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10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10" count="1" selected="0">
            <x v="3"/>
          </reference>
        </references>
      </pivotArea>
    </chartFormat>
    <chartFormat chart="0" format="22" series="1">
      <pivotArea type="data" outline="0" fieldPosition="0">
        <references count="1">
          <reference field="10" count="1" selected="0">
            <x v="4"/>
          </reference>
        </references>
      </pivotArea>
    </chartFormat>
    <chartFormat chart="0" format="23" series="1">
      <pivotArea type="data" outline="0" fieldPosition="0">
        <references count="1">
          <reference field="10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1"/>
          </reference>
        </references>
      </pivotArea>
    </chartFormat>
    <chartFormat chart="3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</references>
      </pivotArea>
    </chartFormat>
    <chartFormat chart="3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</references>
      </pivotArea>
    </chartFormat>
    <chartFormat chart="3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</references>
      </pivotArea>
    </chartFormat>
    <chartFormat chart="3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</references>
      </pivotArea>
    </chartFormat>
    <chartFormat chart="3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7" count="1" selected="0">
            <x v="0"/>
          </reference>
        </references>
      </pivotArea>
    </chartFormat>
    <chartFormat chart="3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7" count="1" selected="0">
            <x v="0"/>
          </reference>
        </references>
      </pivotArea>
    </chartFormat>
    <chartFormat chart="3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7" count="1" selected="0">
            <x v="0"/>
          </reference>
        </references>
      </pivotArea>
    </chartFormat>
    <chartFormat chart="3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7" count="1" selected="0">
            <x v="0"/>
          </reference>
        </references>
      </pivotArea>
    </chartFormat>
    <chartFormat chart="3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7" count="1" selected="0">
            <x v="0"/>
          </reference>
        </references>
      </pivotArea>
    </chartFormat>
    <chartFormat chart="3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7" count="1" selected="0">
            <x v="0"/>
          </reference>
        </references>
      </pivotArea>
    </chartFormat>
    <chartFormat chart="3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7" count="1" selected="0">
            <x v="0"/>
          </reference>
        </references>
      </pivotArea>
    </chartFormat>
    <chartFormat chart="3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7" count="1" selected="0">
            <x v="0"/>
          </reference>
        </references>
      </pivotArea>
    </chartFormat>
    <chartFormat chart="3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7" count="1" selected="0">
            <x v="0"/>
          </reference>
        </references>
      </pivotArea>
    </chartFormat>
    <chartFormat chart="3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7" count="1" selected="0">
            <x v="0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5487C9-70D1-FB4B-B091-EBD45F87F7DB}" name="PivotTable1" cacheId="23" applyNumberFormats="0" applyBorderFormats="0" applyFontFormats="0" applyPatternFormats="0" applyAlignmentFormats="0" applyWidthHeightFormats="1" dataCaption="Values" grandTotalCaption="Avg" updatedVersion="7" minRefreshableVersion="3" rowGrandTotals="0" colGrandTotals="0" itemPrintTitles="1" mergeItem="1" createdVersion="7" indent="0" outline="1" outlineData="1" multipleFieldFilters="0" chartFormat="2" rowHeaderCaption="Entities" colHeaderCaption="Years">
  <location ref="A3:M22" firstHeaderRow="1" firstDataRow="3" firstDataCol="1"/>
  <pivotFields count="11">
    <pivotField axis="axisRow" multipleItemSelectionAllowed="1" showAll="0">
      <items count="15">
        <item x="0"/>
        <item h="1" x="1"/>
        <item h="1" x="7"/>
        <item h="1" x="8"/>
        <item h="1" x="9"/>
        <item h="1" x="10"/>
        <item h="1" x="11"/>
        <item h="1" x="12"/>
        <item h="1" x="13"/>
        <item x="2"/>
        <item x="3"/>
        <item h="1" x="4"/>
        <item h="1" x="5"/>
        <item h="1"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9">
        <item x="11"/>
        <item x="12"/>
        <item x="4"/>
        <item x="1"/>
        <item x="0"/>
        <item x="13"/>
        <item x="2"/>
        <item x="14"/>
        <item x="7"/>
        <item m="1" x="17"/>
        <item x="5"/>
        <item x="6"/>
        <item x="3"/>
        <item x="8"/>
        <item x="9"/>
        <item x="10"/>
        <item x="15"/>
        <item x="16"/>
        <item t="default"/>
      </items>
    </pivotField>
    <pivotField dataField="1" numFmtId="41" showAll="0"/>
    <pivotField numFmtId="41" showAll="0"/>
    <pivotField showAll="0"/>
    <pivotField dataField="1" numFmtId="9" showAll="0"/>
    <pivotField axis="axisRow" showAll="0">
      <items count="3">
        <item n="First Lien" x="0"/>
        <item n="Second Lien"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Col" showAll="0">
      <items count="9">
        <item sd="0" x="0"/>
        <item sd="0" x="1"/>
        <item sd="0" x="2"/>
        <item sd="0" x="3"/>
        <item sd="0" x="4"/>
        <item x="5"/>
        <item sd="0" x="6"/>
        <item x="7"/>
        <item t="default"/>
      </items>
    </pivotField>
  </pivotFields>
  <rowFields count="3">
    <field x="0"/>
    <field x="7"/>
    <field x="2"/>
  </rowFields>
  <rowItems count="17">
    <i>
      <x/>
    </i>
    <i r="1">
      <x/>
    </i>
    <i r="2">
      <x v="3"/>
    </i>
    <i r="2">
      <x v="4"/>
    </i>
    <i r="2">
      <x v="6"/>
    </i>
    <i r="2">
      <x v="12"/>
    </i>
    <i>
      <x v="9"/>
    </i>
    <i r="1">
      <x/>
    </i>
    <i r="2">
      <x v="13"/>
    </i>
    <i r="1">
      <x v="1"/>
    </i>
    <i r="2">
      <x v="10"/>
    </i>
    <i r="2">
      <x v="11"/>
    </i>
    <i r="2">
      <x v="13"/>
    </i>
    <i>
      <x v="10"/>
    </i>
    <i r="1">
      <x/>
    </i>
    <i r="2">
      <x v="8"/>
    </i>
    <i r="2">
      <x v="13"/>
    </i>
  </rowItems>
  <colFields count="2">
    <field x="10"/>
    <field x="-2"/>
  </colFields>
  <colItems count="12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</colItems>
  <dataFields count="2">
    <dataField name="Face" fld="3" baseField="0" baseItem="0"/>
    <dataField name="Ratio" fld="6" subtotal="average" baseField="0" baseItem="0"/>
  </dataFields>
  <formats count="33">
    <format dxfId="40">
      <pivotArea dataOnly="0" outline="0" fieldPosition="0">
        <references count="1">
          <reference field="10" count="5">
            <x v="1"/>
            <x v="2"/>
            <x v="3"/>
            <x v="4"/>
            <x v="5"/>
          </reference>
        </references>
      </pivotArea>
    </format>
    <format dxfId="39">
      <pivotArea dataOnly="0" grandCol="1" outline="0" fieldPosition="0"/>
    </format>
    <format dxfId="38">
      <pivotArea dataOnly="0" outline="0" fieldPosition="0">
        <references count="1">
          <reference field="10" count="1">
            <x v="6"/>
          </reference>
        </references>
      </pivotArea>
    </format>
    <format dxfId="37">
      <pivotArea dataOnly="0" labelOnly="1" fieldPosition="0">
        <references count="1">
          <reference field="10" count="6">
            <x v="1"/>
            <x v="2"/>
            <x v="3"/>
            <x v="4"/>
            <x v="5"/>
            <x v="6"/>
          </reference>
        </references>
      </pivotArea>
    </format>
    <format dxfId="36">
      <pivotArea dataOnly="0" outline="0" fieldPosition="0">
        <references count="1">
          <reference field="4294967294" count="1">
            <x v="0"/>
          </reference>
        </references>
      </pivotArea>
    </format>
    <format dxfId="35">
      <pivotArea dataOnly="0" outline="0" fieldPosition="0">
        <references count="1">
          <reference field="10" count="1">
            <x v="6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10" count="1" selected="0">
            <x v="6"/>
          </reference>
        </references>
      </pivotArea>
    </format>
    <format dxfId="33">
      <pivotArea type="topRight" dataOnly="0" labelOnly="1" outline="0" offset="I1:J1" fieldPosition="0"/>
    </format>
    <format dxfId="32">
      <pivotArea dataOnly="0" fieldPosition="0">
        <references count="1">
          <reference field="0" count="1">
            <x v="0"/>
          </reference>
        </references>
      </pivotArea>
    </format>
    <format dxfId="31">
      <pivotArea dataOnly="0" labelOnly="1" fieldPosition="0">
        <references count="1">
          <reference field="0" count="0"/>
        </references>
      </pivotArea>
    </format>
    <format dxfId="30">
      <pivotArea dataOnly="0" fieldPosition="0">
        <references count="1">
          <reference field="0" count="1">
            <x v="9"/>
          </reference>
        </references>
      </pivotArea>
    </format>
    <format dxfId="29">
      <pivotArea dataOnly="0" fieldPosition="0">
        <references count="1">
          <reference field="0" count="1">
            <x v="10"/>
          </reference>
        </references>
      </pivotArea>
    </format>
    <format dxfId="28">
      <pivotArea field="0" type="button" dataOnly="0" labelOnly="1" outline="0" axis="axisRow" fieldPosition="0"/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10" count="1" selected="0">
            <x v="1"/>
          </reference>
        </references>
      </pivotArea>
    </format>
    <format dxfId="26">
      <pivotArea dataOnly="0" labelOnly="1" outline="0" fieldPosition="0">
        <references count="2">
          <reference field="4294967294" count="2">
            <x v="0"/>
            <x v="1"/>
          </reference>
          <reference field="10" count="1" selected="0">
            <x v="2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10" count="1" selected="0">
            <x v="3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10" count="1" selected="0">
            <x v="4"/>
          </reference>
        </references>
      </pivotArea>
    </format>
    <format dxfId="23">
      <pivotArea dataOnly="0" labelOnly="1" outline="0" fieldPosition="0">
        <references count="2">
          <reference field="4294967294" count="2">
            <x v="0"/>
            <x v="1"/>
          </reference>
          <reference field="10" count="1" selected="0">
            <x v="5"/>
          </reference>
        </references>
      </pivotArea>
    </format>
    <format dxfId="22">
      <pivotArea dataOnly="0" labelOnly="1" outline="0" fieldPosition="0">
        <references count="2">
          <reference field="4294967294" count="2">
            <x v="0"/>
            <x v="1"/>
          </reference>
          <reference field="10" count="1" selected="0">
            <x v="6"/>
          </reference>
        </references>
      </pivotArea>
    </format>
    <format dxfId="2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7" count="1">
            <x v="1"/>
          </reference>
          <reference field="10" count="1" selected="0">
            <x v="5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>
            <x v="0"/>
          </reference>
          <reference field="10" count="1" selected="0">
            <x v="5"/>
          </reference>
        </references>
      </pivotArea>
    </format>
    <format dxfId="19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7" count="1">
            <x v="0"/>
          </reference>
          <reference field="10" count="1" selected="0">
            <x v="5"/>
          </reference>
        </references>
      </pivotArea>
    </format>
    <format dxfId="18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10"/>
          </reference>
          <reference field="7" count="1">
            <x v="0"/>
          </reference>
          <reference field="10" count="1" selected="0">
            <x v="5"/>
          </reference>
        </references>
      </pivotArea>
    </format>
    <format dxfId="17">
      <pivotArea dataOnly="0" outline="0" fieldPosition="0">
        <references count="1">
          <reference field="4294967294" count="1">
            <x v="0"/>
          </reference>
        </references>
      </pivotArea>
    </format>
    <format dxfId="16">
      <pivotArea dataOnly="0" outline="0" fieldPosition="0">
        <references count="2">
          <reference field="4294967294" count="1">
            <x v="0"/>
          </reference>
          <reference field="10" count="1" selected="0">
            <x v="6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0"/>
          </reference>
          <reference field="0" count="1">
            <x v="0"/>
          </reference>
          <reference field="10" count="1" selected="0">
            <x v="5"/>
          </reference>
        </references>
      </pivotArea>
    </format>
    <format dxfId="14">
      <pivotArea collapsedLevelsAreSubtotals="1" fieldPosition="0">
        <references count="2">
          <reference field="0" count="1">
            <x v="0"/>
          </reference>
          <reference field="10" count="1" selected="0">
            <x v="6"/>
          </reference>
        </references>
      </pivotArea>
    </format>
    <format dxfId="13">
      <pivotArea collapsedLevelsAreSubtotals="1" fieldPosition="0">
        <references count="2">
          <reference field="0" count="1">
            <x v="9"/>
          </reference>
          <reference field="10" count="1" selected="0">
            <x v="6"/>
          </reference>
        </references>
      </pivotArea>
    </format>
    <format dxfId="12">
      <pivotArea collapsedLevelsAreSubtotals="1" fieldPosition="0">
        <references count="2">
          <reference field="0" count="1">
            <x v="10"/>
          </reference>
          <reference field="10" count="1" selected="0">
            <x v="6"/>
          </reference>
        </references>
      </pivotArea>
    </format>
    <format dxfId="11">
      <pivotArea collapsedLevelsAreSubtotals="1" fieldPosition="0">
        <references count="3">
          <reference field="4294967294" count="1" selected="0">
            <x v="0"/>
          </reference>
          <reference field="0" count="1">
            <x v="9"/>
          </reference>
          <reference field="10" count="1" selected="0">
            <x v="5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0" count="1">
            <x v="10"/>
          </reference>
          <reference field="10" count="1" selected="0">
            <x v="5"/>
          </reference>
        </references>
      </pivotArea>
    </format>
    <format dxfId="9">
      <pivotArea dataOnly="0" fieldPosition="0">
        <references count="1">
          <reference field="7" count="1">
            <x v="0"/>
          </reference>
        </references>
      </pivotArea>
    </format>
    <format dxfId="8">
      <pivotArea dataOnly="0" fieldPosition="0">
        <references count="1">
          <reference field="7" count="1">
            <x v="1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91775A-C756-3146-A139-03E1E597E46D}" name="Data" displayName="Data" ref="A3:I68" totalsRowShown="0" headerRowDxfId="6" headerRowBorderDxfId="5">
  <autoFilter ref="A3:I68" xr:uid="{6FF34644-D102-B044-B48B-942056E63B18}"/>
  <tableColumns count="9">
    <tableColumn id="1" xr3:uid="{BADDB24C-4BA9-8847-8C92-3422873B8BED}" name="Holder"/>
    <tableColumn id="2" xr3:uid="{6F58D15F-CB3B-EB44-A6A7-8EEEA5B7B72D}" name="Date" dataDxfId="4"/>
    <tableColumn id="3" xr3:uid="{F9984E02-3D99-274D-85F6-DC9E5593776E}" name="Security description"/>
    <tableColumn id="4" xr3:uid="{8EBE0124-EAC4-A14F-A94F-56B7D6CFFE75}" name="Face amount" dataDxfId="3" dataCellStyle="Currency"/>
    <tableColumn id="5" xr3:uid="{1628D640-40A4-2047-97EF-AB0B0C8D877F}" name="Value" dataDxfId="2" dataCellStyle="Currency"/>
    <tableColumn id="6" xr3:uid="{D3568171-7B2D-F94E-BD15-5C1944ED39B5}" name="Form"/>
    <tableColumn id="7" xr3:uid="{47D65687-762C-9649-9F39-72110B0F251B}" name="Value/Face" dataDxfId="1">
      <calculatedColumnFormula>E4/D4</calculatedColumnFormula>
    </tableColumn>
    <tableColumn id="8" xr3:uid="{6AA9BF72-F9A6-1349-AAC6-A4CBC5B46ACB}" name="Lien"/>
    <tableColumn id="9" xr3:uid="{BF73B75F-B058-594A-BB4D-5A2AF7015EF0}" name="Period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2B4B2-4C14-234F-B6A3-B33D94FFC34E}" name="Table2" displayName="Table2" ref="A3:F27" totalsRowShown="0">
  <autoFilter ref="A3:F27" xr:uid="{4D1FD9AA-5A73-D241-8027-915834FE1A1C}"/>
  <sortState xmlns:xlrd2="http://schemas.microsoft.com/office/spreadsheetml/2017/richdata2" ref="A4:F27">
    <sortCondition ref="A3:A27"/>
  </sortState>
  <tableColumns count="6">
    <tableColumn id="1" xr3:uid="{58929608-F526-C546-9D7F-1A4134202C77}" name="Funds from Class 4 and Class 5 Lienholder Lists"/>
    <tableColumn id="2" xr3:uid="{A24EC0A3-6A39-F44F-8656-3095FB7EB8BC}" name="CIK" dataDxfId="0"/>
    <tableColumn id="3" xr3:uid="{CC910A6E-776A-8F44-B5F4-72946ED6D12F}" name="Annual pulled"/>
    <tableColumn id="5" xr3:uid="{922CBA1C-1AC9-7946-964D-61ED1A1597EF}" name="Annual input"/>
    <tableColumn id="4" xr3:uid="{74C678EF-38CA-4048-90BA-FF2A873ACD0F}" name="Post-bk pulled"/>
    <tableColumn id="6" xr3:uid="{15B5077C-AB34-AA42-8367-0AB89F50A50C}" name="Post-bk input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8644-6E00-B041-8FB1-CE60623769F7}">
  <sheetPr>
    <tabColor theme="2" tint="-9.9978637043366805E-2"/>
  </sheetPr>
  <dimension ref="A1:S12"/>
  <sheetViews>
    <sheetView showGridLines="0" workbookViewId="0">
      <selection activeCell="C20" sqref="C20"/>
    </sheetView>
  </sheetViews>
  <sheetFormatPr baseColWidth="10" defaultColWidth="11.5" defaultRowHeight="15" x14ac:dyDescent="0.2"/>
  <cols>
    <col min="1" max="1" width="22.5" customWidth="1"/>
    <col min="2" max="11" width="20" customWidth="1"/>
    <col min="12" max="12" width="4.6640625" bestFit="1" customWidth="1"/>
    <col min="13" max="13" width="9" bestFit="1" customWidth="1"/>
    <col min="14" max="14" width="9.33203125" bestFit="1" customWidth="1"/>
    <col min="15" max="15" width="6.6640625" bestFit="1" customWidth="1"/>
    <col min="16" max="16" width="4.6640625" bestFit="1" customWidth="1"/>
    <col min="17" max="17" width="9" bestFit="1" customWidth="1"/>
    <col min="18" max="18" width="6.5" bestFit="1" customWidth="1"/>
    <col min="19" max="19" width="4.6640625" bestFit="1" customWidth="1"/>
    <col min="20" max="20" width="9" bestFit="1" customWidth="1"/>
    <col min="21" max="21" width="9.33203125" bestFit="1" customWidth="1"/>
    <col min="22" max="22" width="6.6640625" bestFit="1" customWidth="1"/>
    <col min="23" max="23" width="4" bestFit="1" customWidth="1"/>
    <col min="24" max="24" width="9" bestFit="1" customWidth="1"/>
    <col min="25" max="25" width="6.5" bestFit="1" customWidth="1"/>
    <col min="26" max="26" width="4.1640625" bestFit="1" customWidth="1"/>
    <col min="27" max="27" width="9" bestFit="1" customWidth="1"/>
    <col min="28" max="28" width="9.33203125" bestFit="1" customWidth="1"/>
    <col min="29" max="29" width="6.6640625" bestFit="1" customWidth="1"/>
    <col min="30" max="30" width="4" bestFit="1" customWidth="1"/>
    <col min="31" max="31" width="9" bestFit="1" customWidth="1"/>
    <col min="32" max="32" width="6.5" bestFit="1" customWidth="1"/>
    <col min="33" max="33" width="4.1640625" bestFit="1" customWidth="1"/>
    <col min="34" max="34" width="9" bestFit="1" customWidth="1"/>
    <col min="35" max="35" width="9.33203125" bestFit="1" customWidth="1"/>
    <col min="36" max="36" width="10" bestFit="1" customWidth="1"/>
  </cols>
  <sheetData>
    <row r="1" spans="1:19" x14ac:dyDescent="0.2">
      <c r="A1" s="6" t="s">
        <v>0</v>
      </c>
      <c r="B1" t="s">
        <v>1</v>
      </c>
    </row>
    <row r="3" spans="1:19" x14ac:dyDescent="0.2">
      <c r="A3" s="6" t="s">
        <v>2</v>
      </c>
      <c r="B3" s="6" t="s">
        <v>3</v>
      </c>
    </row>
    <row r="4" spans="1:19" x14ac:dyDescent="0.2">
      <c r="B4" t="s">
        <v>4</v>
      </c>
      <c r="P4" t="s">
        <v>5</v>
      </c>
      <c r="Q4" t="s">
        <v>6</v>
      </c>
      <c r="R4" t="s">
        <v>7</v>
      </c>
      <c r="S4" s="2" t="s">
        <v>8</v>
      </c>
    </row>
    <row r="5" spans="1:19" x14ac:dyDescent="0.2">
      <c r="A5" s="6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Q5" t="s">
        <v>19</v>
      </c>
      <c r="S5" s="2"/>
    </row>
    <row r="6" spans="1:19" x14ac:dyDescent="0.2">
      <c r="A6" s="9" t="s">
        <v>24</v>
      </c>
      <c r="B6" s="2">
        <v>0.90387182910547392</v>
      </c>
      <c r="C6" s="2">
        <v>0.9040178571428571</v>
      </c>
      <c r="D6" s="2"/>
      <c r="E6" s="2">
        <v>0.86000042399453458</v>
      </c>
      <c r="F6" s="2">
        <v>0.88206316241764537</v>
      </c>
      <c r="G6" s="2">
        <v>0.88214739304812839</v>
      </c>
      <c r="H6" s="2">
        <v>0.88200000000000001</v>
      </c>
      <c r="I6" s="2">
        <v>0.8821470588235294</v>
      </c>
      <c r="J6" s="2">
        <v>0.8821470588235294</v>
      </c>
      <c r="K6" s="2"/>
      <c r="L6" s="2"/>
      <c r="M6" s="2"/>
      <c r="N6" s="2"/>
      <c r="O6" s="2"/>
      <c r="P6" s="2">
        <v>0.88479934791946202</v>
      </c>
      <c r="Q6" s="2"/>
      <c r="R6" s="2"/>
      <c r="S6" s="2">
        <v>0.88479934791946202</v>
      </c>
    </row>
    <row r="7" spans="1:19" x14ac:dyDescent="0.2">
      <c r="A7" s="9" t="s">
        <v>25</v>
      </c>
      <c r="B7" s="2">
        <v>0.83670886075949369</v>
      </c>
      <c r="C7" s="2">
        <v>0.83771929824561409</v>
      </c>
      <c r="D7" s="2">
        <v>0.83125019016784929</v>
      </c>
      <c r="E7" s="2">
        <v>0.81375037675484807</v>
      </c>
      <c r="F7" s="2">
        <v>0.83628581661891122</v>
      </c>
      <c r="G7" s="2">
        <v>0.8362189415041783</v>
      </c>
      <c r="H7" s="2">
        <v>0.83598663324979117</v>
      </c>
      <c r="I7" s="2">
        <v>0.83668561872909697</v>
      </c>
      <c r="J7" s="2">
        <v>0.83668561872909697</v>
      </c>
      <c r="K7" s="2"/>
      <c r="L7" s="2"/>
      <c r="M7" s="2"/>
      <c r="N7" s="2"/>
      <c r="O7" s="2"/>
      <c r="P7" s="2">
        <v>0.8334768171954311</v>
      </c>
      <c r="Q7" s="2"/>
      <c r="R7" s="2"/>
      <c r="S7" s="2">
        <v>0.8334768171954311</v>
      </c>
    </row>
    <row r="8" spans="1:19" x14ac:dyDescent="0.2">
      <c r="A8" s="9" t="s">
        <v>26</v>
      </c>
      <c r="B8" s="2">
        <v>0.87352941176470589</v>
      </c>
      <c r="C8" s="2"/>
      <c r="D8" s="2">
        <v>0.84062498439702615</v>
      </c>
      <c r="E8" s="2">
        <v>0.80350013331775039</v>
      </c>
      <c r="F8" s="2">
        <v>0.79210697899058202</v>
      </c>
      <c r="G8" s="2">
        <v>0.79197971830985914</v>
      </c>
      <c r="H8" s="2">
        <v>0.79220287404902789</v>
      </c>
      <c r="I8" s="2">
        <v>0.7924261555806088</v>
      </c>
      <c r="J8" s="2">
        <v>0.7924261555806088</v>
      </c>
      <c r="K8" s="2"/>
      <c r="L8" s="2">
        <v>0.80487804878048785</v>
      </c>
      <c r="M8" s="2"/>
      <c r="N8" s="2"/>
      <c r="O8" s="2"/>
      <c r="P8" s="2">
        <v>0.80929716230785076</v>
      </c>
      <c r="Q8" s="2">
        <v>0.79513014273719562</v>
      </c>
      <c r="R8" s="2">
        <v>0.79513014273719562</v>
      </c>
      <c r="S8" s="2">
        <v>0.8078804603507852</v>
      </c>
    </row>
    <row r="9" spans="1:19" x14ac:dyDescent="0.2">
      <c r="A9" s="9" t="s">
        <v>27</v>
      </c>
      <c r="B9" s="2">
        <v>0.72526193247962745</v>
      </c>
      <c r="C9" s="2"/>
      <c r="D9" s="2">
        <v>0.76499972796208171</v>
      </c>
      <c r="E9" s="2">
        <v>0.69500005450918112</v>
      </c>
      <c r="F9" s="2">
        <v>0.81440845959595964</v>
      </c>
      <c r="G9" s="2">
        <v>0.81423820012586534</v>
      </c>
      <c r="H9" s="2">
        <v>0.81442626728110601</v>
      </c>
      <c r="I9" s="2">
        <v>0.81440845959595964</v>
      </c>
      <c r="J9" s="2">
        <v>0.81407028112449797</v>
      </c>
      <c r="K9" s="2"/>
      <c r="L9" s="2">
        <v>0.7</v>
      </c>
      <c r="M9" s="2"/>
      <c r="N9" s="2"/>
      <c r="O9" s="2"/>
      <c r="P9" s="2">
        <v>0.77297926474158662</v>
      </c>
      <c r="Q9" s="2">
        <v>0.73729533518690138</v>
      </c>
      <c r="R9" s="2">
        <v>0.73729533518690138</v>
      </c>
      <c r="S9" s="2">
        <v>0.7664912775498256</v>
      </c>
    </row>
    <row r="10" spans="1:19" x14ac:dyDescent="0.2">
      <c r="A10" s="9" t="s">
        <v>28</v>
      </c>
      <c r="B10" s="2">
        <v>0.37269372693726938</v>
      </c>
      <c r="C10" s="2"/>
      <c r="D10" s="2">
        <v>0.33799994442060022</v>
      </c>
      <c r="E10" s="2">
        <v>0.34624985392957708</v>
      </c>
      <c r="F10" s="2">
        <v>0.43626026026026027</v>
      </c>
      <c r="G10" s="2">
        <v>0.43633357193987116</v>
      </c>
      <c r="H10" s="2">
        <v>0.43629254201680673</v>
      </c>
      <c r="I10" s="2">
        <v>0.43631100795755967</v>
      </c>
      <c r="J10" s="2">
        <v>0.43622714486638536</v>
      </c>
      <c r="K10" s="2"/>
      <c r="L10" s="2">
        <v>0.36842105263157893</v>
      </c>
      <c r="M10" s="2"/>
      <c r="N10" s="2"/>
      <c r="O10" s="2"/>
      <c r="P10" s="2">
        <v>0.39447890493805093</v>
      </c>
      <c r="Q10" s="2">
        <v>0.1390098856966327</v>
      </c>
      <c r="R10" s="2">
        <v>0.1390098856966327</v>
      </c>
      <c r="S10" s="2">
        <v>0.35190073506448122</v>
      </c>
    </row>
    <row r="11" spans="1:19" x14ac:dyDescent="0.2">
      <c r="A11" s="7" t="s">
        <v>29</v>
      </c>
      <c r="B11" s="8">
        <v>0.81650177574835103</v>
      </c>
      <c r="C11" s="8"/>
      <c r="D11" s="8"/>
      <c r="E11" s="8"/>
      <c r="F11" s="8"/>
      <c r="G11" s="8">
        <v>0.82623451836803796</v>
      </c>
      <c r="H11" s="8"/>
      <c r="I11" s="8"/>
      <c r="J11" s="8"/>
      <c r="K11" s="8">
        <v>0.82763312810021028</v>
      </c>
      <c r="L11" s="8">
        <v>0.8214285714285714</v>
      </c>
      <c r="M11" s="8">
        <v>0.81875027005107914</v>
      </c>
      <c r="N11" s="8">
        <v>0.81875112559870455</v>
      </c>
      <c r="O11" s="8">
        <v>0.81874952652905952</v>
      </c>
      <c r="P11" s="8">
        <v>0.82114984511771638</v>
      </c>
      <c r="Q11" s="8">
        <v>0.17647058823529413</v>
      </c>
      <c r="R11" s="8">
        <v>0.17647058823529413</v>
      </c>
      <c r="S11" s="2">
        <v>0.77817122799222149</v>
      </c>
    </row>
    <row r="12" spans="1:19" x14ac:dyDescent="0.2">
      <c r="A12" s="7" t="s">
        <v>8</v>
      </c>
      <c r="B12" s="8">
        <v>0.76358133036332476</v>
      </c>
      <c r="C12" s="8">
        <v>0.87086857769423553</v>
      </c>
      <c r="D12" s="8">
        <v>0.62257495827363152</v>
      </c>
      <c r="E12" s="8">
        <v>0.70370016850117822</v>
      </c>
      <c r="F12" s="8">
        <v>0.75222493557667169</v>
      </c>
      <c r="G12" s="8">
        <v>0.77334098023771103</v>
      </c>
      <c r="H12" s="8">
        <v>0.75218166331934644</v>
      </c>
      <c r="I12" s="8">
        <v>0.75239566013735093</v>
      </c>
      <c r="J12" s="8">
        <v>0.75231125182482361</v>
      </c>
      <c r="K12" s="8">
        <v>0.82763312810021028</v>
      </c>
      <c r="L12" s="8">
        <v>0.70323124885384192</v>
      </c>
      <c r="M12" s="8">
        <v>0.81875027005107914</v>
      </c>
      <c r="N12" s="8">
        <v>0.81875112559870455</v>
      </c>
      <c r="O12" s="8">
        <v>0.81874952652905952</v>
      </c>
      <c r="P12" s="8">
        <v>0.75018747224725513</v>
      </c>
      <c r="Q12" s="8">
        <v>0.45403519545659293</v>
      </c>
      <c r="R12" s="8">
        <v>0.45403519545659293</v>
      </c>
      <c r="S12" s="2">
        <v>0.72285033900504014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45D5-C3D0-DC4D-9C72-38B1281D1CC0}">
  <dimension ref="A3:M22"/>
  <sheetViews>
    <sheetView showGridLines="0" workbookViewId="0">
      <selection activeCell="B39" sqref="B39"/>
    </sheetView>
  </sheetViews>
  <sheetFormatPr baseColWidth="10" defaultColWidth="11.5" defaultRowHeight="15" x14ac:dyDescent="0.2"/>
  <cols>
    <col min="1" max="1" width="48.33203125" bestFit="1" customWidth="1"/>
    <col min="2" max="2" width="10" bestFit="1" customWidth="1"/>
    <col min="3" max="3" width="5.1640625" bestFit="1" customWidth="1"/>
    <col min="4" max="4" width="8.6640625" bestFit="1" customWidth="1"/>
    <col min="5" max="5" width="5.1640625" bestFit="1" customWidth="1"/>
    <col min="6" max="6" width="12.1640625" bestFit="1" customWidth="1"/>
    <col min="7" max="7" width="5.1640625" bestFit="1" customWidth="1"/>
    <col min="8" max="8" width="12.1640625" bestFit="1" customWidth="1"/>
    <col min="9" max="9" width="5.1640625" bestFit="1" customWidth="1"/>
    <col min="10" max="10" width="12.1640625" bestFit="1" customWidth="1"/>
    <col min="11" max="11" width="5.1640625" bestFit="1" customWidth="1"/>
    <col min="12" max="12" width="11.1640625" bestFit="1" customWidth="1"/>
    <col min="13" max="13" width="5.1640625" bestFit="1" customWidth="1"/>
    <col min="14" max="14" width="14.6640625" bestFit="1" customWidth="1"/>
    <col min="15" max="15" width="9.33203125" bestFit="1" customWidth="1"/>
    <col min="16" max="16" width="4" bestFit="1" customWidth="1"/>
    <col min="17" max="17" width="9" bestFit="1" customWidth="1"/>
    <col min="18" max="18" width="6.5" bestFit="1" customWidth="1"/>
    <col min="19" max="19" width="4.1640625" bestFit="1" customWidth="1"/>
    <col min="20" max="20" width="9" bestFit="1" customWidth="1"/>
    <col min="21" max="21" width="9.33203125" bestFit="1" customWidth="1"/>
    <col min="22" max="22" width="6.6640625" bestFit="1" customWidth="1"/>
    <col min="23" max="23" width="4" bestFit="1" customWidth="1"/>
    <col min="24" max="24" width="9" bestFit="1" customWidth="1"/>
    <col min="25" max="25" width="6.5" bestFit="1" customWidth="1"/>
    <col min="26" max="26" width="4.1640625" bestFit="1" customWidth="1"/>
    <col min="27" max="27" width="9" bestFit="1" customWidth="1"/>
    <col min="28" max="28" width="9.33203125" bestFit="1" customWidth="1"/>
    <col min="29" max="29" width="6.6640625" bestFit="1" customWidth="1"/>
    <col min="30" max="30" width="4" bestFit="1" customWidth="1"/>
    <col min="31" max="31" width="9" bestFit="1" customWidth="1"/>
    <col min="32" max="32" width="6.5" bestFit="1" customWidth="1"/>
    <col min="33" max="33" width="4.1640625" bestFit="1" customWidth="1"/>
    <col min="34" max="34" width="9" bestFit="1" customWidth="1"/>
    <col min="35" max="35" width="9.33203125" bestFit="1" customWidth="1"/>
    <col min="36" max="36" width="10" bestFit="1" customWidth="1"/>
  </cols>
  <sheetData>
    <row r="3" spans="1:13" x14ac:dyDescent="0.2">
      <c r="A3" s="13"/>
      <c r="B3" s="14" t="s">
        <v>30</v>
      </c>
      <c r="C3" s="13"/>
      <c r="D3" s="13"/>
      <c r="E3" s="13"/>
      <c r="F3" s="13"/>
      <c r="G3" s="13"/>
      <c r="H3" s="13"/>
      <c r="I3" s="13"/>
      <c r="J3" s="13"/>
      <c r="K3" s="13"/>
      <c r="L3" s="18"/>
      <c r="M3" s="18"/>
    </row>
    <row r="4" spans="1:13" x14ac:dyDescent="0.2">
      <c r="A4" s="13"/>
      <c r="B4" s="36" t="s">
        <v>24</v>
      </c>
      <c r="C4" s="37"/>
      <c r="D4" s="36" t="s">
        <v>25</v>
      </c>
      <c r="E4" s="37"/>
      <c r="F4" s="36" t="s">
        <v>26</v>
      </c>
      <c r="G4" s="37"/>
      <c r="H4" s="36" t="s">
        <v>27</v>
      </c>
      <c r="I4" s="37"/>
      <c r="J4" s="36" t="s">
        <v>28</v>
      </c>
      <c r="K4" s="37"/>
      <c r="L4" s="34" t="s">
        <v>29</v>
      </c>
      <c r="M4" s="35"/>
    </row>
    <row r="5" spans="1:13" s="13" customFormat="1" ht="16" x14ac:dyDescent="0.2">
      <c r="A5" s="14" t="s">
        <v>31</v>
      </c>
      <c r="B5" s="23" t="s">
        <v>32</v>
      </c>
      <c r="C5" s="24" t="s">
        <v>33</v>
      </c>
      <c r="D5" s="23" t="s">
        <v>32</v>
      </c>
      <c r="E5" s="24" t="s">
        <v>33</v>
      </c>
      <c r="F5" s="23" t="s">
        <v>32</v>
      </c>
      <c r="G5" s="24" t="s">
        <v>33</v>
      </c>
      <c r="H5" s="23" t="s">
        <v>32</v>
      </c>
      <c r="I5" s="24" t="s">
        <v>33</v>
      </c>
      <c r="J5" s="23" t="s">
        <v>32</v>
      </c>
      <c r="K5" s="24" t="s">
        <v>33</v>
      </c>
      <c r="L5" s="25" t="s">
        <v>32</v>
      </c>
      <c r="M5" s="26" t="s">
        <v>33</v>
      </c>
    </row>
    <row r="6" spans="1:13" x14ac:dyDescent="0.2">
      <c r="A6" s="19" t="s">
        <v>10</v>
      </c>
      <c r="B6" s="21">
        <v>749000</v>
      </c>
      <c r="C6" s="20">
        <v>0.90387182910547392</v>
      </c>
      <c r="D6" s="21">
        <v>790000</v>
      </c>
      <c r="E6" s="20">
        <v>0.83670886075949369</v>
      </c>
      <c r="F6" s="21">
        <v>680000</v>
      </c>
      <c r="G6" s="20">
        <v>0.87352941176470589</v>
      </c>
      <c r="H6" s="21">
        <v>859000</v>
      </c>
      <c r="I6" s="20">
        <v>0.72526193247962745</v>
      </c>
      <c r="J6" s="21">
        <v>813000</v>
      </c>
      <c r="K6" s="20">
        <v>0.37269372693726938</v>
      </c>
      <c r="L6" s="21">
        <v>719000</v>
      </c>
      <c r="M6" s="27">
        <v>0.81650177574835103</v>
      </c>
    </row>
    <row r="7" spans="1:13" x14ac:dyDescent="0.2">
      <c r="A7" s="28" t="s">
        <v>34</v>
      </c>
      <c r="B7" s="29">
        <v>749000</v>
      </c>
      <c r="C7" s="30">
        <v>0.90387182910547392</v>
      </c>
      <c r="D7" s="29">
        <v>790000</v>
      </c>
      <c r="E7" s="30">
        <v>0.83670886075949369</v>
      </c>
      <c r="F7" s="29">
        <v>680000</v>
      </c>
      <c r="G7" s="30">
        <v>0.87352941176470589</v>
      </c>
      <c r="H7" s="29">
        <v>859000</v>
      </c>
      <c r="I7" s="30">
        <v>0.72526193247962745</v>
      </c>
      <c r="J7" s="29">
        <v>813000</v>
      </c>
      <c r="K7" s="30">
        <v>0.37269372693726938</v>
      </c>
      <c r="L7" s="29">
        <v>719000</v>
      </c>
      <c r="M7" s="30">
        <v>0.81650177574835103</v>
      </c>
    </row>
    <row r="8" spans="1:13" x14ac:dyDescent="0.2">
      <c r="A8" s="15" t="s">
        <v>35</v>
      </c>
      <c r="B8" s="22"/>
      <c r="C8" s="2"/>
      <c r="D8" s="22"/>
      <c r="E8" s="2"/>
      <c r="F8" s="22">
        <v>680000</v>
      </c>
      <c r="G8" s="2">
        <v>0.87352941176470589</v>
      </c>
      <c r="H8" s="22">
        <v>859000</v>
      </c>
      <c r="I8" s="2">
        <v>0.72526193247962745</v>
      </c>
      <c r="J8" s="22"/>
      <c r="K8" s="2"/>
      <c r="L8" s="16"/>
      <c r="M8" s="17"/>
    </row>
    <row r="9" spans="1:13" x14ac:dyDescent="0.2">
      <c r="A9" s="15" t="s">
        <v>36</v>
      </c>
      <c r="B9" s="22">
        <v>749000</v>
      </c>
      <c r="C9" s="2">
        <v>0.90387182910547392</v>
      </c>
      <c r="D9" s="22">
        <v>790000</v>
      </c>
      <c r="E9" s="2">
        <v>0.83670886075949369</v>
      </c>
      <c r="F9" s="22"/>
      <c r="G9" s="2"/>
      <c r="H9" s="22"/>
      <c r="I9" s="2"/>
      <c r="J9" s="22"/>
      <c r="K9" s="2"/>
      <c r="L9" s="16"/>
      <c r="M9" s="17"/>
    </row>
    <row r="10" spans="1:13" x14ac:dyDescent="0.2">
      <c r="A10" s="15" t="s">
        <v>37</v>
      </c>
      <c r="B10" s="22"/>
      <c r="C10" s="2"/>
      <c r="D10" s="22"/>
      <c r="E10" s="2"/>
      <c r="F10" s="22"/>
      <c r="G10" s="2"/>
      <c r="H10" s="22"/>
      <c r="I10" s="2"/>
      <c r="J10" s="22">
        <v>813000</v>
      </c>
      <c r="K10" s="2">
        <v>0.37269372693726938</v>
      </c>
      <c r="L10" s="16"/>
      <c r="M10" s="17"/>
    </row>
    <row r="11" spans="1:13" x14ac:dyDescent="0.2">
      <c r="A11" s="15" t="s">
        <v>38</v>
      </c>
      <c r="B11" s="22"/>
      <c r="C11" s="2"/>
      <c r="D11" s="22"/>
      <c r="E11" s="2"/>
      <c r="F11" s="22"/>
      <c r="G11" s="2"/>
      <c r="H11" s="22"/>
      <c r="I11" s="2"/>
      <c r="J11" s="22"/>
      <c r="K11" s="2"/>
      <c r="L11" s="16">
        <v>719000</v>
      </c>
      <c r="M11" s="17">
        <v>0.81650177574835103</v>
      </c>
    </row>
    <row r="12" spans="1:13" x14ac:dyDescent="0.2">
      <c r="A12" s="19" t="s">
        <v>19</v>
      </c>
      <c r="B12" s="21"/>
      <c r="C12" s="20"/>
      <c r="D12" s="21"/>
      <c r="E12" s="20"/>
      <c r="F12" s="21">
        <v>119100000</v>
      </c>
      <c r="G12" s="20">
        <v>0.79513014273719562</v>
      </c>
      <c r="H12" s="21">
        <v>119100000</v>
      </c>
      <c r="I12" s="20">
        <v>0.73729533518690138</v>
      </c>
      <c r="J12" s="21">
        <v>119100000</v>
      </c>
      <c r="K12" s="20">
        <v>0.1390098856966327</v>
      </c>
      <c r="L12" s="21">
        <v>69800000</v>
      </c>
      <c r="M12" s="27">
        <v>0.61057894814523828</v>
      </c>
    </row>
    <row r="13" spans="1:13" x14ac:dyDescent="0.2">
      <c r="A13" s="28" t="s">
        <v>34</v>
      </c>
      <c r="B13" s="29"/>
      <c r="C13" s="30"/>
      <c r="D13" s="29"/>
      <c r="E13" s="30"/>
      <c r="F13" s="29"/>
      <c r="G13" s="30"/>
      <c r="H13" s="29"/>
      <c r="I13" s="30"/>
      <c r="J13" s="29"/>
      <c r="K13" s="30"/>
      <c r="L13" s="29">
        <v>46000000</v>
      </c>
      <c r="M13" s="30">
        <v>0.82763312810021028</v>
      </c>
    </row>
    <row r="14" spans="1:13" x14ac:dyDescent="0.2">
      <c r="A14" s="15" t="s">
        <v>39</v>
      </c>
      <c r="B14" s="22"/>
      <c r="C14" s="2"/>
      <c r="D14" s="22"/>
      <c r="E14" s="2"/>
      <c r="F14" s="22"/>
      <c r="G14" s="2"/>
      <c r="H14" s="22"/>
      <c r="I14" s="2"/>
      <c r="J14" s="22"/>
      <c r="K14" s="2"/>
      <c r="L14" s="16">
        <v>46000000</v>
      </c>
      <c r="M14" s="17">
        <v>0.82763312810021028</v>
      </c>
    </row>
    <row r="15" spans="1:13" x14ac:dyDescent="0.2">
      <c r="A15" s="31" t="s">
        <v>40</v>
      </c>
      <c r="B15" s="32"/>
      <c r="C15" s="33"/>
      <c r="D15" s="32"/>
      <c r="E15" s="33"/>
      <c r="F15" s="32">
        <v>119100000</v>
      </c>
      <c r="G15" s="33">
        <v>0.79513014273719562</v>
      </c>
      <c r="H15" s="32">
        <v>119100000</v>
      </c>
      <c r="I15" s="33">
        <v>0.73729533518690138</v>
      </c>
      <c r="J15" s="32">
        <v>119100000</v>
      </c>
      <c r="K15" s="33">
        <v>0.1390098856966327</v>
      </c>
      <c r="L15" s="32">
        <v>23800000</v>
      </c>
      <c r="M15" s="33">
        <v>0.17647058823529413</v>
      </c>
    </row>
    <row r="16" spans="1:13" x14ac:dyDescent="0.2">
      <c r="A16" s="15" t="s">
        <v>41</v>
      </c>
      <c r="B16" s="22"/>
      <c r="C16" s="2"/>
      <c r="D16" s="22"/>
      <c r="E16" s="2"/>
      <c r="F16" s="22">
        <v>119100000</v>
      </c>
      <c r="G16" s="2">
        <v>0.79513014273719562</v>
      </c>
      <c r="H16" s="22">
        <v>19500000</v>
      </c>
      <c r="I16" s="2">
        <v>0.79487179487179482</v>
      </c>
      <c r="J16" s="22">
        <v>19500000</v>
      </c>
      <c r="K16" s="2">
        <v>0.13846153846153847</v>
      </c>
      <c r="L16" s="16"/>
      <c r="M16" s="17"/>
    </row>
    <row r="17" spans="1:13" x14ac:dyDescent="0.2">
      <c r="A17" s="15" t="s">
        <v>42</v>
      </c>
      <c r="B17" s="22"/>
      <c r="C17" s="2"/>
      <c r="D17" s="22"/>
      <c r="E17" s="2"/>
      <c r="F17" s="22"/>
      <c r="G17" s="2"/>
      <c r="H17" s="22">
        <v>99600000</v>
      </c>
      <c r="I17" s="2">
        <v>0.67971887550200805</v>
      </c>
      <c r="J17" s="22">
        <v>99600000</v>
      </c>
      <c r="K17" s="2">
        <v>0.13955823293172689</v>
      </c>
      <c r="L17" s="16"/>
      <c r="M17" s="17"/>
    </row>
    <row r="18" spans="1:13" x14ac:dyDescent="0.2">
      <c r="A18" s="15" t="s">
        <v>39</v>
      </c>
      <c r="B18" s="22"/>
      <c r="C18" s="2"/>
      <c r="D18" s="22"/>
      <c r="E18" s="2"/>
      <c r="F18" s="22"/>
      <c r="G18" s="2"/>
      <c r="H18" s="22"/>
      <c r="I18" s="2"/>
      <c r="J18" s="22"/>
      <c r="K18" s="2"/>
      <c r="L18" s="16">
        <v>23800000</v>
      </c>
      <c r="M18" s="17">
        <v>0.17647058823529413</v>
      </c>
    </row>
    <row r="19" spans="1:13" x14ac:dyDescent="0.2">
      <c r="A19" s="19" t="s">
        <v>20</v>
      </c>
      <c r="B19" s="21"/>
      <c r="C19" s="20"/>
      <c r="D19" s="21"/>
      <c r="E19" s="20"/>
      <c r="F19" s="21">
        <v>4100000</v>
      </c>
      <c r="G19" s="20">
        <v>0.80487804878048785</v>
      </c>
      <c r="H19" s="21">
        <v>4000000</v>
      </c>
      <c r="I19" s="20">
        <v>0.7</v>
      </c>
      <c r="J19" s="21">
        <v>3800000</v>
      </c>
      <c r="K19" s="20">
        <v>0.36842105263157893</v>
      </c>
      <c r="L19" s="21">
        <v>3400000</v>
      </c>
      <c r="M19" s="27">
        <v>0.8214285714285714</v>
      </c>
    </row>
    <row r="20" spans="1:13" x14ac:dyDescent="0.2">
      <c r="A20" s="28" t="s">
        <v>34</v>
      </c>
      <c r="B20" s="29"/>
      <c r="C20" s="30"/>
      <c r="D20" s="29"/>
      <c r="E20" s="30"/>
      <c r="F20" s="29">
        <v>4100000</v>
      </c>
      <c r="G20" s="30">
        <v>0.80487804878048785</v>
      </c>
      <c r="H20" s="29">
        <v>4000000</v>
      </c>
      <c r="I20" s="30">
        <v>0.7</v>
      </c>
      <c r="J20" s="29">
        <v>3800000</v>
      </c>
      <c r="K20" s="30">
        <v>0.36842105263157893</v>
      </c>
      <c r="L20" s="29">
        <v>3400000</v>
      </c>
      <c r="M20" s="30">
        <v>0.8214285714285714</v>
      </c>
    </row>
    <row r="21" spans="1:13" x14ac:dyDescent="0.2">
      <c r="A21" s="15" t="s">
        <v>43</v>
      </c>
      <c r="B21" s="22"/>
      <c r="C21" s="2"/>
      <c r="D21" s="22"/>
      <c r="E21" s="2"/>
      <c r="F21" s="22">
        <v>4100000</v>
      </c>
      <c r="G21" s="2">
        <v>0.80487804878048785</v>
      </c>
      <c r="H21" s="22"/>
      <c r="I21" s="2"/>
      <c r="J21" s="22"/>
      <c r="K21" s="2"/>
      <c r="L21" s="16"/>
      <c r="M21" s="17"/>
    </row>
    <row r="22" spans="1:13" x14ac:dyDescent="0.2">
      <c r="A22" s="15" t="s">
        <v>39</v>
      </c>
      <c r="B22" s="22"/>
      <c r="C22" s="2"/>
      <c r="D22" s="22"/>
      <c r="E22" s="2"/>
      <c r="F22" s="22"/>
      <c r="G22" s="2"/>
      <c r="H22" s="22">
        <v>4000000</v>
      </c>
      <c r="I22" s="2">
        <v>0.7</v>
      </c>
      <c r="J22" s="22">
        <v>3800000</v>
      </c>
      <c r="K22" s="2">
        <v>0.36842105263157893</v>
      </c>
      <c r="L22" s="16">
        <v>3400000</v>
      </c>
      <c r="M22" s="17">
        <v>0.8214285714285714</v>
      </c>
    </row>
  </sheetData>
  <mergeCells count="6">
    <mergeCell ref="L4:M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91FE-A1D6-4290-AE7B-7EAC79D9D148}">
  <dimension ref="A1:I68"/>
  <sheetViews>
    <sheetView showGridLines="0" tabSelected="1" zoomScaleNormal="100" workbookViewId="0">
      <selection activeCell="D10" sqref="D10"/>
    </sheetView>
  </sheetViews>
  <sheetFormatPr baseColWidth="10" defaultColWidth="8.6640625" defaultRowHeight="15" x14ac:dyDescent="0.2"/>
  <cols>
    <col min="1" max="1" width="45.6640625" bestFit="1" customWidth="1"/>
    <col min="2" max="2" width="10.5" bestFit="1" customWidth="1"/>
    <col min="3" max="3" width="33.5" bestFit="1" customWidth="1"/>
    <col min="4" max="4" width="13.5" bestFit="1" customWidth="1"/>
    <col min="5" max="5" width="11.1640625" bestFit="1" customWidth="1"/>
    <col min="6" max="6" width="7.6640625" bestFit="1" customWidth="1"/>
    <col min="7" max="7" width="12.5" bestFit="1" customWidth="1"/>
    <col min="8" max="8" width="7" bestFit="1" customWidth="1"/>
    <col min="9" max="9" width="10.5" bestFit="1" customWidth="1"/>
  </cols>
  <sheetData>
    <row r="1" spans="1:9" x14ac:dyDescent="0.2">
      <c r="A1" t="s">
        <v>44</v>
      </c>
    </row>
    <row r="3" spans="1:9" x14ac:dyDescent="0.2">
      <c r="A3" s="3" t="s">
        <v>45</v>
      </c>
      <c r="B3" s="3" t="s">
        <v>46</v>
      </c>
      <c r="C3" s="3" t="s">
        <v>47</v>
      </c>
      <c r="D3" s="3" t="s">
        <v>48</v>
      </c>
      <c r="E3" s="3" t="s">
        <v>49</v>
      </c>
      <c r="F3" s="3" t="s">
        <v>50</v>
      </c>
      <c r="G3" s="3" t="s">
        <v>51</v>
      </c>
      <c r="H3" s="10" t="s">
        <v>52</v>
      </c>
      <c r="I3" s="10" t="s">
        <v>0</v>
      </c>
    </row>
    <row r="4" spans="1:9" x14ac:dyDescent="0.2">
      <c r="A4" t="s">
        <v>10</v>
      </c>
      <c r="B4" s="1">
        <v>42643</v>
      </c>
      <c r="C4" t="s">
        <v>36</v>
      </c>
      <c r="D4" s="4">
        <v>749000</v>
      </c>
      <c r="E4" s="4">
        <v>677000</v>
      </c>
      <c r="F4" t="s">
        <v>53</v>
      </c>
      <c r="G4" s="12">
        <f t="shared" ref="G4:G35" si="0">E4/D4</f>
        <v>0.90387182910547392</v>
      </c>
      <c r="H4" t="s">
        <v>4</v>
      </c>
      <c r="I4" t="s">
        <v>54</v>
      </c>
    </row>
    <row r="5" spans="1:9" x14ac:dyDescent="0.2">
      <c r="A5" t="s">
        <v>10</v>
      </c>
      <c r="B5" s="1">
        <v>43008</v>
      </c>
      <c r="C5" t="s">
        <v>36</v>
      </c>
      <c r="D5" s="4">
        <v>790000</v>
      </c>
      <c r="E5" s="4">
        <v>661000</v>
      </c>
      <c r="F5" t="s">
        <v>53</v>
      </c>
      <c r="G5" s="12">
        <f t="shared" si="0"/>
        <v>0.83670886075949369</v>
      </c>
      <c r="H5" t="s">
        <v>4</v>
      </c>
      <c r="I5" t="s">
        <v>54</v>
      </c>
    </row>
    <row r="6" spans="1:9" x14ac:dyDescent="0.2">
      <c r="A6" t="s">
        <v>10</v>
      </c>
      <c r="B6" s="1">
        <v>43373</v>
      </c>
      <c r="C6" t="s">
        <v>35</v>
      </c>
      <c r="D6" s="4">
        <v>680000</v>
      </c>
      <c r="E6" s="4">
        <v>594000</v>
      </c>
      <c r="F6" t="s">
        <v>53</v>
      </c>
      <c r="G6" s="12">
        <f t="shared" si="0"/>
        <v>0.87352941176470589</v>
      </c>
      <c r="H6" t="s">
        <v>4</v>
      </c>
      <c r="I6" t="s">
        <v>54</v>
      </c>
    </row>
    <row r="7" spans="1:9" x14ac:dyDescent="0.2">
      <c r="A7" t="s">
        <v>10</v>
      </c>
      <c r="B7" s="1">
        <v>43738</v>
      </c>
      <c r="C7" t="s">
        <v>35</v>
      </c>
      <c r="D7" s="4">
        <v>859000</v>
      </c>
      <c r="E7" s="4">
        <v>623000</v>
      </c>
      <c r="F7" t="s">
        <v>53</v>
      </c>
      <c r="G7" s="12">
        <f t="shared" si="0"/>
        <v>0.72526193247962745</v>
      </c>
      <c r="H7" t="s">
        <v>4</v>
      </c>
      <c r="I7" t="s">
        <v>54</v>
      </c>
    </row>
    <row r="8" spans="1:9" x14ac:dyDescent="0.2">
      <c r="A8" t="s">
        <v>10</v>
      </c>
      <c r="B8" s="1">
        <v>44104</v>
      </c>
      <c r="C8" t="s">
        <v>37</v>
      </c>
      <c r="D8" s="4">
        <v>813000</v>
      </c>
      <c r="E8" s="4">
        <v>303000</v>
      </c>
      <c r="F8" t="s">
        <v>53</v>
      </c>
      <c r="G8" s="12">
        <f t="shared" si="0"/>
        <v>0.37269372693726938</v>
      </c>
      <c r="H8" t="s">
        <v>4</v>
      </c>
      <c r="I8" t="s">
        <v>54</v>
      </c>
    </row>
    <row r="9" spans="1:9" x14ac:dyDescent="0.2">
      <c r="A9" t="s">
        <v>10</v>
      </c>
      <c r="B9" s="1">
        <v>44286</v>
      </c>
      <c r="C9" t="s">
        <v>38</v>
      </c>
      <c r="D9" s="4">
        <v>135000</v>
      </c>
      <c r="E9" s="4">
        <v>134000</v>
      </c>
      <c r="F9" t="s">
        <v>55</v>
      </c>
      <c r="G9" s="12">
        <f t="shared" si="0"/>
        <v>0.99259259259259258</v>
      </c>
      <c r="H9" t="s">
        <v>4</v>
      </c>
      <c r="I9" t="s">
        <v>56</v>
      </c>
    </row>
    <row r="10" spans="1:9" x14ac:dyDescent="0.2">
      <c r="A10" t="s">
        <v>10</v>
      </c>
      <c r="B10" s="1">
        <v>44286</v>
      </c>
      <c r="C10" t="s">
        <v>38</v>
      </c>
      <c r="D10" s="4">
        <v>584000</v>
      </c>
      <c r="E10" s="4">
        <v>374000</v>
      </c>
      <c r="F10" t="s">
        <v>55</v>
      </c>
      <c r="G10" s="12">
        <f t="shared" si="0"/>
        <v>0.6404109589041096</v>
      </c>
      <c r="H10" t="s">
        <v>4</v>
      </c>
      <c r="I10" t="s">
        <v>56</v>
      </c>
    </row>
    <row r="11" spans="1:9" x14ac:dyDescent="0.2">
      <c r="A11" t="s">
        <v>11</v>
      </c>
      <c r="B11" s="1">
        <v>42643</v>
      </c>
      <c r="C11" t="s">
        <v>57</v>
      </c>
      <c r="D11" s="4">
        <v>448000</v>
      </c>
      <c r="E11" s="4">
        <v>405000</v>
      </c>
      <c r="F11" t="s">
        <v>53</v>
      </c>
      <c r="G11" s="12">
        <f t="shared" si="0"/>
        <v>0.9040178571428571</v>
      </c>
      <c r="H11" t="s">
        <v>4</v>
      </c>
      <c r="I11" t="s">
        <v>54</v>
      </c>
    </row>
    <row r="12" spans="1:9" x14ac:dyDescent="0.2">
      <c r="A12" t="s">
        <v>11</v>
      </c>
      <c r="B12" s="1">
        <v>43008</v>
      </c>
      <c r="C12" t="s">
        <v>57</v>
      </c>
      <c r="D12" s="4">
        <v>228000</v>
      </c>
      <c r="E12" s="5">
        <v>191000</v>
      </c>
      <c r="F12" t="s">
        <v>53</v>
      </c>
      <c r="G12" s="12">
        <f t="shared" si="0"/>
        <v>0.83771929824561409</v>
      </c>
      <c r="H12" t="s">
        <v>4</v>
      </c>
      <c r="I12" t="s">
        <v>54</v>
      </c>
    </row>
    <row r="13" spans="1:9" x14ac:dyDescent="0.2">
      <c r="A13" t="s">
        <v>19</v>
      </c>
      <c r="B13" s="1">
        <v>43465</v>
      </c>
      <c r="C13" t="s">
        <v>41</v>
      </c>
      <c r="D13" s="4">
        <v>119100000</v>
      </c>
      <c r="E13" s="4">
        <v>94700000</v>
      </c>
      <c r="F13" t="s">
        <v>58</v>
      </c>
      <c r="G13" s="12">
        <f t="shared" ref="G13:G23" si="1">E13/D13</f>
        <v>0.79513014273719562</v>
      </c>
      <c r="H13" t="s">
        <v>6</v>
      </c>
      <c r="I13" t="s">
        <v>54</v>
      </c>
    </row>
    <row r="14" spans="1:9" x14ac:dyDescent="0.2">
      <c r="A14" t="s">
        <v>19</v>
      </c>
      <c r="B14" s="1">
        <v>43830</v>
      </c>
      <c r="C14" t="s">
        <v>42</v>
      </c>
      <c r="D14" s="4">
        <v>99600000</v>
      </c>
      <c r="E14" s="4">
        <v>67700000</v>
      </c>
      <c r="F14" t="s">
        <v>58</v>
      </c>
      <c r="G14" s="12">
        <f t="shared" si="1"/>
        <v>0.67971887550200805</v>
      </c>
      <c r="H14" t="s">
        <v>6</v>
      </c>
      <c r="I14" t="s">
        <v>54</v>
      </c>
    </row>
    <row r="15" spans="1:9" x14ac:dyDescent="0.2">
      <c r="A15" t="s">
        <v>19</v>
      </c>
      <c r="B15" s="1">
        <v>43830</v>
      </c>
      <c r="C15" t="s">
        <v>41</v>
      </c>
      <c r="D15" s="4">
        <v>19500000</v>
      </c>
      <c r="E15" s="4">
        <v>15500000</v>
      </c>
      <c r="F15" t="s">
        <v>58</v>
      </c>
      <c r="G15" s="12">
        <f t="shared" si="1"/>
        <v>0.79487179487179482</v>
      </c>
      <c r="H15" t="s">
        <v>6</v>
      </c>
      <c r="I15" t="s">
        <v>54</v>
      </c>
    </row>
    <row r="16" spans="1:9" x14ac:dyDescent="0.2">
      <c r="A16" t="s">
        <v>19</v>
      </c>
      <c r="B16" s="1">
        <v>44196</v>
      </c>
      <c r="C16" t="s">
        <v>42</v>
      </c>
      <c r="D16" s="4">
        <v>99600000</v>
      </c>
      <c r="E16" s="4">
        <v>13900000</v>
      </c>
      <c r="F16" t="s">
        <v>58</v>
      </c>
      <c r="G16" s="12">
        <f t="shared" si="1"/>
        <v>0.13955823293172689</v>
      </c>
      <c r="H16" t="s">
        <v>6</v>
      </c>
      <c r="I16" t="s">
        <v>54</v>
      </c>
    </row>
    <row r="17" spans="1:9" x14ac:dyDescent="0.2">
      <c r="A17" t="s">
        <v>19</v>
      </c>
      <c r="B17" s="1">
        <v>44196</v>
      </c>
      <c r="C17" t="s">
        <v>41</v>
      </c>
      <c r="D17" s="4">
        <v>19500000</v>
      </c>
      <c r="E17" s="4">
        <v>2700000</v>
      </c>
      <c r="F17" t="s">
        <v>58</v>
      </c>
      <c r="G17" s="12">
        <f t="shared" si="1"/>
        <v>0.13846153846153847</v>
      </c>
      <c r="H17" t="s">
        <v>6</v>
      </c>
      <c r="I17" t="s">
        <v>54</v>
      </c>
    </row>
    <row r="18" spans="1:9" x14ac:dyDescent="0.2">
      <c r="A18" t="s">
        <v>20</v>
      </c>
      <c r="B18" s="1">
        <v>43465</v>
      </c>
      <c r="C18" t="s">
        <v>43</v>
      </c>
      <c r="D18" s="4">
        <v>4100000</v>
      </c>
      <c r="E18" s="4">
        <v>3300000</v>
      </c>
      <c r="F18" t="s">
        <v>58</v>
      </c>
      <c r="G18" s="12">
        <f t="shared" si="1"/>
        <v>0.80487804878048785</v>
      </c>
      <c r="H18" t="s">
        <v>4</v>
      </c>
      <c r="I18" t="s">
        <v>54</v>
      </c>
    </row>
    <row r="19" spans="1:9" x14ac:dyDescent="0.2">
      <c r="A19" t="s">
        <v>19</v>
      </c>
      <c r="B19" s="1">
        <v>44286</v>
      </c>
      <c r="C19" t="s">
        <v>39</v>
      </c>
      <c r="D19" s="4">
        <v>19700000</v>
      </c>
      <c r="E19" s="4">
        <v>19800000</v>
      </c>
      <c r="F19" t="s">
        <v>59</v>
      </c>
      <c r="G19" s="12">
        <f t="shared" si="1"/>
        <v>1.0050761421319796</v>
      </c>
      <c r="H19" t="s">
        <v>4</v>
      </c>
      <c r="I19" t="s">
        <v>56</v>
      </c>
    </row>
    <row r="20" spans="1:9" x14ac:dyDescent="0.2">
      <c r="A20" t="s">
        <v>19</v>
      </c>
      <c r="B20" s="1">
        <v>44286</v>
      </c>
      <c r="C20" t="s">
        <v>39</v>
      </c>
      <c r="D20" s="4">
        <v>26300000</v>
      </c>
      <c r="E20" s="4">
        <v>17100000</v>
      </c>
      <c r="F20" t="s">
        <v>59</v>
      </c>
      <c r="G20" s="12">
        <f t="shared" si="1"/>
        <v>0.65019011406844107</v>
      </c>
      <c r="H20" t="s">
        <v>4</v>
      </c>
      <c r="I20" t="s">
        <v>56</v>
      </c>
    </row>
    <row r="21" spans="1:9" x14ac:dyDescent="0.2">
      <c r="A21" t="s">
        <v>19</v>
      </c>
      <c r="B21" s="1">
        <v>44286</v>
      </c>
      <c r="C21" t="s">
        <v>39</v>
      </c>
      <c r="D21" s="4">
        <v>23800000</v>
      </c>
      <c r="E21" s="4">
        <v>4200000</v>
      </c>
      <c r="F21" t="s">
        <v>59</v>
      </c>
      <c r="G21" s="12">
        <f t="shared" si="1"/>
        <v>0.17647058823529413</v>
      </c>
      <c r="H21" t="s">
        <v>6</v>
      </c>
      <c r="I21" t="s">
        <v>56</v>
      </c>
    </row>
    <row r="22" spans="1:9" x14ac:dyDescent="0.2">
      <c r="A22" t="s">
        <v>20</v>
      </c>
      <c r="B22" s="1">
        <v>43830</v>
      </c>
      <c r="C22" t="s">
        <v>39</v>
      </c>
      <c r="D22" s="4">
        <v>4000000</v>
      </c>
      <c r="E22" s="4">
        <v>2800000</v>
      </c>
      <c r="F22" t="s">
        <v>58</v>
      </c>
      <c r="G22" s="12">
        <f t="shared" si="1"/>
        <v>0.7</v>
      </c>
      <c r="H22" t="s">
        <v>4</v>
      </c>
      <c r="I22" t="s">
        <v>54</v>
      </c>
    </row>
    <row r="23" spans="1:9" x14ac:dyDescent="0.2">
      <c r="A23" t="s">
        <v>20</v>
      </c>
      <c r="B23" s="1">
        <v>44196</v>
      </c>
      <c r="C23" t="s">
        <v>39</v>
      </c>
      <c r="D23" s="4">
        <v>3800000</v>
      </c>
      <c r="E23" s="4">
        <v>1400000</v>
      </c>
      <c r="F23" t="s">
        <v>58</v>
      </c>
      <c r="G23" s="12">
        <f t="shared" si="1"/>
        <v>0.36842105263157893</v>
      </c>
      <c r="H23" t="s">
        <v>4</v>
      </c>
      <c r="I23" t="s">
        <v>54</v>
      </c>
    </row>
    <row r="24" spans="1:9" x14ac:dyDescent="0.2">
      <c r="A24" t="s">
        <v>20</v>
      </c>
      <c r="B24" s="1">
        <v>44286</v>
      </c>
      <c r="C24" t="s">
        <v>39</v>
      </c>
      <c r="D24" s="4">
        <v>600000</v>
      </c>
      <c r="E24" s="4">
        <v>600000</v>
      </c>
      <c r="F24" t="s">
        <v>59</v>
      </c>
      <c r="G24" s="12">
        <f t="shared" si="0"/>
        <v>1</v>
      </c>
      <c r="H24" t="s">
        <v>4</v>
      </c>
      <c r="I24" t="s">
        <v>56</v>
      </c>
    </row>
    <row r="25" spans="1:9" x14ac:dyDescent="0.2">
      <c r="A25" t="s">
        <v>20</v>
      </c>
      <c r="B25" s="1">
        <v>44286</v>
      </c>
      <c r="C25" t="s">
        <v>39</v>
      </c>
      <c r="D25" s="4">
        <v>2800000</v>
      </c>
      <c r="E25" s="4">
        <v>1800000</v>
      </c>
      <c r="F25" t="s">
        <v>59</v>
      </c>
      <c r="G25" s="12">
        <f t="shared" si="0"/>
        <v>0.6428571428571429</v>
      </c>
      <c r="H25" t="s">
        <v>4</v>
      </c>
      <c r="I25" t="s">
        <v>56</v>
      </c>
    </row>
    <row r="26" spans="1:9" x14ac:dyDescent="0.2">
      <c r="A26" t="s">
        <v>21</v>
      </c>
      <c r="B26" s="1">
        <v>44286</v>
      </c>
      <c r="C26" t="s">
        <v>60</v>
      </c>
      <c r="D26" s="4">
        <v>2109920</v>
      </c>
      <c r="E26" s="4">
        <v>1350349</v>
      </c>
      <c r="F26" t="s">
        <v>55</v>
      </c>
      <c r="G26" s="12">
        <f t="shared" si="0"/>
        <v>0.64000009479032383</v>
      </c>
      <c r="H26" t="s">
        <v>4</v>
      </c>
      <c r="I26" t="s">
        <v>56</v>
      </c>
    </row>
    <row r="27" spans="1:9" x14ac:dyDescent="0.2">
      <c r="A27" t="s">
        <v>21</v>
      </c>
      <c r="B27" s="1">
        <v>44286</v>
      </c>
      <c r="C27" t="s">
        <v>61</v>
      </c>
      <c r="D27" s="4">
        <v>516492</v>
      </c>
      <c r="E27" s="4">
        <v>515201</v>
      </c>
      <c r="F27" t="s">
        <v>55</v>
      </c>
      <c r="G27" s="12">
        <f t="shared" si="0"/>
        <v>0.99750044531183446</v>
      </c>
      <c r="H27" t="s">
        <v>4</v>
      </c>
      <c r="I27" t="s">
        <v>56</v>
      </c>
    </row>
    <row r="28" spans="1:9" x14ac:dyDescent="0.2">
      <c r="A28" t="s">
        <v>22</v>
      </c>
      <c r="B28" s="1">
        <v>44286</v>
      </c>
      <c r="C28" s="1" t="s">
        <v>61</v>
      </c>
      <c r="D28" s="4">
        <v>62837</v>
      </c>
      <c r="E28" s="4">
        <v>62680</v>
      </c>
      <c r="F28" t="s">
        <v>55</v>
      </c>
      <c r="G28" s="12">
        <f t="shared" si="0"/>
        <v>0.99750147206263828</v>
      </c>
      <c r="H28" t="s">
        <v>4</v>
      </c>
      <c r="I28" t="s">
        <v>56</v>
      </c>
    </row>
    <row r="29" spans="1:9" x14ac:dyDescent="0.2">
      <c r="A29" t="s">
        <v>22</v>
      </c>
      <c r="B29" s="1">
        <v>44286</v>
      </c>
      <c r="C29" t="s">
        <v>60</v>
      </c>
      <c r="D29" s="4">
        <v>256695</v>
      </c>
      <c r="E29" s="4">
        <v>164285</v>
      </c>
      <c r="F29" t="s">
        <v>55</v>
      </c>
      <c r="G29" s="12">
        <f t="shared" si="0"/>
        <v>0.64000077913477083</v>
      </c>
      <c r="H29" t="s">
        <v>4</v>
      </c>
      <c r="I29" t="s">
        <v>56</v>
      </c>
    </row>
    <row r="30" spans="1:9" x14ac:dyDescent="0.2">
      <c r="A30" t="s">
        <v>23</v>
      </c>
      <c r="B30" s="1">
        <v>44286</v>
      </c>
      <c r="C30" t="s">
        <v>61</v>
      </c>
      <c r="D30" s="4">
        <v>467074</v>
      </c>
      <c r="E30" s="4">
        <v>465906</v>
      </c>
      <c r="F30" t="s">
        <v>55</v>
      </c>
      <c r="G30" s="12">
        <f t="shared" si="0"/>
        <v>0.99749932558866472</v>
      </c>
      <c r="H30" t="s">
        <v>4</v>
      </c>
      <c r="I30" t="s">
        <v>56</v>
      </c>
    </row>
    <row r="31" spans="1:9" x14ac:dyDescent="0.2">
      <c r="A31" t="s">
        <v>23</v>
      </c>
      <c r="B31" s="1">
        <v>44286</v>
      </c>
      <c r="C31" t="s">
        <v>60</v>
      </c>
      <c r="D31" s="4">
        <v>1908043</v>
      </c>
      <c r="E31" s="4">
        <v>1221147</v>
      </c>
      <c r="F31" t="s">
        <v>55</v>
      </c>
      <c r="G31" s="12">
        <f t="shared" si="0"/>
        <v>0.63999972746945433</v>
      </c>
      <c r="H31" t="s">
        <v>4</v>
      </c>
      <c r="I31" t="s">
        <v>56</v>
      </c>
    </row>
    <row r="32" spans="1:9" x14ac:dyDescent="0.2">
      <c r="A32" t="s">
        <v>12</v>
      </c>
      <c r="B32" s="1">
        <v>43039</v>
      </c>
      <c r="C32" t="s">
        <v>35</v>
      </c>
      <c r="D32" s="4">
        <v>2432062</v>
      </c>
      <c r="E32" s="4">
        <v>2021652</v>
      </c>
      <c r="F32" t="s">
        <v>53</v>
      </c>
      <c r="G32" s="12">
        <f t="shared" si="0"/>
        <v>0.83125019016784929</v>
      </c>
      <c r="H32" t="s">
        <v>4</v>
      </c>
      <c r="I32" t="s">
        <v>54</v>
      </c>
    </row>
    <row r="33" spans="1:9" x14ac:dyDescent="0.2">
      <c r="A33" t="s">
        <v>12</v>
      </c>
      <c r="B33" s="1">
        <v>43404</v>
      </c>
      <c r="C33" t="s">
        <v>35</v>
      </c>
      <c r="D33" s="4">
        <v>2403388</v>
      </c>
      <c r="E33" s="4">
        <v>2020348</v>
      </c>
      <c r="F33" t="s">
        <v>53</v>
      </c>
      <c r="G33" s="12">
        <f t="shared" si="0"/>
        <v>0.84062498439702615</v>
      </c>
      <c r="H33" t="s">
        <v>4</v>
      </c>
      <c r="I33" t="s">
        <v>54</v>
      </c>
    </row>
    <row r="34" spans="1:9" x14ac:dyDescent="0.2">
      <c r="A34" t="s">
        <v>12</v>
      </c>
      <c r="B34" s="1">
        <v>43769</v>
      </c>
      <c r="C34" t="s">
        <v>62</v>
      </c>
      <c r="D34" s="4">
        <v>2370993</v>
      </c>
      <c r="E34" s="4">
        <v>1813809</v>
      </c>
      <c r="F34" t="s">
        <v>53</v>
      </c>
      <c r="G34" s="12">
        <f t="shared" si="0"/>
        <v>0.76499972796208171</v>
      </c>
      <c r="H34" t="s">
        <v>4</v>
      </c>
      <c r="I34" t="s">
        <v>54</v>
      </c>
    </row>
    <row r="35" spans="1:9" x14ac:dyDescent="0.2">
      <c r="A35" t="s">
        <v>12</v>
      </c>
      <c r="B35" s="1">
        <v>44135</v>
      </c>
      <c r="C35" t="s">
        <v>36</v>
      </c>
      <c r="D35" s="4">
        <v>1295444</v>
      </c>
      <c r="E35" s="4">
        <v>437860</v>
      </c>
      <c r="F35" t="s">
        <v>53</v>
      </c>
      <c r="G35" s="12">
        <f t="shared" si="0"/>
        <v>0.33799994442060022</v>
      </c>
      <c r="H35" t="s">
        <v>4</v>
      </c>
      <c r="I35" t="s">
        <v>54</v>
      </c>
    </row>
    <row r="36" spans="1:9" x14ac:dyDescent="0.2">
      <c r="A36" t="s">
        <v>12</v>
      </c>
      <c r="B36" s="1">
        <v>44135</v>
      </c>
      <c r="C36" t="s">
        <v>63</v>
      </c>
      <c r="D36" s="4">
        <v>1295444</v>
      </c>
      <c r="E36" s="4">
        <v>437860</v>
      </c>
      <c r="F36" t="s">
        <v>53</v>
      </c>
      <c r="G36" s="12">
        <f t="shared" ref="G36:G68" si="2">E36/D36</f>
        <v>0.33799994442060022</v>
      </c>
      <c r="H36" t="s">
        <v>4</v>
      </c>
      <c r="I36" t="s">
        <v>54</v>
      </c>
    </row>
    <row r="37" spans="1:9" x14ac:dyDescent="0.2">
      <c r="A37" t="s">
        <v>13</v>
      </c>
      <c r="B37" s="1">
        <v>42735</v>
      </c>
      <c r="C37" t="s">
        <v>35</v>
      </c>
      <c r="D37" s="4">
        <v>1462283</v>
      </c>
      <c r="E37" s="4">
        <v>1257564</v>
      </c>
      <c r="F37" t="s">
        <v>53</v>
      </c>
      <c r="G37" s="12">
        <f t="shared" si="2"/>
        <v>0.86000042399453458</v>
      </c>
      <c r="H37" t="s">
        <v>4</v>
      </c>
      <c r="I37" t="s">
        <v>54</v>
      </c>
    </row>
    <row r="38" spans="1:9" x14ac:dyDescent="0.2">
      <c r="A38" t="s">
        <v>13</v>
      </c>
      <c r="B38" s="1">
        <v>43100</v>
      </c>
      <c r="C38" t="s">
        <v>35</v>
      </c>
      <c r="D38" s="4">
        <v>1446564</v>
      </c>
      <c r="E38" s="4">
        <v>1177142</v>
      </c>
      <c r="F38" t="s">
        <v>53</v>
      </c>
      <c r="G38" s="12">
        <f t="shared" si="2"/>
        <v>0.81375037675484807</v>
      </c>
      <c r="H38" t="s">
        <v>4</v>
      </c>
      <c r="I38" t="s">
        <v>54</v>
      </c>
    </row>
    <row r="39" spans="1:9" x14ac:dyDescent="0.2">
      <c r="A39" t="s">
        <v>13</v>
      </c>
      <c r="B39" s="1">
        <v>43465</v>
      </c>
      <c r="C39" t="s">
        <v>35</v>
      </c>
      <c r="D39" s="4">
        <v>1428917</v>
      </c>
      <c r="E39" s="4">
        <v>1148135</v>
      </c>
      <c r="F39" t="s">
        <v>53</v>
      </c>
      <c r="G39" s="12">
        <f t="shared" si="2"/>
        <v>0.80350013331775039</v>
      </c>
      <c r="H39" t="s">
        <v>4</v>
      </c>
      <c r="I39" t="s">
        <v>54</v>
      </c>
    </row>
    <row r="40" spans="1:9" x14ac:dyDescent="0.2">
      <c r="A40" t="s">
        <v>13</v>
      </c>
      <c r="B40" s="1">
        <v>43830</v>
      </c>
      <c r="C40" t="s">
        <v>62</v>
      </c>
      <c r="D40" s="4">
        <v>1375915</v>
      </c>
      <c r="E40" s="4">
        <v>956261</v>
      </c>
      <c r="F40" t="s">
        <v>53</v>
      </c>
      <c r="G40" s="12">
        <f t="shared" si="2"/>
        <v>0.69500005450918112</v>
      </c>
      <c r="H40" t="s">
        <v>4</v>
      </c>
      <c r="I40" t="s">
        <v>54</v>
      </c>
    </row>
    <row r="41" spans="1:9" x14ac:dyDescent="0.2">
      <c r="A41" t="s">
        <v>13</v>
      </c>
      <c r="B41" s="1">
        <v>44196</v>
      </c>
      <c r="C41" t="s">
        <v>62</v>
      </c>
      <c r="D41" s="4">
        <v>1326415</v>
      </c>
      <c r="E41" s="4">
        <v>459271</v>
      </c>
      <c r="F41" t="s">
        <v>53</v>
      </c>
      <c r="G41" s="12">
        <f t="shared" si="2"/>
        <v>0.34624985392957708</v>
      </c>
      <c r="H41" t="s">
        <v>4</v>
      </c>
      <c r="I41" t="s">
        <v>54</v>
      </c>
    </row>
    <row r="42" spans="1:9" x14ac:dyDescent="0.2">
      <c r="A42" t="s">
        <v>14</v>
      </c>
      <c r="B42" s="1">
        <v>42582</v>
      </c>
      <c r="C42" t="s">
        <v>64</v>
      </c>
      <c r="D42" s="4">
        <v>6982000</v>
      </c>
      <c r="E42" s="4">
        <v>6158565</v>
      </c>
      <c r="F42" t="s">
        <v>53</v>
      </c>
      <c r="G42" s="12">
        <f t="shared" si="2"/>
        <v>0.88206316241764537</v>
      </c>
      <c r="H42" t="s">
        <v>4</v>
      </c>
      <c r="I42" t="s">
        <v>54</v>
      </c>
    </row>
    <row r="43" spans="1:9" x14ac:dyDescent="0.2">
      <c r="A43" t="s">
        <v>14</v>
      </c>
      <c r="B43" s="1">
        <v>42947</v>
      </c>
      <c r="C43" t="s">
        <v>64</v>
      </c>
      <c r="D43" s="4">
        <v>4188000</v>
      </c>
      <c r="E43" s="4">
        <v>3502365</v>
      </c>
      <c r="F43" t="s">
        <v>53</v>
      </c>
      <c r="G43" s="12">
        <f t="shared" si="2"/>
        <v>0.83628581661891122</v>
      </c>
      <c r="H43" t="s">
        <v>4</v>
      </c>
      <c r="I43" t="s">
        <v>54</v>
      </c>
    </row>
    <row r="44" spans="1:9" x14ac:dyDescent="0.2">
      <c r="A44" t="s">
        <v>14</v>
      </c>
      <c r="B44" s="1">
        <v>43312</v>
      </c>
      <c r="C44" t="s">
        <v>64</v>
      </c>
      <c r="D44" s="4">
        <v>4141000</v>
      </c>
      <c r="E44" s="4">
        <v>3280115</v>
      </c>
      <c r="F44" t="s">
        <v>53</v>
      </c>
      <c r="G44" s="12">
        <f t="shared" si="2"/>
        <v>0.79210697899058202</v>
      </c>
      <c r="H44" t="s">
        <v>4</v>
      </c>
      <c r="I44" t="s">
        <v>54</v>
      </c>
    </row>
    <row r="45" spans="1:9" x14ac:dyDescent="0.2">
      <c r="A45" t="s">
        <v>14</v>
      </c>
      <c r="B45" s="1">
        <v>43677</v>
      </c>
      <c r="C45" t="s">
        <v>64</v>
      </c>
      <c r="D45" s="4">
        <v>1584000</v>
      </c>
      <c r="E45" s="4">
        <v>1290023</v>
      </c>
      <c r="F45" t="s">
        <v>53</v>
      </c>
      <c r="G45" s="12">
        <f t="shared" si="2"/>
        <v>0.81440845959595964</v>
      </c>
      <c r="H45" t="s">
        <v>4</v>
      </c>
      <c r="I45" t="s">
        <v>54</v>
      </c>
    </row>
    <row r="46" spans="1:9" x14ac:dyDescent="0.2">
      <c r="A46" t="s">
        <v>14</v>
      </c>
      <c r="B46" s="1">
        <v>44043</v>
      </c>
      <c r="C46" t="s">
        <v>65</v>
      </c>
      <c r="D46" s="4">
        <v>1998000</v>
      </c>
      <c r="E46" s="4">
        <v>871648</v>
      </c>
      <c r="F46" t="s">
        <v>53</v>
      </c>
      <c r="G46" s="12">
        <f t="shared" si="2"/>
        <v>0.43626026026026027</v>
      </c>
      <c r="H46" t="s">
        <v>4</v>
      </c>
      <c r="I46" t="s">
        <v>54</v>
      </c>
    </row>
    <row r="47" spans="1:9" x14ac:dyDescent="0.2">
      <c r="A47" t="s">
        <v>15</v>
      </c>
      <c r="B47" s="1">
        <v>42582</v>
      </c>
      <c r="C47" t="s">
        <v>64</v>
      </c>
      <c r="D47" s="4">
        <v>2992000</v>
      </c>
      <c r="E47" s="4">
        <v>2639385</v>
      </c>
      <c r="F47" t="s">
        <v>53</v>
      </c>
      <c r="G47" s="12">
        <f t="shared" si="2"/>
        <v>0.88214739304812839</v>
      </c>
      <c r="H47" t="s">
        <v>4</v>
      </c>
      <c r="I47" t="s">
        <v>54</v>
      </c>
    </row>
    <row r="48" spans="1:9" x14ac:dyDescent="0.2">
      <c r="A48" t="s">
        <v>15</v>
      </c>
      <c r="B48" s="1">
        <v>42947</v>
      </c>
      <c r="C48" t="s">
        <v>64</v>
      </c>
      <c r="D48" s="4">
        <v>1795000</v>
      </c>
      <c r="E48" s="4">
        <v>1501013</v>
      </c>
      <c r="F48" t="s">
        <v>53</v>
      </c>
      <c r="G48" s="12">
        <f t="shared" si="2"/>
        <v>0.8362189415041783</v>
      </c>
      <c r="H48" t="s">
        <v>4</v>
      </c>
      <c r="I48" t="s">
        <v>54</v>
      </c>
    </row>
    <row r="49" spans="1:9" x14ac:dyDescent="0.2">
      <c r="A49" t="s">
        <v>15</v>
      </c>
      <c r="B49" s="1">
        <v>43312</v>
      </c>
      <c r="C49" t="s">
        <v>64</v>
      </c>
      <c r="D49" s="4">
        <v>1775000</v>
      </c>
      <c r="E49" s="4">
        <v>1405764</v>
      </c>
      <c r="F49" t="s">
        <v>53</v>
      </c>
      <c r="G49" s="12">
        <f t="shared" si="2"/>
        <v>0.79197971830985914</v>
      </c>
      <c r="H49" t="s">
        <v>4</v>
      </c>
      <c r="I49" t="s">
        <v>54</v>
      </c>
    </row>
    <row r="50" spans="1:9" x14ac:dyDescent="0.2">
      <c r="A50" t="s">
        <v>15</v>
      </c>
      <c r="B50" s="1">
        <v>43677</v>
      </c>
      <c r="C50" t="s">
        <v>64</v>
      </c>
      <c r="D50" s="4">
        <v>3178000</v>
      </c>
      <c r="E50" s="4">
        <v>2587649</v>
      </c>
      <c r="F50" t="s">
        <v>53</v>
      </c>
      <c r="G50" s="12">
        <f t="shared" si="2"/>
        <v>0.81423820012586534</v>
      </c>
      <c r="H50" t="s">
        <v>4</v>
      </c>
      <c r="I50" t="s">
        <v>54</v>
      </c>
    </row>
    <row r="51" spans="1:9" x14ac:dyDescent="0.2">
      <c r="A51" t="s">
        <v>15</v>
      </c>
      <c r="B51" s="1">
        <v>44043</v>
      </c>
      <c r="C51" t="s">
        <v>65</v>
      </c>
      <c r="D51" s="4">
        <v>2794000</v>
      </c>
      <c r="E51" s="4">
        <v>1219116</v>
      </c>
      <c r="F51" t="s">
        <v>53</v>
      </c>
      <c r="G51" s="12">
        <f t="shared" si="2"/>
        <v>0.43633357193987116</v>
      </c>
      <c r="H51" t="s">
        <v>4</v>
      </c>
      <c r="I51" t="s">
        <v>54</v>
      </c>
    </row>
    <row r="52" spans="1:9" x14ac:dyDescent="0.2">
      <c r="A52" t="s">
        <v>15</v>
      </c>
      <c r="B52" s="1">
        <v>44286</v>
      </c>
      <c r="C52" t="s">
        <v>66</v>
      </c>
      <c r="D52" s="4">
        <v>165000</v>
      </c>
      <c r="E52" s="4">
        <v>165412</v>
      </c>
      <c r="F52" t="s">
        <v>55</v>
      </c>
      <c r="G52" s="12">
        <f t="shared" si="2"/>
        <v>1.0024969696969697</v>
      </c>
      <c r="H52" t="s">
        <v>4</v>
      </c>
      <c r="I52" t="s">
        <v>56</v>
      </c>
    </row>
    <row r="53" spans="1:9" x14ac:dyDescent="0.2">
      <c r="A53" t="s">
        <v>15</v>
      </c>
      <c r="B53" s="1">
        <v>44286</v>
      </c>
      <c r="C53" t="s">
        <v>67</v>
      </c>
      <c r="D53" s="4">
        <v>716000</v>
      </c>
      <c r="E53" s="4">
        <v>465380</v>
      </c>
      <c r="F53" t="s">
        <v>55</v>
      </c>
      <c r="G53" s="12">
        <f t="shared" si="2"/>
        <v>0.64997206703910615</v>
      </c>
      <c r="H53" t="s">
        <v>4</v>
      </c>
      <c r="I53" t="s">
        <v>56</v>
      </c>
    </row>
    <row r="54" spans="1:9" x14ac:dyDescent="0.2">
      <c r="A54" t="s">
        <v>16</v>
      </c>
      <c r="B54" s="1">
        <v>42582</v>
      </c>
      <c r="C54" t="s">
        <v>64</v>
      </c>
      <c r="D54" s="4">
        <v>1995000</v>
      </c>
      <c r="E54" s="4">
        <v>1759590</v>
      </c>
      <c r="F54" t="s">
        <v>53</v>
      </c>
      <c r="G54" s="12">
        <f t="shared" si="2"/>
        <v>0.88200000000000001</v>
      </c>
      <c r="H54" t="s">
        <v>4</v>
      </c>
      <c r="I54" t="s">
        <v>54</v>
      </c>
    </row>
    <row r="55" spans="1:9" x14ac:dyDescent="0.2">
      <c r="A55" t="s">
        <v>16</v>
      </c>
      <c r="B55" s="1">
        <v>42947</v>
      </c>
      <c r="C55" t="s">
        <v>64</v>
      </c>
      <c r="D55" s="4">
        <v>1197000</v>
      </c>
      <c r="E55" s="4">
        <v>1000676</v>
      </c>
      <c r="F55" t="s">
        <v>53</v>
      </c>
      <c r="G55" s="12">
        <f t="shared" si="2"/>
        <v>0.83598663324979117</v>
      </c>
      <c r="H55" t="s">
        <v>4</v>
      </c>
      <c r="I55" t="s">
        <v>54</v>
      </c>
    </row>
    <row r="56" spans="1:9" x14ac:dyDescent="0.2">
      <c r="A56" t="s">
        <v>16</v>
      </c>
      <c r="B56" s="1">
        <v>43312</v>
      </c>
      <c r="C56" t="s">
        <v>64</v>
      </c>
      <c r="D56" s="4">
        <v>1183000</v>
      </c>
      <c r="E56" s="4">
        <v>937176</v>
      </c>
      <c r="F56" t="s">
        <v>53</v>
      </c>
      <c r="G56" s="12">
        <f t="shared" si="2"/>
        <v>0.79220287404902789</v>
      </c>
      <c r="H56" t="s">
        <v>4</v>
      </c>
      <c r="I56" t="s">
        <v>54</v>
      </c>
    </row>
    <row r="57" spans="1:9" x14ac:dyDescent="0.2">
      <c r="A57" t="s">
        <v>16</v>
      </c>
      <c r="B57" s="1">
        <v>43677</v>
      </c>
      <c r="C57" t="s">
        <v>64</v>
      </c>
      <c r="D57" s="4">
        <v>2170000</v>
      </c>
      <c r="E57" s="4">
        <v>1767305</v>
      </c>
      <c r="F57" t="s">
        <v>53</v>
      </c>
      <c r="G57" s="12">
        <f t="shared" si="2"/>
        <v>0.81442626728110601</v>
      </c>
      <c r="H57" t="s">
        <v>4</v>
      </c>
      <c r="I57" t="s">
        <v>54</v>
      </c>
    </row>
    <row r="58" spans="1:9" x14ac:dyDescent="0.2">
      <c r="A58" t="s">
        <v>16</v>
      </c>
      <c r="B58" s="1">
        <v>44043</v>
      </c>
      <c r="C58" t="s">
        <v>65</v>
      </c>
      <c r="D58" s="4">
        <v>1904000</v>
      </c>
      <c r="E58" s="4">
        <v>830701</v>
      </c>
      <c r="F58" t="s">
        <v>53</v>
      </c>
      <c r="G58" s="12">
        <f t="shared" si="2"/>
        <v>0.43629254201680673</v>
      </c>
      <c r="H58" t="s">
        <v>4</v>
      </c>
      <c r="I58" t="s">
        <v>54</v>
      </c>
    </row>
    <row r="59" spans="1:9" x14ac:dyDescent="0.2">
      <c r="A59" t="s">
        <v>17</v>
      </c>
      <c r="B59" s="1">
        <v>42582</v>
      </c>
      <c r="C59" t="s">
        <v>64</v>
      </c>
      <c r="D59" s="4">
        <v>1496000</v>
      </c>
      <c r="E59" s="4">
        <v>1319692</v>
      </c>
      <c r="F59" t="s">
        <v>53</v>
      </c>
      <c r="G59" s="12">
        <f t="shared" si="2"/>
        <v>0.8821470588235294</v>
      </c>
      <c r="H59" t="s">
        <v>4</v>
      </c>
      <c r="I59" t="s">
        <v>54</v>
      </c>
    </row>
    <row r="60" spans="1:9" x14ac:dyDescent="0.2">
      <c r="A60" t="s">
        <v>17</v>
      </c>
      <c r="B60" s="1">
        <v>42947</v>
      </c>
      <c r="C60" t="s">
        <v>64</v>
      </c>
      <c r="D60" s="4">
        <v>897000</v>
      </c>
      <c r="E60" s="4">
        <v>750507</v>
      </c>
      <c r="F60" t="s">
        <v>53</v>
      </c>
      <c r="G60" s="12">
        <f t="shared" si="2"/>
        <v>0.83668561872909697</v>
      </c>
      <c r="H60" t="s">
        <v>4</v>
      </c>
      <c r="I60" t="s">
        <v>54</v>
      </c>
    </row>
    <row r="61" spans="1:9" x14ac:dyDescent="0.2">
      <c r="A61" t="s">
        <v>17</v>
      </c>
      <c r="B61" s="1">
        <v>43312</v>
      </c>
      <c r="C61" t="s">
        <v>64</v>
      </c>
      <c r="D61" s="4">
        <v>887000</v>
      </c>
      <c r="E61" s="4">
        <v>702882</v>
      </c>
      <c r="F61" t="s">
        <v>53</v>
      </c>
      <c r="G61" s="12">
        <f t="shared" si="2"/>
        <v>0.7924261555806088</v>
      </c>
      <c r="H61" t="s">
        <v>4</v>
      </c>
      <c r="I61" t="s">
        <v>54</v>
      </c>
    </row>
    <row r="62" spans="1:9" x14ac:dyDescent="0.2">
      <c r="A62" t="s">
        <v>17</v>
      </c>
      <c r="B62" s="1">
        <v>43677</v>
      </c>
      <c r="C62" t="s">
        <v>64</v>
      </c>
      <c r="D62" s="4">
        <v>1584000</v>
      </c>
      <c r="E62" s="4">
        <v>1290023</v>
      </c>
      <c r="F62" t="s">
        <v>53</v>
      </c>
      <c r="G62" s="12">
        <f t="shared" si="2"/>
        <v>0.81440845959595964</v>
      </c>
      <c r="H62" t="s">
        <v>4</v>
      </c>
      <c r="I62" t="s">
        <v>54</v>
      </c>
    </row>
    <row r="63" spans="1:9" x14ac:dyDescent="0.2">
      <c r="A63" t="s">
        <v>17</v>
      </c>
      <c r="B63" s="1">
        <v>44043</v>
      </c>
      <c r="C63" t="s">
        <v>65</v>
      </c>
      <c r="D63" s="4">
        <v>1508000</v>
      </c>
      <c r="E63" s="4">
        <v>657957</v>
      </c>
      <c r="F63" t="s">
        <v>53</v>
      </c>
      <c r="G63" s="12">
        <f t="shared" si="2"/>
        <v>0.43631100795755967</v>
      </c>
      <c r="H63" t="s">
        <v>4</v>
      </c>
      <c r="I63" t="s">
        <v>54</v>
      </c>
    </row>
    <row r="64" spans="1:9" x14ac:dyDescent="0.2">
      <c r="A64" t="s">
        <v>18</v>
      </c>
      <c r="B64" s="1">
        <v>42582</v>
      </c>
      <c r="C64" t="s">
        <v>64</v>
      </c>
      <c r="D64" s="4">
        <v>1496000</v>
      </c>
      <c r="E64" s="4">
        <v>1319692</v>
      </c>
      <c r="F64" t="s">
        <v>53</v>
      </c>
      <c r="G64" s="12">
        <f t="shared" si="2"/>
        <v>0.8821470588235294</v>
      </c>
      <c r="H64" t="s">
        <v>4</v>
      </c>
      <c r="I64" t="s">
        <v>54</v>
      </c>
    </row>
    <row r="65" spans="1:9" x14ac:dyDescent="0.2">
      <c r="A65" t="s">
        <v>18</v>
      </c>
      <c r="B65" s="1">
        <v>42947</v>
      </c>
      <c r="C65" t="s">
        <v>64</v>
      </c>
      <c r="D65" s="4">
        <v>897000</v>
      </c>
      <c r="E65" s="4">
        <v>750507</v>
      </c>
      <c r="F65" t="s">
        <v>53</v>
      </c>
      <c r="G65" s="12">
        <f t="shared" si="2"/>
        <v>0.83668561872909697</v>
      </c>
      <c r="H65" t="s">
        <v>4</v>
      </c>
      <c r="I65" t="s">
        <v>54</v>
      </c>
    </row>
    <row r="66" spans="1:9" x14ac:dyDescent="0.2">
      <c r="A66" t="s">
        <v>18</v>
      </c>
      <c r="B66" s="1">
        <v>43312</v>
      </c>
      <c r="C66" t="s">
        <v>64</v>
      </c>
      <c r="D66" s="4">
        <v>887000</v>
      </c>
      <c r="E66" s="4">
        <v>702882</v>
      </c>
      <c r="F66" t="s">
        <v>53</v>
      </c>
      <c r="G66" s="12">
        <f t="shared" si="2"/>
        <v>0.7924261555806088</v>
      </c>
      <c r="H66" t="s">
        <v>4</v>
      </c>
      <c r="I66" t="s">
        <v>54</v>
      </c>
    </row>
    <row r="67" spans="1:9" x14ac:dyDescent="0.2">
      <c r="A67" t="s">
        <v>18</v>
      </c>
      <c r="B67" s="1">
        <v>43677</v>
      </c>
      <c r="C67" t="s">
        <v>64</v>
      </c>
      <c r="D67" s="4">
        <v>1494000</v>
      </c>
      <c r="E67" s="4">
        <v>1216221</v>
      </c>
      <c r="F67" t="s">
        <v>53</v>
      </c>
      <c r="G67" s="12">
        <f t="shared" si="2"/>
        <v>0.81407028112449797</v>
      </c>
      <c r="H67" t="s">
        <v>4</v>
      </c>
      <c r="I67" t="s">
        <v>54</v>
      </c>
    </row>
    <row r="68" spans="1:9" x14ac:dyDescent="0.2">
      <c r="A68" t="s">
        <v>18</v>
      </c>
      <c r="B68" s="1">
        <v>44043</v>
      </c>
      <c r="C68" t="s">
        <v>65</v>
      </c>
      <c r="D68" s="4">
        <v>1422000</v>
      </c>
      <c r="E68" s="4">
        <v>620315</v>
      </c>
      <c r="F68" t="s">
        <v>53</v>
      </c>
      <c r="G68" s="12">
        <f t="shared" si="2"/>
        <v>0.43622714486638536</v>
      </c>
      <c r="H68" t="s">
        <v>4</v>
      </c>
      <c r="I68" t="s">
        <v>54</v>
      </c>
    </row>
  </sheetData>
  <phoneticPr fontId="4" type="noConversion"/>
  <conditionalFormatting sqref="A4:I68">
    <cfRule type="expression" dxfId="7" priority="1">
      <formula>$I4="Semi-annual"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C826C-00B8-9945-99FA-D0C8E8BF3280}">
  <dimension ref="A1:F27"/>
  <sheetViews>
    <sheetView workbookViewId="0">
      <selection activeCell="A3" sqref="A3:A27"/>
    </sheetView>
  </sheetViews>
  <sheetFormatPr baseColWidth="10" defaultColWidth="11.5" defaultRowHeight="15" x14ac:dyDescent="0.2"/>
  <cols>
    <col min="1" max="1" width="58.1640625" bestFit="1" customWidth="1"/>
    <col min="2" max="2" width="14.5" style="11" bestFit="1" customWidth="1"/>
    <col min="3" max="3" width="14.1640625" bestFit="1" customWidth="1"/>
    <col min="4" max="4" width="14.1640625" customWidth="1"/>
    <col min="5" max="5" width="17.6640625" bestFit="1" customWidth="1"/>
    <col min="6" max="6" width="13.6640625" bestFit="1" customWidth="1"/>
  </cols>
  <sheetData>
    <row r="1" spans="1:6" x14ac:dyDescent="0.2">
      <c r="A1" t="s">
        <v>68</v>
      </c>
    </row>
    <row r="3" spans="1:6" x14ac:dyDescent="0.2">
      <c r="A3" t="s">
        <v>69</v>
      </c>
      <c r="B3" s="11" t="s">
        <v>70</v>
      </c>
      <c r="C3" t="s">
        <v>71</v>
      </c>
      <c r="D3" t="s">
        <v>72</v>
      </c>
      <c r="E3" t="s">
        <v>73</v>
      </c>
      <c r="F3" t="s">
        <v>74</v>
      </c>
    </row>
    <row r="4" spans="1:6" x14ac:dyDescent="0.2">
      <c r="A4" t="s">
        <v>75</v>
      </c>
      <c r="B4" s="11" t="s">
        <v>76</v>
      </c>
      <c r="C4" t="s">
        <v>77</v>
      </c>
      <c r="D4" t="s">
        <v>77</v>
      </c>
      <c r="E4" t="s">
        <v>77</v>
      </c>
      <c r="F4" t="s">
        <v>77</v>
      </c>
    </row>
    <row r="5" spans="1:6" x14ac:dyDescent="0.2">
      <c r="A5" t="s">
        <v>78</v>
      </c>
      <c r="B5" s="11" t="s">
        <v>79</v>
      </c>
      <c r="E5" t="s">
        <v>77</v>
      </c>
      <c r="F5" t="s">
        <v>77</v>
      </c>
    </row>
    <row r="6" spans="1:6" x14ac:dyDescent="0.2">
      <c r="A6" t="s">
        <v>80</v>
      </c>
      <c r="B6" s="11" t="s">
        <v>81</v>
      </c>
      <c r="C6" t="s">
        <v>77</v>
      </c>
      <c r="D6" t="s">
        <v>77</v>
      </c>
      <c r="E6" t="s">
        <v>77</v>
      </c>
      <c r="F6" t="s">
        <v>77</v>
      </c>
    </row>
    <row r="7" spans="1:6" x14ac:dyDescent="0.2">
      <c r="A7" t="s">
        <v>82</v>
      </c>
      <c r="B7" s="11" t="s">
        <v>83</v>
      </c>
      <c r="E7" t="s">
        <v>77</v>
      </c>
      <c r="F7" t="s">
        <v>77</v>
      </c>
    </row>
    <row r="8" spans="1:6" x14ac:dyDescent="0.2">
      <c r="A8" t="s">
        <v>20</v>
      </c>
      <c r="B8" s="11" t="s">
        <v>84</v>
      </c>
      <c r="C8" t="s">
        <v>84</v>
      </c>
      <c r="E8" t="s">
        <v>85</v>
      </c>
      <c r="F8" t="s">
        <v>77</v>
      </c>
    </row>
    <row r="9" spans="1:6" x14ac:dyDescent="0.2">
      <c r="A9" t="s">
        <v>86</v>
      </c>
      <c r="B9" s="11" t="s">
        <v>87</v>
      </c>
      <c r="E9" t="s">
        <v>88</v>
      </c>
    </row>
    <row r="10" spans="1:6" x14ac:dyDescent="0.2">
      <c r="A10" t="s">
        <v>89</v>
      </c>
      <c r="B10" s="11" t="s">
        <v>90</v>
      </c>
      <c r="E10" t="s">
        <v>77</v>
      </c>
      <c r="F10" t="s">
        <v>77</v>
      </c>
    </row>
    <row r="11" spans="1:6" x14ac:dyDescent="0.2">
      <c r="A11" t="s">
        <v>91</v>
      </c>
      <c r="B11" s="11" t="s">
        <v>92</v>
      </c>
      <c r="E11" t="s">
        <v>88</v>
      </c>
    </row>
    <row r="12" spans="1:6" x14ac:dyDescent="0.2">
      <c r="A12" t="s">
        <v>93</v>
      </c>
      <c r="B12" s="11" t="s">
        <v>94</v>
      </c>
      <c r="E12" t="s">
        <v>88</v>
      </c>
    </row>
    <row r="13" spans="1:6" x14ac:dyDescent="0.2">
      <c r="A13" t="s">
        <v>95</v>
      </c>
      <c r="B13" s="11" t="s">
        <v>96</v>
      </c>
      <c r="E13" t="s">
        <v>88</v>
      </c>
    </row>
    <row r="14" spans="1:6" x14ac:dyDescent="0.2">
      <c r="A14" t="s">
        <v>97</v>
      </c>
      <c r="B14" s="11" t="s">
        <v>98</v>
      </c>
      <c r="E14" t="s">
        <v>88</v>
      </c>
    </row>
    <row r="15" spans="1:6" x14ac:dyDescent="0.2">
      <c r="A15" t="s">
        <v>99</v>
      </c>
      <c r="B15" s="11" t="s">
        <v>100</v>
      </c>
      <c r="C15" t="s">
        <v>77</v>
      </c>
      <c r="D15" t="s">
        <v>77</v>
      </c>
      <c r="E15" t="s">
        <v>88</v>
      </c>
    </row>
    <row r="16" spans="1:6" x14ac:dyDescent="0.2">
      <c r="A16" t="s">
        <v>101</v>
      </c>
      <c r="B16" s="11" t="s">
        <v>102</v>
      </c>
      <c r="C16" t="s">
        <v>77</v>
      </c>
      <c r="D16" t="s">
        <v>77</v>
      </c>
      <c r="E16" t="s">
        <v>88</v>
      </c>
    </row>
    <row r="17" spans="1:6" x14ac:dyDescent="0.2">
      <c r="A17" t="s">
        <v>103</v>
      </c>
      <c r="B17" s="11" t="s">
        <v>104</v>
      </c>
      <c r="E17" t="s">
        <v>88</v>
      </c>
    </row>
    <row r="18" spans="1:6" x14ac:dyDescent="0.2">
      <c r="A18" t="s">
        <v>105</v>
      </c>
      <c r="B18" s="11" t="s">
        <v>106</v>
      </c>
      <c r="C18" t="s">
        <v>77</v>
      </c>
      <c r="D18" t="s">
        <v>77</v>
      </c>
      <c r="E18" t="s">
        <v>88</v>
      </c>
    </row>
    <row r="19" spans="1:6" x14ac:dyDescent="0.2">
      <c r="A19" t="s">
        <v>107</v>
      </c>
      <c r="B19" s="11" t="s">
        <v>108</v>
      </c>
      <c r="C19" t="s">
        <v>77</v>
      </c>
      <c r="D19" t="s">
        <v>77</v>
      </c>
      <c r="E19" t="s">
        <v>88</v>
      </c>
    </row>
    <row r="20" spans="1:6" x14ac:dyDescent="0.2">
      <c r="A20" t="s">
        <v>109</v>
      </c>
      <c r="B20" s="11" t="s">
        <v>110</v>
      </c>
      <c r="C20" t="s">
        <v>77</v>
      </c>
      <c r="D20" t="s">
        <v>77</v>
      </c>
      <c r="E20" t="s">
        <v>88</v>
      </c>
    </row>
    <row r="21" spans="1:6" x14ac:dyDescent="0.2">
      <c r="A21" t="s">
        <v>111</v>
      </c>
      <c r="B21" s="11" t="s">
        <v>112</v>
      </c>
      <c r="C21" t="s">
        <v>77</v>
      </c>
      <c r="D21" t="s">
        <v>77</v>
      </c>
      <c r="E21" t="s">
        <v>88</v>
      </c>
    </row>
    <row r="22" spans="1:6" x14ac:dyDescent="0.2">
      <c r="A22" t="s">
        <v>113</v>
      </c>
      <c r="B22" s="11" t="s">
        <v>114</v>
      </c>
      <c r="C22" t="s">
        <v>77</v>
      </c>
      <c r="E22" t="s">
        <v>77</v>
      </c>
      <c r="F22" t="s">
        <v>77</v>
      </c>
    </row>
    <row r="23" spans="1:6" x14ac:dyDescent="0.2">
      <c r="A23" t="s">
        <v>115</v>
      </c>
      <c r="B23" s="11" t="s">
        <v>116</v>
      </c>
      <c r="C23" t="s">
        <v>77</v>
      </c>
      <c r="D23" t="s">
        <v>77</v>
      </c>
      <c r="E23" t="s">
        <v>88</v>
      </c>
    </row>
    <row r="24" spans="1:6" x14ac:dyDescent="0.2">
      <c r="A24" t="s">
        <v>117</v>
      </c>
      <c r="B24" s="11" t="s">
        <v>118</v>
      </c>
      <c r="C24" t="s">
        <v>77</v>
      </c>
      <c r="D24" t="s">
        <v>77</v>
      </c>
      <c r="E24" t="s">
        <v>88</v>
      </c>
    </row>
    <row r="25" spans="1:6" x14ac:dyDescent="0.2">
      <c r="A25" t="s">
        <v>119</v>
      </c>
      <c r="B25" s="11" t="s">
        <v>120</v>
      </c>
      <c r="C25" t="s">
        <v>77</v>
      </c>
      <c r="D25" t="s">
        <v>77</v>
      </c>
      <c r="E25" t="s">
        <v>88</v>
      </c>
    </row>
    <row r="26" spans="1:6" x14ac:dyDescent="0.2">
      <c r="A26" t="s">
        <v>121</v>
      </c>
      <c r="B26" s="11" t="s">
        <v>122</v>
      </c>
      <c r="C26" t="s">
        <v>77</v>
      </c>
      <c r="E26" t="s">
        <v>88</v>
      </c>
    </row>
    <row r="27" spans="1:6" x14ac:dyDescent="0.2">
      <c r="A27" t="s">
        <v>123</v>
      </c>
      <c r="B27" s="11" t="s">
        <v>124</v>
      </c>
      <c r="C27" t="s">
        <v>77</v>
      </c>
      <c r="E27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Graph data</vt:lpstr>
      <vt:lpstr>Pivot</vt:lpstr>
      <vt:lpstr>Data</vt:lpstr>
      <vt:lpstr>Entities</vt:lpstr>
      <vt:lpstr>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LoPucki</dc:creator>
  <cp:keywords/>
  <dc:description/>
  <cp:lastModifiedBy>Weston James Barker</cp:lastModifiedBy>
  <cp:revision/>
  <dcterms:created xsi:type="dcterms:W3CDTF">2021-06-23T03:58:49Z</dcterms:created>
  <dcterms:modified xsi:type="dcterms:W3CDTF">2021-07-13T17:08:30Z</dcterms:modified>
  <cp:category/>
  <cp:contentStatus/>
</cp:coreProperties>
</file>