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Research\UPENN\Placenta\Patient Measurements\OrganizedPaitentData_NoSDS1\V3\PlacentaHemodynamics\"/>
    </mc:Choice>
  </mc:AlternateContent>
  <xr:revisionPtr revIDLastSave="0" documentId="13_ncr:1_{A0AD4FE6-2BA3-4619-9C70-06D64BC0CDDD}" xr6:coauthVersionLast="47" xr6:coauthVersionMax="47" xr10:uidLastSave="{00000000-0000-0000-0000-000000000000}"/>
  <bookViews>
    <workbookView xWindow="-120" yWindow="-120" windowWidth="29040" windowHeight="15840" xr2:uid="{F81DCFDD-4777-4FD8-933A-84993203FD17}"/>
  </bookViews>
  <sheets>
    <sheet name="Subjects Clinical Data" sheetId="1" r:id="rId1"/>
    <sheet name="Pregnancy Outcome Coding" sheetId="2" r:id="rId2"/>
    <sheet name="Placenta Pathology Cod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C29" i="1"/>
  <c r="I29" i="1"/>
  <c r="I28" i="1"/>
  <c r="I27" i="1"/>
  <c r="C28" i="1"/>
  <c r="C27" i="1"/>
</calcChain>
</file>

<file path=xl/sharedStrings.xml><?xml version="1.0" encoding="utf-8"?>
<sst xmlns="http://schemas.openxmlformats.org/spreadsheetml/2006/main" count="26" uniqueCount="26">
  <si>
    <t>SubjectID</t>
  </si>
  <si>
    <t>VisitNo</t>
  </si>
  <si>
    <t>PlacentaDepth</t>
  </si>
  <si>
    <t>Nulliparity</t>
  </si>
  <si>
    <t>GA_Measurement</t>
  </si>
  <si>
    <t>UtAPI_right</t>
  </si>
  <si>
    <t>UtAPI_left</t>
  </si>
  <si>
    <t>UtAPI_mean</t>
  </si>
  <si>
    <t>UtAPI_SD</t>
  </si>
  <si>
    <t>FirstPrenatalBMI</t>
  </si>
  <si>
    <t>MaternalAge</t>
  </si>
  <si>
    <t>GA_Delivery</t>
  </si>
  <si>
    <t>FetalBirthweight</t>
  </si>
  <si>
    <t>PregnancyOutcome</t>
  </si>
  <si>
    <t>PathologyResult</t>
  </si>
  <si>
    <t xml:space="preserve">Pregnancy Outcome </t>
  </si>
  <si>
    <t>Code</t>
  </si>
  <si>
    <t>Normal</t>
  </si>
  <si>
    <t xml:space="preserve">Gestational Hypertension </t>
  </si>
  <si>
    <t>Preeclampsia</t>
  </si>
  <si>
    <t>Intrauterine growth restriction</t>
  </si>
  <si>
    <t>Pathology Result</t>
  </si>
  <si>
    <t>code</t>
  </si>
  <si>
    <t>Normal Pathology</t>
  </si>
  <si>
    <t>Mild Maternal Vascular Malperfusion</t>
  </si>
  <si>
    <t>Severe Maternal Vascular Malperfusion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</si>
</sst>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3DB6-29DF-4426-9624-85CDA4B20CB6}">
  <dimension ref="A1:O29"/>
  <sheetViews>
    <sheetView tabSelected="1" workbookViewId="0">
      <selection activeCell="D31" sqref="D3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3</v>
      </c>
      <c r="N1" t="s">
        <v>13</v>
      </c>
      <c r="O1" t="s">
        <v>14</v>
      </c>
    </row>
    <row r="2" spans="1:15" x14ac:dyDescent="0.25">
      <c r="A2">
        <v>1021</v>
      </c>
      <c r="B2">
        <v>3</v>
      </c>
      <c r="C2">
        <v>35.142857142857146</v>
      </c>
      <c r="D2">
        <v>2.3725000000000001</v>
      </c>
      <c r="E2">
        <v>0.77666666699999998</v>
      </c>
      <c r="F2">
        <v>0.67333333299999998</v>
      </c>
      <c r="G2">
        <v>0.72499999999999998</v>
      </c>
      <c r="H2">
        <v>7.3067701194014428E-2</v>
      </c>
      <c r="I2">
        <v>24.368500000000001</v>
      </c>
      <c r="J2">
        <v>34</v>
      </c>
      <c r="K2">
        <v>37.571428570000002</v>
      </c>
      <c r="L2">
        <v>3185</v>
      </c>
      <c r="M2">
        <v>0</v>
      </c>
      <c r="N2">
        <v>101</v>
      </c>
      <c r="O2">
        <v>301</v>
      </c>
    </row>
    <row r="3" spans="1:15" x14ac:dyDescent="0.25">
      <c r="A3">
        <v>1023</v>
      </c>
      <c r="B3">
        <v>3</v>
      </c>
      <c r="C3">
        <v>32.714285714285715</v>
      </c>
      <c r="D3">
        <v>3.6566666666666663</v>
      </c>
      <c r="E3">
        <v>0.58666666700000003</v>
      </c>
      <c r="F3">
        <v>2.3966666669999999</v>
      </c>
      <c r="G3">
        <v>1.4916666670000001</v>
      </c>
      <c r="H3">
        <v>1.279863273947651</v>
      </c>
      <c r="I3">
        <v>27.211919999999999</v>
      </c>
      <c r="J3">
        <v>30</v>
      </c>
      <c r="K3">
        <v>38.714285709999999</v>
      </c>
      <c r="L3">
        <v>2855</v>
      </c>
      <c r="M3">
        <v>0</v>
      </c>
      <c r="N3">
        <v>101</v>
      </c>
      <c r="O3">
        <v>301</v>
      </c>
    </row>
    <row r="4" spans="1:15" x14ac:dyDescent="0.25">
      <c r="A4">
        <v>1025</v>
      </c>
      <c r="B4">
        <v>3</v>
      </c>
      <c r="C4">
        <v>32.714285714285715</v>
      </c>
      <c r="D4">
        <v>3.0533333333333332</v>
      </c>
      <c r="E4">
        <v>0.73333333300000003</v>
      </c>
      <c r="F4">
        <v>0.99666666699999995</v>
      </c>
      <c r="G4">
        <v>0.86499999999999999</v>
      </c>
      <c r="H4">
        <v>0.18620478618386199</v>
      </c>
      <c r="I4">
        <v>28.16</v>
      </c>
      <c r="J4">
        <v>30</v>
      </c>
      <c r="K4">
        <v>38.142857139999997</v>
      </c>
      <c r="L4">
        <v>3150</v>
      </c>
      <c r="M4">
        <v>0</v>
      </c>
      <c r="N4">
        <v>101</v>
      </c>
      <c r="O4">
        <v>301</v>
      </c>
    </row>
    <row r="5" spans="1:15" x14ac:dyDescent="0.25">
      <c r="A5">
        <v>1</v>
      </c>
      <c r="B5">
        <v>3</v>
      </c>
      <c r="C5">
        <v>34.6</v>
      </c>
      <c r="D5">
        <v>3.82</v>
      </c>
      <c r="E5">
        <v>1.53</v>
      </c>
      <c r="F5">
        <v>0.75</v>
      </c>
      <c r="G5">
        <v>1.1400000000000001</v>
      </c>
      <c r="H5">
        <v>0.55154328932550711</v>
      </c>
      <c r="I5">
        <v>36.13899</v>
      </c>
      <c r="J5">
        <v>26</v>
      </c>
      <c r="K5">
        <v>36.714285709999999</v>
      </c>
      <c r="L5">
        <v>2595</v>
      </c>
      <c r="M5">
        <v>1</v>
      </c>
      <c r="N5">
        <v>103</v>
      </c>
      <c r="O5">
        <v>305</v>
      </c>
    </row>
    <row r="6" spans="1:15" x14ac:dyDescent="0.25">
      <c r="A6">
        <v>2</v>
      </c>
      <c r="B6">
        <v>3</v>
      </c>
      <c r="C6">
        <v>32.299999999999997</v>
      </c>
      <c r="D6">
        <v>3.7250000000000001</v>
      </c>
      <c r="E6">
        <v>1.183333333</v>
      </c>
      <c r="F6">
        <v>1.483333333</v>
      </c>
      <c r="G6">
        <v>1.3333333330000001</v>
      </c>
      <c r="H6">
        <v>0.21213203435596428</v>
      </c>
      <c r="I6">
        <v>39.317709999999998</v>
      </c>
      <c r="J6">
        <v>36</v>
      </c>
      <c r="K6">
        <v>34.285714290000001</v>
      </c>
      <c r="L6">
        <v>2110</v>
      </c>
      <c r="M6">
        <v>0</v>
      </c>
      <c r="N6">
        <v>103</v>
      </c>
      <c r="O6">
        <v>303</v>
      </c>
    </row>
    <row r="7" spans="1:15" x14ac:dyDescent="0.25">
      <c r="A7">
        <v>7</v>
      </c>
      <c r="B7">
        <v>3</v>
      </c>
      <c r="C7">
        <v>36.285714285714285</v>
      </c>
      <c r="D7">
        <v>3.3850000000000002</v>
      </c>
      <c r="E7">
        <v>0.72</v>
      </c>
      <c r="F7">
        <v>0.78</v>
      </c>
      <c r="G7">
        <v>0.75</v>
      </c>
      <c r="H7">
        <v>4.2426406871192889E-2</v>
      </c>
      <c r="I7">
        <v>30.066762860000001</v>
      </c>
      <c r="J7">
        <v>32</v>
      </c>
      <c r="K7">
        <v>37.428571429999998</v>
      </c>
      <c r="L7">
        <v>2150</v>
      </c>
      <c r="M7">
        <v>0</v>
      </c>
      <c r="N7">
        <v>104</v>
      </c>
      <c r="O7">
        <v>303</v>
      </c>
    </row>
    <row r="8" spans="1:15" x14ac:dyDescent="0.25">
      <c r="A8">
        <v>9</v>
      </c>
      <c r="B8">
        <v>3</v>
      </c>
      <c r="C8">
        <v>32.857142857142854</v>
      </c>
      <c r="D8">
        <v>3.6</v>
      </c>
      <c r="E8">
        <v>0.65666666699999998</v>
      </c>
      <c r="F8">
        <v>0.66666666699999999</v>
      </c>
      <c r="G8">
        <v>0.66166666699999999</v>
      </c>
      <c r="H8">
        <v>7.0710678118654814E-3</v>
      </c>
      <c r="I8">
        <v>31.317728039999999</v>
      </c>
      <c r="J8">
        <v>23</v>
      </c>
      <c r="K8">
        <v>35</v>
      </c>
      <c r="L8">
        <v>2410</v>
      </c>
      <c r="M8">
        <v>0</v>
      </c>
      <c r="N8">
        <v>102</v>
      </c>
      <c r="O8">
        <v>301</v>
      </c>
    </row>
    <row r="9" spans="1:15" x14ac:dyDescent="0.25">
      <c r="A9">
        <v>12</v>
      </c>
      <c r="B9">
        <v>3</v>
      </c>
      <c r="C9">
        <v>33</v>
      </c>
      <c r="D9">
        <v>2.4375</v>
      </c>
      <c r="E9">
        <v>0.323333333</v>
      </c>
      <c r="F9">
        <v>0.48333333299999998</v>
      </c>
      <c r="G9">
        <v>0.40333333299999996</v>
      </c>
      <c r="H9">
        <v>0.11313708498984758</v>
      </c>
      <c r="I9">
        <v>25.345225800000001</v>
      </c>
      <c r="J9">
        <v>25</v>
      </c>
      <c r="K9">
        <v>39</v>
      </c>
      <c r="L9">
        <v>2970</v>
      </c>
      <c r="M9">
        <v>0</v>
      </c>
      <c r="N9">
        <v>101</v>
      </c>
      <c r="O9">
        <v>301</v>
      </c>
    </row>
    <row r="10" spans="1:15" x14ac:dyDescent="0.25">
      <c r="A10">
        <v>14</v>
      </c>
      <c r="B10">
        <v>3</v>
      </c>
      <c r="C10">
        <v>32.857142857142854</v>
      </c>
      <c r="D10">
        <v>3.0675000000000003</v>
      </c>
      <c r="E10">
        <v>1.089999999</v>
      </c>
      <c r="F10">
        <v>0.98</v>
      </c>
      <c r="G10">
        <v>1.0349999995000001</v>
      </c>
      <c r="H10">
        <v>7.7781745223413454E-2</v>
      </c>
      <c r="I10">
        <v>24.872639280000001</v>
      </c>
      <c r="J10">
        <v>22</v>
      </c>
      <c r="K10">
        <v>40.714285709999999</v>
      </c>
      <c r="L10">
        <v>3345</v>
      </c>
      <c r="M10">
        <v>1</v>
      </c>
      <c r="N10">
        <v>102</v>
      </c>
      <c r="O10">
        <v>303</v>
      </c>
    </row>
    <row r="11" spans="1:15" x14ac:dyDescent="0.25">
      <c r="A11">
        <v>15</v>
      </c>
      <c r="B11">
        <v>3</v>
      </c>
      <c r="C11">
        <v>32.285714285714285</v>
      </c>
      <c r="D11">
        <v>2.9499999999999997</v>
      </c>
      <c r="E11">
        <v>0.82</v>
      </c>
      <c r="F11">
        <v>0.84333333300000002</v>
      </c>
      <c r="G11">
        <v>0.83166666649999998</v>
      </c>
      <c r="H11">
        <v>1.6499157991983895E-2</v>
      </c>
      <c r="I11">
        <v>29.347506710000001</v>
      </c>
      <c r="J11">
        <v>26</v>
      </c>
      <c r="K11">
        <v>37.142857139999997</v>
      </c>
      <c r="L11">
        <v>2485</v>
      </c>
      <c r="M11">
        <v>0</v>
      </c>
      <c r="N11">
        <v>101</v>
      </c>
      <c r="O11">
        <v>301</v>
      </c>
    </row>
    <row r="12" spans="1:15" x14ac:dyDescent="0.25">
      <c r="A12">
        <v>16</v>
      </c>
      <c r="B12">
        <v>3</v>
      </c>
      <c r="C12">
        <v>34.857142857142854</v>
      </c>
      <c r="D12">
        <v>1.5150000000000001</v>
      </c>
      <c r="E12">
        <v>0.75666666699999996</v>
      </c>
      <c r="F12">
        <v>0.56333333299999999</v>
      </c>
      <c r="G12">
        <v>0.65999999999999992</v>
      </c>
      <c r="H12">
        <v>0.1367073115008037</v>
      </c>
      <c r="I12">
        <v>20.818337620000001</v>
      </c>
      <c r="J12">
        <v>34</v>
      </c>
      <c r="K12">
        <v>40.428571429999998</v>
      </c>
      <c r="L12">
        <v>3335</v>
      </c>
      <c r="M12">
        <v>1</v>
      </c>
      <c r="N12">
        <v>101</v>
      </c>
      <c r="O12">
        <v>303</v>
      </c>
    </row>
    <row r="13" spans="1:15" x14ac:dyDescent="0.25">
      <c r="A13">
        <v>20</v>
      </c>
      <c r="B13">
        <v>3</v>
      </c>
      <c r="C13">
        <v>33.142857142857146</v>
      </c>
      <c r="D13">
        <v>3.5175000000000001</v>
      </c>
      <c r="E13">
        <v>0.546666667</v>
      </c>
      <c r="F13">
        <v>0.70666666700000003</v>
      </c>
      <c r="G13">
        <v>0.62666666700000007</v>
      </c>
      <c r="H13">
        <v>0.11313708498984763</v>
      </c>
      <c r="I13">
        <v>29.142406250000001</v>
      </c>
      <c r="J13">
        <v>22</v>
      </c>
      <c r="K13">
        <v>39.571428570000002</v>
      </c>
      <c r="L13">
        <v>3330</v>
      </c>
      <c r="M13">
        <v>1</v>
      </c>
      <c r="N13">
        <v>101</v>
      </c>
      <c r="O13">
        <v>301</v>
      </c>
    </row>
    <row r="14" spans="1:15" x14ac:dyDescent="0.25">
      <c r="A14">
        <v>21</v>
      </c>
      <c r="B14">
        <v>3</v>
      </c>
      <c r="C14">
        <v>34.428571428571431</v>
      </c>
      <c r="D14">
        <v>3.12</v>
      </c>
      <c r="E14">
        <v>0.47666666699999999</v>
      </c>
      <c r="F14">
        <v>0.53</v>
      </c>
      <c r="G14">
        <v>0.50333333349999998</v>
      </c>
      <c r="H14">
        <v>3.7712361427580304E-2</v>
      </c>
      <c r="I14">
        <v>32.422653400000002</v>
      </c>
      <c r="J14">
        <v>34</v>
      </c>
      <c r="K14">
        <v>37.571428570000002</v>
      </c>
      <c r="L14">
        <v>3040</v>
      </c>
      <c r="M14">
        <v>0</v>
      </c>
      <c r="N14">
        <v>102</v>
      </c>
      <c r="O14">
        <v>303</v>
      </c>
    </row>
    <row r="15" spans="1:15" x14ac:dyDescent="0.25">
      <c r="A15">
        <v>23</v>
      </c>
      <c r="B15">
        <v>3</v>
      </c>
      <c r="C15">
        <v>34.428571428571431</v>
      </c>
      <c r="D15">
        <v>2.48</v>
      </c>
      <c r="E15">
        <v>0.61666666699999995</v>
      </c>
      <c r="F15">
        <v>0.63333333300000005</v>
      </c>
      <c r="G15">
        <v>0.625</v>
      </c>
      <c r="H15">
        <v>1.1785112548371347E-2</v>
      </c>
      <c r="I15">
        <v>28.305720669999999</v>
      </c>
      <c r="J15">
        <v>33</v>
      </c>
      <c r="K15">
        <v>39.428571429999998</v>
      </c>
      <c r="L15">
        <v>3715</v>
      </c>
      <c r="M15">
        <v>0</v>
      </c>
      <c r="N15">
        <v>101</v>
      </c>
      <c r="O15">
        <v>301</v>
      </c>
    </row>
    <row r="16" spans="1:15" x14ac:dyDescent="0.25">
      <c r="A16">
        <v>27</v>
      </c>
      <c r="B16">
        <v>3</v>
      </c>
      <c r="C16">
        <v>35.6</v>
      </c>
      <c r="D16">
        <v>1.57</v>
      </c>
      <c r="E16">
        <v>0.41</v>
      </c>
      <c r="F16">
        <v>0.53</v>
      </c>
      <c r="G16">
        <v>0.47</v>
      </c>
      <c r="H16">
        <v>8.4852813742385749E-2</v>
      </c>
      <c r="I16">
        <v>21.994131599999999</v>
      </c>
      <c r="J16">
        <v>27</v>
      </c>
      <c r="K16">
        <v>36.714285709999999</v>
      </c>
      <c r="L16">
        <v>2815</v>
      </c>
      <c r="M16">
        <v>1</v>
      </c>
      <c r="N16">
        <v>103</v>
      </c>
      <c r="O16">
        <v>303</v>
      </c>
    </row>
    <row r="17" spans="1:15" x14ac:dyDescent="0.25">
      <c r="A17">
        <v>30</v>
      </c>
      <c r="B17">
        <v>3</v>
      </c>
      <c r="C17">
        <v>36.714285714285715</v>
      </c>
      <c r="D17">
        <v>2.5499999999999998</v>
      </c>
      <c r="E17">
        <v>0.59</v>
      </c>
      <c r="F17">
        <v>1.006666667</v>
      </c>
      <c r="G17">
        <v>0.79833333350000002</v>
      </c>
      <c r="H17">
        <v>0.29462782573009705</v>
      </c>
      <c r="I17">
        <v>24.939496250000001</v>
      </c>
      <c r="J17">
        <v>33</v>
      </c>
      <c r="K17">
        <v>39</v>
      </c>
      <c r="L17">
        <v>3095</v>
      </c>
      <c r="M17">
        <v>1</v>
      </c>
      <c r="N17">
        <v>102</v>
      </c>
      <c r="O17">
        <v>301</v>
      </c>
    </row>
    <row r="18" spans="1:15" x14ac:dyDescent="0.25">
      <c r="A18">
        <v>32</v>
      </c>
      <c r="B18">
        <v>3</v>
      </c>
      <c r="C18">
        <v>35</v>
      </c>
      <c r="D18">
        <v>2.8200000000000003</v>
      </c>
      <c r="E18">
        <v>0.48333333299999998</v>
      </c>
      <c r="F18">
        <v>0.68</v>
      </c>
      <c r="G18">
        <v>0.58166666649999998</v>
      </c>
      <c r="H18">
        <v>0.13906433386905667</v>
      </c>
      <c r="I18">
        <v>25.7</v>
      </c>
      <c r="J18">
        <v>20</v>
      </c>
      <c r="K18">
        <v>39.285714290000001</v>
      </c>
      <c r="L18">
        <v>3140</v>
      </c>
      <c r="M18">
        <v>0</v>
      </c>
      <c r="N18">
        <v>101</v>
      </c>
      <c r="O18">
        <v>301</v>
      </c>
    </row>
    <row r="19" spans="1:15" x14ac:dyDescent="0.25">
      <c r="A19">
        <v>35</v>
      </c>
      <c r="B19">
        <v>3</v>
      </c>
      <c r="C19">
        <v>34</v>
      </c>
      <c r="D19">
        <v>2.8899999999999997</v>
      </c>
      <c r="E19">
        <v>0.37333333299999999</v>
      </c>
      <c r="F19">
        <v>0.55000000000000004</v>
      </c>
      <c r="G19">
        <v>0.46166666649999999</v>
      </c>
      <c r="H19">
        <v>0.12492219824532569</v>
      </c>
      <c r="I19">
        <v>22.033183820000001</v>
      </c>
      <c r="J19">
        <v>26</v>
      </c>
      <c r="K19">
        <v>39.285714290000001</v>
      </c>
      <c r="L19">
        <v>3655</v>
      </c>
      <c r="M19">
        <v>1</v>
      </c>
      <c r="N19">
        <v>101</v>
      </c>
      <c r="O19">
        <v>301</v>
      </c>
    </row>
    <row r="20" spans="1:15" x14ac:dyDescent="0.25">
      <c r="A20">
        <v>36</v>
      </c>
      <c r="B20">
        <v>3</v>
      </c>
      <c r="C20">
        <v>32.4</v>
      </c>
      <c r="D20">
        <v>1.7966666666666669</v>
      </c>
      <c r="E20">
        <v>0.70666666700000003</v>
      </c>
      <c r="F20">
        <v>0.58666666700000003</v>
      </c>
      <c r="G20">
        <v>0.64666666700000008</v>
      </c>
      <c r="H20">
        <v>8.4852813742385708E-2</v>
      </c>
      <c r="I20">
        <v>24.798487489999999</v>
      </c>
      <c r="J20">
        <v>26</v>
      </c>
      <c r="K20">
        <v>35.142857139999997</v>
      </c>
      <c r="L20">
        <v>2200</v>
      </c>
      <c r="M20">
        <v>0</v>
      </c>
      <c r="N20">
        <v>101</v>
      </c>
      <c r="O20">
        <v>301</v>
      </c>
    </row>
    <row r="21" spans="1:15" x14ac:dyDescent="0.25">
      <c r="A21">
        <v>37</v>
      </c>
      <c r="B21">
        <v>3</v>
      </c>
      <c r="C21">
        <v>36.714285714285715</v>
      </c>
      <c r="D21">
        <v>2.3099999999999996</v>
      </c>
      <c r="E21">
        <v>0.70666700000000005</v>
      </c>
      <c r="F21">
        <v>0.61333300000000002</v>
      </c>
      <c r="G21">
        <v>0.66</v>
      </c>
      <c r="H21">
        <v>6.5997104315265245E-2</v>
      </c>
      <c r="I21">
        <v>33.300847849999997</v>
      </c>
      <c r="J21">
        <v>27</v>
      </c>
      <c r="K21">
        <v>38.285714290000001</v>
      </c>
      <c r="L21">
        <v>3425</v>
      </c>
      <c r="M21">
        <v>0</v>
      </c>
      <c r="N21">
        <v>101</v>
      </c>
      <c r="O21">
        <v>301</v>
      </c>
    </row>
    <row r="22" spans="1:15" x14ac:dyDescent="0.25">
      <c r="A22">
        <v>41</v>
      </c>
      <c r="B22">
        <v>3</v>
      </c>
      <c r="C22">
        <v>37.571428571428569</v>
      </c>
      <c r="D22">
        <v>2.3775000000000004</v>
      </c>
      <c r="E22">
        <v>0.91</v>
      </c>
      <c r="F22">
        <v>0.97333333300000002</v>
      </c>
      <c r="G22">
        <v>0.94166666649999997</v>
      </c>
      <c r="H22">
        <v>4.4783429239445741E-2</v>
      </c>
      <c r="I22">
        <v>29.196641438265573</v>
      </c>
      <c r="J22">
        <v>20</v>
      </c>
      <c r="K22">
        <v>38.285714290000001</v>
      </c>
      <c r="L22">
        <v>3045</v>
      </c>
      <c r="M22">
        <v>0</v>
      </c>
      <c r="N22">
        <v>103</v>
      </c>
      <c r="O22">
        <v>301</v>
      </c>
    </row>
    <row r="23" spans="1:15" x14ac:dyDescent="0.25">
      <c r="A23">
        <v>45</v>
      </c>
      <c r="B23">
        <v>3</v>
      </c>
      <c r="C23">
        <v>37.571428571428569</v>
      </c>
      <c r="D23">
        <v>2.3075000000000001</v>
      </c>
      <c r="E23">
        <v>0.73666699999999996</v>
      </c>
      <c r="F23">
        <v>0.6</v>
      </c>
      <c r="G23">
        <v>0.66833349999999991</v>
      </c>
      <c r="H23">
        <v>9.6638162464421876E-2</v>
      </c>
      <c r="I23">
        <v>30.362963950000001</v>
      </c>
      <c r="J23">
        <v>20</v>
      </c>
      <c r="K23">
        <v>40.714285709999999</v>
      </c>
      <c r="L23">
        <v>3625</v>
      </c>
      <c r="M23">
        <v>0</v>
      </c>
      <c r="N23">
        <v>101</v>
      </c>
      <c r="O23">
        <v>303</v>
      </c>
    </row>
    <row r="24" spans="1:15" x14ac:dyDescent="0.25">
      <c r="A24">
        <v>528</v>
      </c>
      <c r="B24">
        <v>3</v>
      </c>
      <c r="C24">
        <v>35.285714285714285</v>
      </c>
      <c r="D24">
        <v>2.1599999999999997</v>
      </c>
      <c r="E24">
        <v>0.73333333300000003</v>
      </c>
      <c r="F24">
        <v>0.823333333</v>
      </c>
      <c r="G24">
        <v>0.77833333299999996</v>
      </c>
      <c r="H24">
        <v>6.363961030678926E-2</v>
      </c>
      <c r="I24">
        <v>24.12548825</v>
      </c>
      <c r="J24">
        <v>27</v>
      </c>
      <c r="K24">
        <v>38.571428570000002</v>
      </c>
      <c r="L24">
        <v>2600</v>
      </c>
      <c r="M24">
        <v>0</v>
      </c>
      <c r="N24">
        <v>101</v>
      </c>
      <c r="O24">
        <v>301</v>
      </c>
    </row>
    <row r="25" spans="1:15" x14ac:dyDescent="0.25">
      <c r="A25">
        <v>543</v>
      </c>
      <c r="B25">
        <v>3</v>
      </c>
      <c r="C25">
        <v>35</v>
      </c>
      <c r="D25">
        <v>2.4950000000000001</v>
      </c>
      <c r="E25">
        <v>0.89666666699999997</v>
      </c>
      <c r="F25">
        <v>0.77333333299999996</v>
      </c>
      <c r="G25">
        <v>0.83499999999999996</v>
      </c>
      <c r="H25">
        <v>8.7209836817745398E-2</v>
      </c>
      <c r="I25">
        <v>23.395076830000001</v>
      </c>
      <c r="J25">
        <v>38</v>
      </c>
      <c r="K25">
        <v>38.142857139999997</v>
      </c>
      <c r="L25">
        <v>2765</v>
      </c>
      <c r="M25">
        <v>0</v>
      </c>
      <c r="N25">
        <v>101</v>
      </c>
      <c r="O25">
        <v>301</v>
      </c>
    </row>
    <row r="27" spans="1:15" x14ac:dyDescent="0.25">
      <c r="C27">
        <f>MIN(C2:C25)</f>
        <v>32.285714285714285</v>
      </c>
      <c r="D27">
        <f>MIN(D2:D25)</f>
        <v>1.5150000000000001</v>
      </c>
      <c r="I27">
        <f>MIN(I2:I25)</f>
        <v>20.818337620000001</v>
      </c>
    </row>
    <row r="28" spans="1:15" x14ac:dyDescent="0.25">
      <c r="C28">
        <f>MAX(C2:C25)</f>
        <v>37.571428571428569</v>
      </c>
      <c r="D28">
        <f>MAX(D2:D25)</f>
        <v>3.82</v>
      </c>
      <c r="I28">
        <f>MAX(I2:I25)</f>
        <v>39.317709999999998</v>
      </c>
    </row>
    <row r="29" spans="1:15" x14ac:dyDescent="0.25">
      <c r="C29">
        <f>MEDIAN(C2:C25)</f>
        <v>34.51428571428572</v>
      </c>
      <c r="D29">
        <f>MEDIAN(D2:D25)</f>
        <v>2.6850000000000001</v>
      </c>
      <c r="I29">
        <f>MEDIAN(I2:I25)</f>
        <v>27.685960000000001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0FE6-E900-4A89-9A8E-A4F64CF6BE02}">
  <dimension ref="A1:B5"/>
  <sheetViews>
    <sheetView workbookViewId="0">
      <selection sqref="A1:XFD1048576"/>
    </sheetView>
  </sheetViews>
  <sheetFormatPr defaultRowHeight="15" x14ac:dyDescent="0.25"/>
  <cols>
    <col min="1" max="1" width="26.8554687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>
        <v>101</v>
      </c>
    </row>
    <row r="3" spans="1:2" x14ac:dyDescent="0.25">
      <c r="A3" t="s">
        <v>18</v>
      </c>
      <c r="B3">
        <v>102</v>
      </c>
    </row>
    <row r="4" spans="1:2" x14ac:dyDescent="0.25">
      <c r="A4" t="s">
        <v>19</v>
      </c>
      <c r="B4">
        <v>103</v>
      </c>
    </row>
    <row r="5" spans="1:2" x14ac:dyDescent="0.25">
      <c r="A5" t="s">
        <v>20</v>
      </c>
      <c r="B5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B899-D864-45C8-8A9B-5C15B49E96E1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21</v>
      </c>
      <c r="B1" t="s">
        <v>22</v>
      </c>
    </row>
    <row r="2" spans="1:2" x14ac:dyDescent="0.25">
      <c r="A2" t="s">
        <v>23</v>
      </c>
      <c r="B2">
        <v>301</v>
      </c>
    </row>
    <row r="3" spans="1:2" x14ac:dyDescent="0.25">
      <c r="A3" t="s">
        <v>24</v>
      </c>
      <c r="B3">
        <v>303</v>
      </c>
    </row>
    <row r="4" spans="1:2" x14ac:dyDescent="0.25">
      <c r="A4" t="s">
        <v>25</v>
      </c>
      <c r="B4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Subjects Clinical Data</vt:lpstr>
      <vt:lpstr>Pregnancy Outcome Coding</vt:lpstr>
      <vt:lpstr>Placenta Pathology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Wang</dc:creator>
  <cp:lastModifiedBy>Lin Wang</cp:lastModifiedBy>
  <dcterms:created xsi:type="dcterms:W3CDTF">2020-12-24T06:56:46Z</dcterms:created>
  <dcterms:modified xsi:type="dcterms:W3CDTF">2021-06-06T23:31:31Z</dcterms:modified>
</cp:coreProperties>
</file>