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<sst xmlns="http://schemas.openxmlformats.org/spreadsheetml/2006/main" count="133" uniqueCount="36">
  <si>
    <t xml:space="preserve">ID</t>
  </si>
  <si>
    <t xml:space="preserve">Cluster1</t>
  </si>
  <si>
    <t xml:space="preserve">cluster1 estimate</t>
  </si>
  <si>
    <t xml:space="preserve">Cluster1/ GT</t>
  </si>
  <si>
    <t xml:space="preserve">Cluster2</t>
  </si>
  <si>
    <t xml:space="preserve">cluster2 estimate</t>
  </si>
  <si>
    <t xml:space="preserve">Cluster2/ GT</t>
  </si>
  <si>
    <t xml:space="preserve">Cluster3</t>
  </si>
  <si>
    <t xml:space="preserve">cluster3 estimate</t>
  </si>
  <si>
    <t xml:space="preserve">Cluster3/ GT</t>
  </si>
  <si>
    <t xml:space="preserve">Cluster4</t>
  </si>
  <si>
    <t xml:space="preserve">cluster4 estimate</t>
  </si>
  <si>
    <t xml:space="preserve">Cluster4/ GT</t>
  </si>
  <si>
    <t xml:space="preserve">Cluster5</t>
  </si>
  <si>
    <t xml:space="preserve">cluster5 estimate</t>
  </si>
  <si>
    <t xml:space="preserve">Cluster5/ GT</t>
  </si>
  <si>
    <t xml:space="preserve">Cluster6</t>
  </si>
  <si>
    <t xml:space="preserve">cluster6 estimate</t>
  </si>
  <si>
    <t xml:space="preserve">Cluster6/GT</t>
  </si>
  <si>
    <t xml:space="preserve">Total</t>
  </si>
  <si>
    <t xml:space="preserve">Total/GT</t>
  </si>
  <si>
    <t xml:space="preserve">True rate</t>
  </si>
  <si>
    <t xml:space="preserve">Hunan</t>
  </si>
  <si>
    <t xml:space="preserve">GT</t>
  </si>
  <si>
    <t xml:space="preserve">Mean</t>
  </si>
  <si>
    <t xml:space="preserve">Standard deviation</t>
  </si>
  <si>
    <t xml:space="preserve">New</t>
  </si>
  <si>
    <t xml:space="preserve"> Cluster1 fill</t>
  </si>
  <si>
    <t xml:space="preserve">Cluster2 fill</t>
  </si>
  <si>
    <t xml:space="preserve">Cluster3 fill</t>
  </si>
  <si>
    <t xml:space="preserve">Cluster4 fill</t>
  </si>
  <si>
    <t xml:space="preserve">Cluster5 fill</t>
  </si>
  <si>
    <t xml:space="preserve">Cluster6 fill</t>
  </si>
  <si>
    <t xml:space="preserve">Yunnan</t>
  </si>
  <si>
    <t xml:space="preserve">Grant Truth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</si>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</sst>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E2EFDA"/>
        <bgColor rgb="FFFCE4D6"/>
      </patternFill>
    </fill>
    <fill>
      <patternFill patternType="solid">
        <fgColor rgb="FFFCE4D6"/>
        <bgColor rgb="FFE2EFDA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1"/>
  <sheetViews>
    <sheetView windowProtection="false"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L8" activeCellId="0" sqref="AL8"/>
    </sheetView>
  </sheetViews>
  <sheetFormatPr defaultRowHeight="14.25"/>
  <cols>
    <col collapsed="false" hidden="false" max="1" min="1" style="0" width="17.246963562753"/>
    <col collapsed="false" hidden="false" max="3" min="2" style="0" width="8.57085020242915"/>
    <col collapsed="false" hidden="false" max="4" min="4" style="0" width="10.1781376518219"/>
    <col collapsed="false" hidden="false" max="6" min="5" style="0" width="15.7449392712551"/>
    <col collapsed="false" hidden="false" max="7" min="7" style="0" width="13.9271255060729"/>
    <col collapsed="false" hidden="false" max="9" min="8" style="0" width="8.57085020242915"/>
    <col collapsed="false" hidden="false" max="11" min="10" style="0" width="16.8178137651822"/>
    <col collapsed="false" hidden="false" max="12" min="12" style="0" width="14.1417004048583"/>
    <col collapsed="false" hidden="false" max="14" min="13" style="0" width="8.57085020242915"/>
    <col collapsed="false" hidden="false" max="16" min="15" style="0" width="20.3522267206478"/>
    <col collapsed="false" hidden="false" max="17" min="17" style="0" width="13.9271255060729"/>
    <col collapsed="false" hidden="false" max="19" min="18" style="0" width="8.57085020242915"/>
    <col collapsed="false" hidden="false" max="21" min="20" style="0" width="20.7813765182186"/>
    <col collapsed="false" hidden="false" max="22" min="22" style="0" width="14.4615384615385"/>
    <col collapsed="false" hidden="false" max="24" min="23" style="0" width="8.57085020242915"/>
    <col collapsed="false" hidden="false" max="26" min="25" style="0" width="17.4615384615385"/>
    <col collapsed="false" hidden="false" max="27" min="27" style="0" width="23.4574898785425"/>
    <col collapsed="false" hidden="false" max="29" min="28" style="0" width="8.57085020242915"/>
    <col collapsed="false" hidden="false" max="31" min="30" style="0" width="21.2105263157895"/>
    <col collapsed="false" hidden="false" max="32" min="32" style="0" width="14.1417004048583"/>
    <col collapsed="false" hidden="false" max="33" min="33" style="0" width="8.57085020242915"/>
    <col collapsed="false" hidden="false" max="34" min="34" style="0" width="18.4251012145749"/>
    <col collapsed="false" hidden="false" max="37" min="35" style="0" width="8.57085020242915"/>
    <col collapsed="false" hidden="false" max="38" min="38" style="0" width="12.2105263157895"/>
    <col collapsed="false" hidden="false" max="39" min="39" style="0" width="8.57085020242915"/>
    <col collapsed="false" hidden="false" max="40" min="40" style="0" width="9.74898785425101"/>
    <col collapsed="false" hidden="false" max="1025" min="41" style="0" width="8.57085020242915"/>
  </cols>
  <sheetData>
    <row r="1" customFormat="false" ht="14.25" hidden="false" customHeight="false" outlineLevel="0" collapsed="false">
      <c r="A1" s="1"/>
      <c r="B1" s="1" t="s">
        <v>0</v>
      </c>
      <c r="C1" s="1" t="s">
        <v>1</v>
      </c>
      <c r="D1" s="1"/>
      <c r="E1" s="1" t="s">
        <v>2</v>
      </c>
      <c r="F1" s="1"/>
      <c r="G1" s="1" t="s">
        <v>3</v>
      </c>
      <c r="H1" s="1" t="s">
        <v>4</v>
      </c>
      <c r="I1" s="1"/>
      <c r="J1" s="1" t="s">
        <v>5</v>
      </c>
      <c r="K1" s="1"/>
      <c r="L1" s="1" t="s">
        <v>6</v>
      </c>
      <c r="M1" s="1" t="s">
        <v>7</v>
      </c>
      <c r="N1" s="1"/>
      <c r="O1" s="1" t="s">
        <v>8</v>
      </c>
      <c r="P1" s="1"/>
      <c r="Q1" s="1" t="s">
        <v>9</v>
      </c>
      <c r="R1" s="1" t="s">
        <v>10</v>
      </c>
      <c r="S1" s="1"/>
      <c r="T1" s="1" t="s">
        <v>11</v>
      </c>
      <c r="U1" s="1"/>
      <c r="V1" s="1" t="s">
        <v>12</v>
      </c>
      <c r="W1" s="1" t="s">
        <v>13</v>
      </c>
      <c r="X1" s="1"/>
      <c r="Y1" s="1" t="s">
        <v>14</v>
      </c>
      <c r="Z1" s="1"/>
      <c r="AA1" s="1" t="s">
        <v>15</v>
      </c>
      <c r="AB1" s="1" t="s">
        <v>16</v>
      </c>
      <c r="AC1" s="1"/>
      <c r="AD1" s="1" t="s">
        <v>17</v>
      </c>
      <c r="AE1" s="1"/>
      <c r="AF1" s="1" t="s">
        <v>18</v>
      </c>
      <c r="AG1" s="1" t="s">
        <v>19</v>
      </c>
      <c r="AH1" s="1" t="s">
        <v>20</v>
      </c>
      <c r="AI1" s="0" t="s">
        <v>21</v>
      </c>
    </row>
    <row r="2" s="2" customFormat="true" ht="14.25" hidden="false" customHeight="false" outlineLevel="0" collapsed="false">
      <c r="A2" s="2" t="s">
        <v>22</v>
      </c>
      <c r="B2" s="3" t="s">
        <v>23</v>
      </c>
      <c r="C2" s="2" t="n">
        <v>68134</v>
      </c>
      <c r="E2" s="2" t="n">
        <v>700</v>
      </c>
      <c r="G2" s="2" t="n">
        <f aca="false">C2/C2</f>
        <v>1</v>
      </c>
      <c r="H2" s="2" t="n">
        <v>152147</v>
      </c>
      <c r="J2" s="2" t="n">
        <v>800</v>
      </c>
      <c r="L2" s="2" t="n">
        <f aca="false">H2/H2</f>
        <v>1</v>
      </c>
      <c r="M2" s="2" t="n">
        <v>41699</v>
      </c>
      <c r="O2" s="2" t="n">
        <v>700</v>
      </c>
      <c r="Q2" s="2" t="n">
        <f aca="false">M2/M2</f>
        <v>1</v>
      </c>
      <c r="R2" s="2" t="n">
        <v>64528</v>
      </c>
      <c r="S2" s="2" t="n">
        <v>600</v>
      </c>
      <c r="T2" s="2" t="n">
        <v>600</v>
      </c>
      <c r="V2" s="2" t="n">
        <f aca="false">R2/R2</f>
        <v>1</v>
      </c>
      <c r="W2" s="2" t="n">
        <v>27030</v>
      </c>
      <c r="Y2" s="2" t="n">
        <v>600</v>
      </c>
      <c r="AA2" s="2" t="n">
        <f aca="false">W2/W2</f>
        <v>1</v>
      </c>
      <c r="AB2" s="2" t="n">
        <v>9000</v>
      </c>
      <c r="AD2" s="2" t="n">
        <v>400</v>
      </c>
      <c r="AF2" s="2" t="n">
        <f aca="false">AB2/AB2</f>
        <v>1</v>
      </c>
      <c r="AG2" s="2" t="n">
        <f aca="false">C2+H2+M2+R2+W2+AB2</f>
        <v>362538</v>
      </c>
      <c r="AH2" s="2" t="n">
        <f aca="false">AG2/AG2</f>
        <v>1</v>
      </c>
    </row>
    <row r="3" customFormat="false" ht="14.25" hidden="false" customHeight="false" outlineLevel="0" collapsed="false">
      <c r="A3" s="0" t="s">
        <v>22</v>
      </c>
      <c r="B3" s="0" t="n">
        <v>2</v>
      </c>
      <c r="C3" s="0" t="n">
        <v>60786</v>
      </c>
      <c r="E3" s="0" t="n">
        <v>700</v>
      </c>
      <c r="F3" s="0" t="n">
        <f aca="false">ABS(E3-E2)/E2</f>
        <v>0</v>
      </c>
      <c r="G3" s="4" t="n">
        <f aca="false">C3/C2</f>
        <v>0.892153697126251</v>
      </c>
      <c r="H3" s="0" t="n">
        <v>105447</v>
      </c>
      <c r="J3" s="0" t="n">
        <v>800</v>
      </c>
      <c r="K3" s="0" t="n">
        <f aca="false">ABS(J3-J2)/J2</f>
        <v>0</v>
      </c>
      <c r="L3" s="4" t="n">
        <f aca="false">H3/H2</f>
        <v>0.693060001183066</v>
      </c>
      <c r="M3" s="0" t="n">
        <v>6465</v>
      </c>
      <c r="O3" s="0" t="n">
        <v>700</v>
      </c>
      <c r="P3" s="0" t="n">
        <f aca="false">ABS(O3-O2)/O2</f>
        <v>0</v>
      </c>
      <c r="Q3" s="4" t="n">
        <f aca="false">M3/M2</f>
        <v>0.15503968920118</v>
      </c>
      <c r="R3" s="0" t="n">
        <v>39932</v>
      </c>
      <c r="T3" s="0" t="n">
        <v>600</v>
      </c>
      <c r="U3" s="0" t="n">
        <f aca="false">ABS(T3-T2)/T2</f>
        <v>0</v>
      </c>
      <c r="V3" s="4" t="n">
        <f aca="false">R3/R2</f>
        <v>0.618832134887181</v>
      </c>
      <c r="W3" s="0" t="n">
        <v>21199</v>
      </c>
      <c r="Y3" s="0" t="n">
        <v>700</v>
      </c>
      <c r="Z3" s="0" t="n">
        <f aca="false">ABS(Y3-Y2)/Y2</f>
        <v>0.166666666666667</v>
      </c>
      <c r="AA3" s="4" t="n">
        <f aca="false">W3/W2</f>
        <v>0.784276729559749</v>
      </c>
      <c r="AB3" s="0" t="n">
        <v>9000</v>
      </c>
      <c r="AD3" s="0" t="n">
        <v>700</v>
      </c>
      <c r="AE3" s="0" t="n">
        <f aca="false">ABS(AD3-AD2)/AD2</f>
        <v>0.75</v>
      </c>
      <c r="AF3" s="4" t="n">
        <f aca="false">AB3/AB2</f>
        <v>1</v>
      </c>
      <c r="AG3" s="2" t="n">
        <f aca="false">C3+H3+M3+R3+W3+AB3</f>
        <v>242829</v>
      </c>
      <c r="AH3" s="4" t="n">
        <f aca="false">AG3/AG2</f>
        <v>0.669802889628122</v>
      </c>
      <c r="AI3" s="0" t="n">
        <v>1</v>
      </c>
      <c r="AK3" s="0" t="n">
        <f aca="false">AVERAGE(AI3:AI39)</f>
        <v>0.77945945945946</v>
      </c>
    </row>
    <row r="4" customFormat="false" ht="14.25" hidden="false" customHeight="false" outlineLevel="0" collapsed="false">
      <c r="A4" s="0" t="s">
        <v>22</v>
      </c>
      <c r="B4" s="0" t="n">
        <v>3</v>
      </c>
      <c r="C4" s="0" t="n">
        <v>41680</v>
      </c>
      <c r="E4" s="0" t="n">
        <v>700</v>
      </c>
      <c r="F4" s="0" t="n">
        <f aca="false">ABS(E4-E2)/E2</f>
        <v>0</v>
      </c>
      <c r="G4" s="4" t="n">
        <f aca="false">C4/C2</f>
        <v>0.611735697302375</v>
      </c>
      <c r="H4" s="0" t="n">
        <v>41262</v>
      </c>
      <c r="J4" s="0" t="n">
        <v>800</v>
      </c>
      <c r="K4" s="0" t="n">
        <f aca="false">ABS(J4-J2)/J2</f>
        <v>0</v>
      </c>
      <c r="L4" s="4" t="n">
        <f aca="false">H4/H2</f>
        <v>0.271198249061763</v>
      </c>
      <c r="M4" s="0" t="n">
        <v>14616</v>
      </c>
      <c r="O4" s="0" t="n">
        <v>800</v>
      </c>
      <c r="P4" s="0" t="n">
        <f aca="false">ABS(O4-O2)/O2</f>
        <v>0.142857142857143</v>
      </c>
      <c r="Q4" s="4" t="n">
        <f aca="false">M4/M2</f>
        <v>0.350512002685916</v>
      </c>
      <c r="R4" s="0" t="n">
        <v>30027</v>
      </c>
      <c r="T4" s="0" t="n">
        <v>600</v>
      </c>
      <c r="U4" s="0" t="n">
        <f aca="false">ABS(T4-T2)/T2</f>
        <v>0</v>
      </c>
      <c r="V4" s="4" t="n">
        <f aca="false">R4/R2</f>
        <v>0.46533287875031</v>
      </c>
      <c r="W4" s="0" t="n">
        <v>0</v>
      </c>
      <c r="Y4" s="0" t="n">
        <v>0</v>
      </c>
      <c r="AA4" s="4" t="n">
        <f aca="false">W4/W2</f>
        <v>0</v>
      </c>
      <c r="AB4" s="0" t="n">
        <v>0</v>
      </c>
      <c r="AD4" s="0" t="n">
        <v>0</v>
      </c>
      <c r="AF4" s="4" t="n">
        <f aca="false">AB4/AB2</f>
        <v>0</v>
      </c>
      <c r="AG4" s="2" t="n">
        <f aca="false">C4+H4+M4+R4+W4+AB4</f>
        <v>127585</v>
      </c>
      <c r="AH4" s="4" t="n">
        <f aca="false">AG4/AG2</f>
        <v>0.351921729584209</v>
      </c>
      <c r="AI4" s="0" t="n">
        <v>0.67</v>
      </c>
    </row>
    <row r="5" customFormat="false" ht="14.25" hidden="false" customHeight="false" outlineLevel="0" collapsed="false">
      <c r="A5" s="0" t="s">
        <v>22</v>
      </c>
      <c r="B5" s="0" t="n">
        <v>4</v>
      </c>
      <c r="C5" s="0" t="n">
        <v>26627</v>
      </c>
      <c r="E5" s="0" t="n">
        <v>800</v>
      </c>
      <c r="F5" s="0" t="n">
        <f aca="false">ABS(E5-E2)/E2</f>
        <v>0.142857142857143</v>
      </c>
      <c r="G5" s="4" t="n">
        <f aca="false">C5/C2</f>
        <v>0.390803416796313</v>
      </c>
      <c r="H5" s="0" t="n">
        <v>84450</v>
      </c>
      <c r="J5" s="0" t="n">
        <v>800</v>
      </c>
      <c r="K5" s="0" t="n">
        <f aca="false">ABS(J5-J2)/J2</f>
        <v>0</v>
      </c>
      <c r="L5" s="4" t="n">
        <f aca="false">H5/H2</f>
        <v>0.555055308353106</v>
      </c>
      <c r="M5" s="0" t="n">
        <v>0</v>
      </c>
      <c r="O5" s="0" t="n">
        <v>0</v>
      </c>
      <c r="Q5" s="4" t="n">
        <f aca="false">M5/M2</f>
        <v>0</v>
      </c>
      <c r="R5" s="0" t="n">
        <v>25697</v>
      </c>
      <c r="T5" s="0" t="n">
        <v>600</v>
      </c>
      <c r="U5" s="0" t="n">
        <f aca="false">ABS(T5-T2)/T2</f>
        <v>0</v>
      </c>
      <c r="V5" s="4" t="n">
        <f aca="false">R5/R2</f>
        <v>0.398230225638483</v>
      </c>
      <c r="W5" s="0" t="n">
        <v>9067</v>
      </c>
      <c r="Y5" s="0" t="n">
        <v>500</v>
      </c>
      <c r="Z5" s="0" t="n">
        <f aca="false">ABS(Y5-Y2)/Y2</f>
        <v>0.166666666666667</v>
      </c>
      <c r="AA5" s="4" t="n">
        <f aca="false">W5/W2</f>
        <v>0.335442101368849</v>
      </c>
      <c r="AB5" s="0" t="n">
        <v>935</v>
      </c>
      <c r="AD5" s="0" t="n">
        <v>500</v>
      </c>
      <c r="AE5" s="0" t="n">
        <f aca="false">ABS(AD5-AD2)/AD2</f>
        <v>0.25</v>
      </c>
      <c r="AF5" s="4" t="n">
        <f aca="false">AB5/AB2</f>
        <v>0.103888888888889</v>
      </c>
      <c r="AG5" s="2" t="n">
        <f aca="false">C5+H5+M5+R5+W5+AB5</f>
        <v>146776</v>
      </c>
      <c r="AH5" s="4" t="n">
        <f aca="false">AG5/AG2</f>
        <v>0.404856870176368</v>
      </c>
      <c r="AI5" s="0" t="n">
        <v>0.83</v>
      </c>
    </row>
    <row r="6" customFormat="false" ht="14.25" hidden="false" customHeight="false" outlineLevel="0" collapsed="false">
      <c r="A6" s="0" t="s">
        <v>22</v>
      </c>
      <c r="B6" s="0" t="n">
        <v>5</v>
      </c>
      <c r="C6" s="0" t="n">
        <v>39591</v>
      </c>
      <c r="E6" s="0" t="n">
        <v>600</v>
      </c>
      <c r="F6" s="0" t="n">
        <f aca="false">ABS(E6-E2)/E2</f>
        <v>0.142857142857143</v>
      </c>
      <c r="G6" s="4" t="n">
        <f aca="false">C6/C2</f>
        <v>0.581075527636716</v>
      </c>
      <c r="H6" s="0" t="n">
        <v>46730</v>
      </c>
      <c r="J6" s="0" t="n">
        <v>800</v>
      </c>
      <c r="K6" s="0" t="n">
        <f aca="false">ABS(J6-J2)/J2</f>
        <v>0</v>
      </c>
      <c r="L6" s="4" t="n">
        <f aca="false">H6/H2</f>
        <v>0.307137176546366</v>
      </c>
      <c r="M6" s="0" t="n">
        <v>23618</v>
      </c>
      <c r="O6" s="0" t="n">
        <v>800</v>
      </c>
      <c r="P6" s="0" t="n">
        <f aca="false">ABS(O6-O2)/O2</f>
        <v>0.142857142857143</v>
      </c>
      <c r="Q6" s="4" t="n">
        <f aca="false">M6/M2</f>
        <v>0.566392479435958</v>
      </c>
      <c r="R6" s="0" t="n">
        <v>8398</v>
      </c>
      <c r="T6" s="0" t="n">
        <v>550</v>
      </c>
      <c r="U6" s="0" t="n">
        <f aca="false">ABS(T6-T2)/T2</f>
        <v>0.0833333333333333</v>
      </c>
      <c r="V6" s="4" t="n">
        <f aca="false">R6/R2</f>
        <v>0.130145053310191</v>
      </c>
      <c r="W6" s="0" t="n">
        <v>3850</v>
      </c>
      <c r="Y6" s="0" t="n">
        <v>550</v>
      </c>
      <c r="Z6" s="0" t="n">
        <f aca="false">ABS(Y6-Y2)/Y2</f>
        <v>0.0833333333333333</v>
      </c>
      <c r="AA6" s="4" t="n">
        <f aca="false">W6/W2</f>
        <v>0.142434332223455</v>
      </c>
      <c r="AB6" s="0" t="n">
        <v>2077</v>
      </c>
      <c r="AD6" s="0" t="n">
        <v>550</v>
      </c>
      <c r="AE6" s="0" t="n">
        <f aca="false">ABS(AD6-AD2)/AD2</f>
        <v>0.375</v>
      </c>
      <c r="AF6" s="4" t="n">
        <f aca="false">AB6/AB2</f>
        <v>0.230777777777778</v>
      </c>
      <c r="AG6" s="2" t="n">
        <f aca="false">C6+H6+M6+R6+W6+AB6</f>
        <v>124264</v>
      </c>
      <c r="AH6" s="4" t="n">
        <f aca="false">AG6/AG2</f>
        <v>0.342761310538481</v>
      </c>
      <c r="AI6" s="0" t="n">
        <v>1</v>
      </c>
    </row>
    <row r="7" customFormat="false" ht="14.25" hidden="false" customHeight="false" outlineLevel="0" collapsed="false">
      <c r="A7" s="0" t="s">
        <v>22</v>
      </c>
      <c r="B7" s="0" t="n">
        <v>6</v>
      </c>
      <c r="C7" s="0" t="n">
        <v>37573</v>
      </c>
      <c r="E7" s="0" t="n">
        <v>700</v>
      </c>
      <c r="F7" s="0" t="n">
        <f aca="false">ABS(E7-E2)/E2</f>
        <v>0</v>
      </c>
      <c r="G7" s="4" t="n">
        <f aca="false">C7/C2</f>
        <v>0.551457422138727</v>
      </c>
      <c r="H7" s="0" t="n">
        <v>65489</v>
      </c>
      <c r="J7" s="0" t="n">
        <v>800</v>
      </c>
      <c r="K7" s="0" t="n">
        <f aca="false">ABS(J7-J2)/J2</f>
        <v>0</v>
      </c>
      <c r="L7" s="4" t="n">
        <f aca="false">H7/H2</f>
        <v>0.430432410760646</v>
      </c>
      <c r="M7" s="0" t="n">
        <v>17001</v>
      </c>
      <c r="O7" s="0" t="n">
        <v>700</v>
      </c>
      <c r="P7" s="0" t="n">
        <f aca="false">ABS(O7-O2)/O2</f>
        <v>0</v>
      </c>
      <c r="Q7" s="4" t="n">
        <f aca="false">M7/M2</f>
        <v>0.407707618887743</v>
      </c>
      <c r="R7" s="0" t="n">
        <v>10256</v>
      </c>
      <c r="T7" s="0" t="n">
        <v>600</v>
      </c>
      <c r="U7" s="0" t="n">
        <f aca="false">ABS(T7-T2)/T2</f>
        <v>0</v>
      </c>
      <c r="V7" s="4" t="n">
        <f aca="false">R7/R2</f>
        <v>0.158938755269031</v>
      </c>
      <c r="W7" s="0" t="n">
        <v>491</v>
      </c>
      <c r="Y7" s="0" t="n">
        <v>400</v>
      </c>
      <c r="Z7" s="0" t="n">
        <f aca="false">ABS(Y7-Y2)/Y2</f>
        <v>0.333333333333333</v>
      </c>
      <c r="AA7" s="4" t="n">
        <f aca="false">W7/W2</f>
        <v>0.0181650018497965</v>
      </c>
      <c r="AB7" s="0" t="n">
        <v>7502</v>
      </c>
      <c r="AD7" s="0" t="n">
        <v>700</v>
      </c>
      <c r="AE7" s="0" t="n">
        <f aca="false">ABS(AD7-AD2)/AD2</f>
        <v>0.75</v>
      </c>
      <c r="AF7" s="4" t="n">
        <f aca="false">AB7/AB2</f>
        <v>0.833555555555556</v>
      </c>
      <c r="AG7" s="2" t="n">
        <f aca="false">C7+H7+M7+R7+W7+AB7</f>
        <v>138312</v>
      </c>
      <c r="AH7" s="4" t="n">
        <f aca="false">AG7/AG2</f>
        <v>0.381510352018271</v>
      </c>
      <c r="AI7" s="0" t="n">
        <v>1</v>
      </c>
    </row>
    <row r="8" customFormat="false" ht="14.25" hidden="false" customHeight="false" outlineLevel="0" collapsed="false">
      <c r="A8" s="0" t="s">
        <v>22</v>
      </c>
      <c r="B8" s="0" t="n">
        <v>7</v>
      </c>
      <c r="C8" s="0" t="n">
        <v>44356</v>
      </c>
      <c r="E8" s="0" t="n">
        <v>700</v>
      </c>
      <c r="F8" s="0" t="n">
        <f aca="false">ABS(E8-E2)/E2</f>
        <v>0</v>
      </c>
      <c r="G8" s="4" t="n">
        <f aca="false">C8/C2</f>
        <v>0.651011242551443</v>
      </c>
      <c r="H8" s="0" t="n">
        <v>79250</v>
      </c>
      <c r="J8" s="0" t="n">
        <v>800</v>
      </c>
      <c r="K8" s="0" t="n">
        <f aca="false">ABS(J8-J2)/J2</f>
        <v>0</v>
      </c>
      <c r="L8" s="4" t="n">
        <f aca="false">H8/H2</f>
        <v>0.520877835251434</v>
      </c>
      <c r="M8" s="0" t="n">
        <v>0</v>
      </c>
      <c r="O8" s="0" t="n">
        <v>0</v>
      </c>
      <c r="Q8" s="4" t="n">
        <f aca="false">M8/M2</f>
        <v>0</v>
      </c>
      <c r="R8" s="0" t="n">
        <v>46928</v>
      </c>
      <c r="T8" s="0" t="n">
        <v>400</v>
      </c>
      <c r="U8" s="0" t="n">
        <f aca="false">ABS(T8-T2)/T2</f>
        <v>0.333333333333333</v>
      </c>
      <c r="V8" s="4" t="n">
        <f aca="false">R8/R2</f>
        <v>0.727250185965783</v>
      </c>
      <c r="W8" s="0" t="n">
        <v>0</v>
      </c>
      <c r="Y8" s="0" t="n">
        <v>0</v>
      </c>
      <c r="AA8" s="4" t="n">
        <f aca="false">W8/W2</f>
        <v>0</v>
      </c>
      <c r="AB8" s="0" t="n">
        <v>755</v>
      </c>
      <c r="AD8" s="0" t="n">
        <v>500</v>
      </c>
      <c r="AE8" s="0" t="n">
        <f aca="false">ABS(AD8-AD2)/AD2</f>
        <v>0.25</v>
      </c>
      <c r="AF8" s="4" t="n">
        <f aca="false">AB8/AB2</f>
        <v>0.0838888888888889</v>
      </c>
      <c r="AG8" s="2" t="n">
        <f aca="false">C8+H8+M8+R8+W8+AB8</f>
        <v>171289</v>
      </c>
      <c r="AH8" s="4" t="n">
        <f aca="false">AG8/AG2</f>
        <v>0.47247185122663</v>
      </c>
      <c r="AI8" s="0" t="n">
        <v>0.67</v>
      </c>
    </row>
    <row r="9" customFormat="false" ht="14.25" hidden="false" customHeight="false" outlineLevel="0" collapsed="false">
      <c r="A9" s="0" t="s">
        <v>22</v>
      </c>
      <c r="B9" s="0" t="n">
        <v>8</v>
      </c>
      <c r="C9" s="0" t="n">
        <v>24252</v>
      </c>
      <c r="E9" s="0" t="n">
        <v>600</v>
      </c>
      <c r="F9" s="0" t="n">
        <f aca="false">ABS(E9-E2)/E2</f>
        <v>0.142857142857143</v>
      </c>
      <c r="G9" s="4" t="n">
        <f aca="false">C9/C2</f>
        <v>0.35594563653976</v>
      </c>
      <c r="H9" s="0" t="n">
        <v>21438</v>
      </c>
      <c r="J9" s="0" t="n">
        <v>800</v>
      </c>
      <c r="K9" s="0" t="n">
        <f aca="false">ABS(J9-J2)/J2</f>
        <v>0</v>
      </c>
      <c r="L9" s="4" t="n">
        <f aca="false">H9/H2</f>
        <v>0.140903205452622</v>
      </c>
      <c r="M9" s="0" t="n">
        <v>19878</v>
      </c>
      <c r="O9" s="0" t="n">
        <v>800</v>
      </c>
      <c r="P9" s="0" t="n">
        <f aca="false">ABS(O9-O2)/O2</f>
        <v>0.142857142857143</v>
      </c>
      <c r="Q9" s="4" t="n">
        <f aca="false">M9/M2</f>
        <v>0.476702079186551</v>
      </c>
      <c r="R9" s="0" t="n">
        <v>39925</v>
      </c>
      <c r="T9" s="0" t="n">
        <v>500</v>
      </c>
      <c r="U9" s="0" t="n">
        <f aca="false">ABS(T9-T2)/T2</f>
        <v>0.166666666666667</v>
      </c>
      <c r="V9" s="4" t="n">
        <f aca="false">R9/R2</f>
        <v>0.618723654847508</v>
      </c>
      <c r="W9" s="0" t="n">
        <v>3864</v>
      </c>
      <c r="Y9" s="0" t="n">
        <v>500</v>
      </c>
      <c r="Z9" s="0" t="n">
        <f aca="false">ABS(Y9-Y2)/Y2</f>
        <v>0.166666666666667</v>
      </c>
      <c r="AA9" s="4" t="n">
        <f aca="false">W9/W2</f>
        <v>0.142952275249723</v>
      </c>
      <c r="AB9" s="0" t="n">
        <v>1018</v>
      </c>
      <c r="AD9" s="0" t="n">
        <v>700</v>
      </c>
      <c r="AE9" s="0" t="n">
        <f aca="false">ABS(AD9-AD2)/AD2</f>
        <v>0.75</v>
      </c>
      <c r="AF9" s="4" t="n">
        <f aca="false">AB9/AB2</f>
        <v>0.113111111111111</v>
      </c>
      <c r="AG9" s="2" t="n">
        <f aca="false">C9+H9+M9+R9+W9+AB9</f>
        <v>110375</v>
      </c>
      <c r="AH9" s="4" t="n">
        <f aca="false">AG9/AG2</f>
        <v>0.304450843773618</v>
      </c>
      <c r="AI9" s="0" t="n">
        <v>1</v>
      </c>
    </row>
    <row r="10" customFormat="false" ht="14.25" hidden="false" customHeight="false" outlineLevel="0" collapsed="false">
      <c r="A10" s="0" t="s">
        <v>22</v>
      </c>
      <c r="B10" s="0" t="n">
        <v>9</v>
      </c>
      <c r="C10" s="0" t="n">
        <v>0</v>
      </c>
      <c r="E10" s="0" t="n">
        <v>0</v>
      </c>
      <c r="G10" s="4" t="n">
        <f aca="false">C10/C2</f>
        <v>0</v>
      </c>
      <c r="H10" s="0" t="n">
        <v>8294</v>
      </c>
      <c r="J10" s="0" t="n">
        <v>800</v>
      </c>
      <c r="K10" s="0" t="n">
        <f aca="false">ABS(J10-J2)/J2</f>
        <v>0</v>
      </c>
      <c r="L10" s="4" t="n">
        <f aca="false">H10/H2</f>
        <v>0.0545130695971659</v>
      </c>
      <c r="M10" s="0" t="n">
        <v>29015</v>
      </c>
      <c r="O10" s="0" t="n">
        <v>800</v>
      </c>
      <c r="P10" s="0" t="n">
        <f aca="false">ABS(O10-O2)/O2</f>
        <v>0.142857142857143</v>
      </c>
      <c r="Q10" s="4" t="n">
        <f aca="false">M10/M2</f>
        <v>0.695820043646131</v>
      </c>
      <c r="R10" s="0" t="n">
        <v>29419</v>
      </c>
      <c r="T10" s="0" t="n">
        <v>550</v>
      </c>
      <c r="U10" s="0" t="n">
        <f aca="false">ABS(T10-T2)/T2</f>
        <v>0.0833333333333333</v>
      </c>
      <c r="V10" s="4" t="n">
        <f aca="false">R10/R2</f>
        <v>0.45591061244731</v>
      </c>
      <c r="W10" s="0" t="n">
        <v>0</v>
      </c>
      <c r="Y10" s="0" t="n">
        <v>0</v>
      </c>
      <c r="AA10" s="4" t="n">
        <f aca="false">W10/W2</f>
        <v>0</v>
      </c>
      <c r="AB10" s="0" t="n">
        <v>0</v>
      </c>
      <c r="AD10" s="0" t="n">
        <v>0</v>
      </c>
      <c r="AF10" s="4" t="n">
        <f aca="false">AB10/AB2</f>
        <v>0</v>
      </c>
      <c r="AG10" s="2" t="n">
        <f aca="false">C10+H10+M10+R10+W10+AB10</f>
        <v>66728</v>
      </c>
      <c r="AH10" s="4" t="n">
        <f aca="false">AG10/AG2</f>
        <v>0.184057947029001</v>
      </c>
      <c r="AI10" s="0" t="n">
        <v>0.5</v>
      </c>
    </row>
    <row r="11" customFormat="false" ht="14.25" hidden="false" customHeight="false" outlineLevel="0" collapsed="false">
      <c r="A11" s="0" t="s">
        <v>22</v>
      </c>
      <c r="B11" s="0" t="n">
        <v>10</v>
      </c>
      <c r="C11" s="0" t="n">
        <v>13315</v>
      </c>
      <c r="E11" s="0" t="n">
        <v>750</v>
      </c>
      <c r="F11" s="0" t="n">
        <f aca="false">ABS(E11-E2)/E2</f>
        <v>0.0714285714285714</v>
      </c>
      <c r="G11" s="4" t="n">
        <f aca="false">C11/C2</f>
        <v>0.195423723838319</v>
      </c>
      <c r="H11" s="0" t="n">
        <v>46726</v>
      </c>
      <c r="J11" s="0" t="n">
        <v>800</v>
      </c>
      <c r="K11" s="0" t="n">
        <f aca="false">ABS(J11-J2)/J2</f>
        <v>0</v>
      </c>
      <c r="L11" s="4" t="n">
        <f aca="false">H11/H2</f>
        <v>0.307110886182442</v>
      </c>
      <c r="M11" s="0" t="n">
        <v>0</v>
      </c>
      <c r="O11" s="0" t="n">
        <v>0</v>
      </c>
      <c r="Q11" s="4" t="n">
        <f aca="false">M11/M2</f>
        <v>0</v>
      </c>
      <c r="R11" s="0" t="n">
        <v>19877</v>
      </c>
      <c r="T11" s="0" t="n">
        <v>550</v>
      </c>
      <c r="U11" s="0" t="n">
        <f aca="false">ABS(T11-T2)/T2</f>
        <v>0.0833333333333333</v>
      </c>
      <c r="V11" s="4" t="n">
        <f aca="false">R11/R2</f>
        <v>0.308036821224895</v>
      </c>
      <c r="W11" s="0" t="n">
        <v>0</v>
      </c>
      <c r="Y11" s="0" t="n">
        <v>0</v>
      </c>
      <c r="AA11" s="4" t="n">
        <f aca="false">W11/W2</f>
        <v>0</v>
      </c>
      <c r="AB11" s="0" t="n">
        <v>0</v>
      </c>
      <c r="AD11" s="0" t="n">
        <v>0</v>
      </c>
      <c r="AF11" s="4" t="n">
        <f aca="false">AB11/AB2</f>
        <v>0</v>
      </c>
      <c r="AG11" s="2" t="n">
        <f aca="false">C11+H11+M11+R11+W11+AB11</f>
        <v>79918</v>
      </c>
      <c r="AH11" s="4" t="n">
        <f aca="false">AG11/AG2</f>
        <v>0.220440340047112</v>
      </c>
      <c r="AI11" s="0" t="n">
        <v>0.5</v>
      </c>
    </row>
    <row r="12" customFormat="false" ht="14.25" hidden="false" customHeight="false" outlineLevel="0" collapsed="false">
      <c r="A12" s="0" t="s">
        <v>22</v>
      </c>
      <c r="B12" s="0" t="n">
        <v>11</v>
      </c>
      <c r="C12" s="0" t="n">
        <v>49070</v>
      </c>
      <c r="E12" s="0" t="n">
        <v>700</v>
      </c>
      <c r="F12" s="0" t="n">
        <f aca="false">ABS(E12-E2)/E2</f>
        <v>0</v>
      </c>
      <c r="G12" s="4" t="n">
        <f aca="false">C12/C2</f>
        <v>0.720198432500661</v>
      </c>
      <c r="H12" s="0" t="n">
        <v>127901</v>
      </c>
      <c r="J12" s="0" t="n">
        <v>800</v>
      </c>
      <c r="K12" s="0" t="n">
        <f aca="false">ABS(J12-J2)/J2</f>
        <v>0</v>
      </c>
      <c r="L12" s="4" t="n">
        <f aca="false">H12/H2</f>
        <v>0.840640959072476</v>
      </c>
      <c r="M12" s="0" t="n">
        <v>10340</v>
      </c>
      <c r="O12" s="0" t="n">
        <v>500</v>
      </c>
      <c r="P12" s="0" t="n">
        <f aca="false">ABS(O12-O2)/O2</f>
        <v>0.285714285714286</v>
      </c>
      <c r="Q12" s="4" t="n">
        <f aca="false">M12/M2</f>
        <v>0.247967577160124</v>
      </c>
      <c r="R12" s="0" t="n">
        <v>56247</v>
      </c>
      <c r="T12" s="0" t="n">
        <v>500</v>
      </c>
      <c r="U12" s="0" t="n">
        <f aca="false">ABS(T12-T2)/T2</f>
        <v>0.166666666666667</v>
      </c>
      <c r="V12" s="4" t="n">
        <f aca="false">R12/R2</f>
        <v>0.871668113067196</v>
      </c>
      <c r="W12" s="0" t="n">
        <v>2144</v>
      </c>
      <c r="Y12" s="0" t="n">
        <v>500</v>
      </c>
      <c r="Z12" s="0" t="n">
        <f aca="false">ABS(Y12-Y2)/Y2</f>
        <v>0.166666666666667</v>
      </c>
      <c r="AA12" s="4" t="n">
        <f aca="false">W12/W2</f>
        <v>0.0793192748797632</v>
      </c>
      <c r="AB12" s="0" t="n">
        <v>6510</v>
      </c>
      <c r="AD12" s="0" t="n">
        <v>700</v>
      </c>
      <c r="AE12" s="0" t="n">
        <f aca="false">ABS(AD12-AD2)/AD2</f>
        <v>0.75</v>
      </c>
      <c r="AF12" s="4" t="n">
        <f aca="false">AB12/AB2</f>
        <v>0.723333333333333</v>
      </c>
      <c r="AG12" s="2" t="n">
        <f aca="false">C12+H12+M12+R12+W12+AB12</f>
        <v>252212</v>
      </c>
      <c r="AH12" s="4" t="n">
        <f aca="false">AG12/AG2</f>
        <v>0.695684314471862</v>
      </c>
      <c r="AI12" s="0" t="n">
        <v>1</v>
      </c>
    </row>
    <row r="13" customFormat="false" ht="14.25" hidden="false" customHeight="false" outlineLevel="0" collapsed="false">
      <c r="A13" s="0" t="s">
        <v>22</v>
      </c>
      <c r="B13" s="0" t="n">
        <v>12</v>
      </c>
      <c r="C13" s="0" t="n">
        <v>0</v>
      </c>
      <c r="E13" s="0" t="n">
        <v>0</v>
      </c>
      <c r="G13" s="4" t="n">
        <f aca="false">C13/C2</f>
        <v>0</v>
      </c>
      <c r="H13" s="0" t="n">
        <v>36223</v>
      </c>
      <c r="J13" s="0" t="n">
        <v>500</v>
      </c>
      <c r="K13" s="0" t="n">
        <f aca="false">ABS(J13-J2)/J2</f>
        <v>0.375</v>
      </c>
      <c r="L13" s="4" t="n">
        <f aca="false">H13/H2</f>
        <v>0.238078963108047</v>
      </c>
      <c r="M13" s="0" t="n">
        <v>11117</v>
      </c>
      <c r="O13" s="0" t="n">
        <v>700</v>
      </c>
      <c r="P13" s="0" t="n">
        <f aca="false">ABS(O13-O2)/O2</f>
        <v>0</v>
      </c>
      <c r="Q13" s="4" t="n">
        <f aca="false">M13/M2</f>
        <v>0.266601117532795</v>
      </c>
      <c r="R13" s="0" t="n">
        <v>25080</v>
      </c>
      <c r="T13" s="0" t="n">
        <v>650</v>
      </c>
      <c r="U13" s="0" t="n">
        <f aca="false">ABS(T13-T2)/T2</f>
        <v>0.0833333333333333</v>
      </c>
      <c r="V13" s="4" t="n">
        <f aca="false">R13/R2</f>
        <v>0.38866848499876</v>
      </c>
      <c r="W13" s="0" t="n">
        <v>12354</v>
      </c>
      <c r="Y13" s="0" t="n">
        <v>300</v>
      </c>
      <c r="Z13" s="0" t="n">
        <f aca="false">ABS(Y13-Y2)/Y2</f>
        <v>0.5</v>
      </c>
      <c r="AA13" s="4" t="n">
        <f aca="false">W13/W2</f>
        <v>0.457047724750278</v>
      </c>
      <c r="AB13" s="0" t="n">
        <v>0</v>
      </c>
      <c r="AD13" s="0" t="n">
        <v>0</v>
      </c>
      <c r="AF13" s="4" t="n">
        <f aca="false">AB13/AB2</f>
        <v>0</v>
      </c>
      <c r="AG13" s="2" t="n">
        <f aca="false">C13+H13+M13+R13+W13+AB13</f>
        <v>84774</v>
      </c>
      <c r="AH13" s="4" t="n">
        <f aca="false">AG13/AG2</f>
        <v>0.233834798007381</v>
      </c>
      <c r="AI13" s="0" t="n">
        <v>0.67</v>
      </c>
    </row>
    <row r="14" customFormat="false" ht="14.25" hidden="false" customHeight="false" outlineLevel="0" collapsed="false">
      <c r="A14" s="0" t="s">
        <v>22</v>
      </c>
      <c r="B14" s="0" t="n">
        <v>13</v>
      </c>
      <c r="C14" s="0" t="n">
        <v>21441</v>
      </c>
      <c r="E14" s="0" t="n">
        <v>800</v>
      </c>
      <c r="F14" s="0" t="n">
        <f aca="false">ABS(E14-E2)/E2</f>
        <v>0.142857142857143</v>
      </c>
      <c r="G14" s="4" t="n">
        <f aca="false">C14/C2</f>
        <v>0.314688701676109</v>
      </c>
      <c r="H14" s="0" t="n">
        <v>12205</v>
      </c>
      <c r="J14" s="0" t="n">
        <v>800</v>
      </c>
      <c r="K14" s="0" t="n">
        <f aca="false">ABS(J14-J2)/J2</f>
        <v>0</v>
      </c>
      <c r="L14" s="4" t="n">
        <f aca="false">H14/H2</f>
        <v>0.0802184729242115</v>
      </c>
      <c r="M14" s="0" t="n">
        <v>5335</v>
      </c>
      <c r="O14" s="0" t="n">
        <v>600</v>
      </c>
      <c r="P14" s="0" t="n">
        <f aca="false">ABS(O14-O2)/O2</f>
        <v>0.142857142857143</v>
      </c>
      <c r="Q14" s="4" t="n">
        <f aca="false">M14/M2</f>
        <v>0.12794071800283</v>
      </c>
      <c r="R14" s="0" t="n">
        <v>34741</v>
      </c>
      <c r="T14" s="0" t="n">
        <v>500</v>
      </c>
      <c r="U14" s="0" t="n">
        <f aca="false">ABS(T14-T2)/T2</f>
        <v>0.166666666666667</v>
      </c>
      <c r="V14" s="4" t="n">
        <f aca="false">R14/R2</f>
        <v>0.538386436895611</v>
      </c>
      <c r="W14" s="0" t="n">
        <v>0</v>
      </c>
      <c r="Y14" s="0" t="n">
        <v>0</v>
      </c>
      <c r="AA14" s="4" t="n">
        <f aca="false">W14/W2</f>
        <v>0</v>
      </c>
      <c r="AB14" s="0" t="n">
        <v>0</v>
      </c>
      <c r="AD14" s="0" t="n">
        <v>0</v>
      </c>
      <c r="AF14" s="4" t="n">
        <f aca="false">AB14/AB2</f>
        <v>0</v>
      </c>
      <c r="AG14" s="2" t="n">
        <f aca="false">C14+H14+M14+R14+W14+AB14</f>
        <v>73722</v>
      </c>
      <c r="AH14" s="4" t="n">
        <f aca="false">AG14/AG2</f>
        <v>0.203349717822683</v>
      </c>
      <c r="AI14" s="0" t="n">
        <v>0.67</v>
      </c>
    </row>
    <row r="15" customFormat="false" ht="14.25" hidden="false" customHeight="false" outlineLevel="0" collapsed="false">
      <c r="A15" s="0" t="s">
        <v>22</v>
      </c>
      <c r="B15" s="0" t="n">
        <v>14</v>
      </c>
      <c r="C15" s="0" t="n">
        <v>29503</v>
      </c>
      <c r="E15" s="0" t="n">
        <v>620</v>
      </c>
      <c r="F15" s="0" t="n">
        <f aca="false">ABS(E15-E2)/E2</f>
        <v>0.114285714285714</v>
      </c>
      <c r="G15" s="4" t="n">
        <f aca="false">C15/C2</f>
        <v>0.433014354066986</v>
      </c>
      <c r="H15" s="0" t="n">
        <v>44122</v>
      </c>
      <c r="J15" s="0" t="n">
        <v>800</v>
      </c>
      <c r="K15" s="0" t="n">
        <f aca="false">ABS(J15-J2)/J2</f>
        <v>0</v>
      </c>
      <c r="L15" s="4" t="n">
        <f aca="false">H15/H2</f>
        <v>0.289995859267682</v>
      </c>
      <c r="O15" s="0" t="n">
        <v>0</v>
      </c>
      <c r="Q15" s="4" t="n">
        <f aca="false">M15/M2</f>
        <v>0</v>
      </c>
      <c r="R15" s="0" t="n">
        <v>24103</v>
      </c>
      <c r="T15" s="0" t="n">
        <v>580</v>
      </c>
      <c r="U15" s="0" t="n">
        <f aca="false">ABS(T15-T2)/T2</f>
        <v>0.0333333333333333</v>
      </c>
      <c r="V15" s="4" t="n">
        <f aca="false">R15/R2</f>
        <v>0.373527770890156</v>
      </c>
      <c r="Y15" s="0" t="n">
        <v>0</v>
      </c>
      <c r="AA15" s="4" t="n">
        <f aca="false">W15/W2</f>
        <v>0</v>
      </c>
      <c r="AB15" s="0" t="n">
        <v>2196</v>
      </c>
      <c r="AD15" s="0" t="n">
        <v>780</v>
      </c>
      <c r="AE15" s="0" t="n">
        <f aca="false">ABS(AD15-AD2)/AD2</f>
        <v>0.95</v>
      </c>
      <c r="AF15" s="4" t="n">
        <f aca="false">AB15/AB2</f>
        <v>0.244</v>
      </c>
      <c r="AG15" s="2" t="n">
        <f aca="false">C15+H15+M15+R15+W15+AB15</f>
        <v>99924</v>
      </c>
      <c r="AH15" s="4" t="n">
        <f aca="false">AG15/AG2</f>
        <v>0.275623520844711</v>
      </c>
      <c r="AI15" s="0" t="n">
        <v>0.67</v>
      </c>
    </row>
    <row r="16" customFormat="false" ht="14.25" hidden="false" customHeight="false" outlineLevel="0" collapsed="false">
      <c r="A16" s="0" t="s">
        <v>22</v>
      </c>
      <c r="B16" s="0" t="n">
        <v>15</v>
      </c>
      <c r="C16" s="0" t="n">
        <v>18394</v>
      </c>
      <c r="E16" s="0" t="n">
        <v>800</v>
      </c>
      <c r="F16" s="0" t="n">
        <f aca="false">ABS(E16-E2)/E2</f>
        <v>0.142857142857143</v>
      </c>
      <c r="G16" s="4" t="n">
        <f aca="false">C16/C2</f>
        <v>0.269968004226964</v>
      </c>
      <c r="H16" s="0" t="n">
        <v>0</v>
      </c>
      <c r="J16" s="0" t="n">
        <v>0</v>
      </c>
      <c r="L16" s="4" t="n">
        <f aca="false">H16/H2</f>
        <v>0</v>
      </c>
      <c r="M16" s="0" t="n">
        <v>0</v>
      </c>
      <c r="O16" s="0" t="n">
        <v>0</v>
      </c>
      <c r="Q16" s="4" t="n">
        <f aca="false">M16/M2</f>
        <v>0</v>
      </c>
      <c r="R16" s="0" t="n">
        <v>50164</v>
      </c>
      <c r="T16" s="0" t="n">
        <v>600</v>
      </c>
      <c r="U16" s="0" t="n">
        <f aca="false">ABS(T16-T2)/T2</f>
        <v>0</v>
      </c>
      <c r="V16" s="4" t="n">
        <f aca="false">R16/R2</f>
        <v>0.777398958591619</v>
      </c>
      <c r="W16" s="0" t="n">
        <v>0</v>
      </c>
      <c r="Y16" s="0" t="n">
        <v>0</v>
      </c>
      <c r="AA16" s="4" t="n">
        <f aca="false">W16/W2</f>
        <v>0</v>
      </c>
      <c r="AB16" s="0" t="n">
        <v>0</v>
      </c>
      <c r="AD16" s="0" t="n">
        <v>0</v>
      </c>
      <c r="AF16" s="4" t="n">
        <f aca="false">AB16/AB2</f>
        <v>0</v>
      </c>
      <c r="AG16" s="2" t="n">
        <f aca="false">C16+H16+M16+R16+W16+AB16</f>
        <v>68558</v>
      </c>
      <c r="AH16" s="4" t="n">
        <f aca="false">AG16/AG2</f>
        <v>0.189105693747966</v>
      </c>
      <c r="AI16" s="0" t="n">
        <v>0.33</v>
      </c>
    </row>
    <row r="17" customFormat="false" ht="14.25" hidden="false" customHeight="false" outlineLevel="0" collapsed="false">
      <c r="A17" s="0" t="s">
        <v>22</v>
      </c>
      <c r="B17" s="0" t="n">
        <v>16</v>
      </c>
      <c r="C17" s="0" t="n">
        <v>51606</v>
      </c>
      <c r="E17" s="0" t="n">
        <v>540</v>
      </c>
      <c r="F17" s="0" t="n">
        <f aca="false">ABS(E17-E2)/E2</f>
        <v>0.228571428571429</v>
      </c>
      <c r="G17" s="4" t="n">
        <f aca="false">C17/C2</f>
        <v>0.757419203334605</v>
      </c>
      <c r="H17" s="0" t="n">
        <v>100242</v>
      </c>
      <c r="J17" s="0" t="n">
        <v>757</v>
      </c>
      <c r="K17" s="0" t="n">
        <f aca="false">ABS(J17-J2)/J2</f>
        <v>0.05375</v>
      </c>
      <c r="L17" s="4" t="n">
        <f aca="false">H17/H2</f>
        <v>0.65884966512649</v>
      </c>
      <c r="M17" s="0" t="n">
        <v>41699</v>
      </c>
      <c r="O17" s="0" t="n">
        <v>757</v>
      </c>
      <c r="P17" s="0" t="n">
        <f aca="false">ABS(O17-O2)/O2</f>
        <v>0.0814285714285714</v>
      </c>
      <c r="Q17" s="4" t="n">
        <f aca="false">M17/M2</f>
        <v>1</v>
      </c>
      <c r="R17" s="0" t="n">
        <v>55789</v>
      </c>
      <c r="T17" s="0" t="n">
        <v>500</v>
      </c>
      <c r="U17" s="0" t="n">
        <f aca="false">ABS(T17-T2)/T2</f>
        <v>0.166666666666667</v>
      </c>
      <c r="V17" s="4" t="n">
        <f aca="false">R17/R2</f>
        <v>0.864570419042896</v>
      </c>
      <c r="W17" s="0" t="n">
        <v>10721</v>
      </c>
      <c r="Y17" s="0" t="n">
        <v>757</v>
      </c>
      <c r="Z17" s="0" t="n">
        <f aca="false">ABS(Y17-Y2)/Y2</f>
        <v>0.261666666666667</v>
      </c>
      <c r="AA17" s="4" t="n">
        <f aca="false">W17/W2</f>
        <v>0.396633370329264</v>
      </c>
      <c r="AB17" s="0" t="n">
        <v>1854</v>
      </c>
      <c r="AD17" s="0" t="n">
        <v>400</v>
      </c>
      <c r="AE17" s="0" t="n">
        <f aca="false">ABS(AD17-AD2)/AD2</f>
        <v>0</v>
      </c>
      <c r="AF17" s="4" t="n">
        <f aca="false">AB17/AB2</f>
        <v>0.206</v>
      </c>
      <c r="AG17" s="2" t="n">
        <f aca="false">C17+H17+M17+R17+W17+AB17</f>
        <v>261911</v>
      </c>
      <c r="AH17" s="4" t="n">
        <f aca="false">AG17/AG2</f>
        <v>0.722437372082375</v>
      </c>
      <c r="AI17" s="0" t="n">
        <v>1</v>
      </c>
    </row>
    <row r="18" customFormat="false" ht="14.25" hidden="false" customHeight="false" outlineLevel="0" collapsed="false">
      <c r="A18" s="0" t="s">
        <v>22</v>
      </c>
      <c r="B18" s="0" t="n">
        <v>17</v>
      </c>
      <c r="C18" s="0" t="n">
        <v>24581</v>
      </c>
      <c r="E18" s="0" t="n">
        <v>700</v>
      </c>
      <c r="F18" s="0" t="n">
        <f aca="false">ABS(E18-E2)/E2</f>
        <v>0</v>
      </c>
      <c r="G18" s="4" t="n">
        <f aca="false">C18/C2</f>
        <v>0.360774356415299</v>
      </c>
      <c r="H18" s="0" t="n">
        <v>32771</v>
      </c>
      <c r="J18" s="0" t="n">
        <v>800</v>
      </c>
      <c r="K18" s="0" t="n">
        <f aca="false">ABS(J18-J2)/J2</f>
        <v>0</v>
      </c>
      <c r="L18" s="4" t="n">
        <f aca="false">H18/H2</f>
        <v>0.215390379041322</v>
      </c>
      <c r="M18" s="0" t="n">
        <v>0</v>
      </c>
      <c r="O18" s="0" t="n">
        <v>0</v>
      </c>
      <c r="Q18" s="4" t="n">
        <f aca="false">M18/M2</f>
        <v>0</v>
      </c>
      <c r="R18" s="0" t="n">
        <v>0</v>
      </c>
      <c r="T18" s="0" t="n">
        <v>0</v>
      </c>
      <c r="V18" s="4" t="n">
        <f aca="false">R18/R2</f>
        <v>0</v>
      </c>
      <c r="W18" s="0" t="n">
        <v>6111</v>
      </c>
      <c r="Y18" s="0" t="n">
        <v>500</v>
      </c>
      <c r="Z18" s="0" t="n">
        <f aca="false">ABS(Y18-Y2)/Y2</f>
        <v>0.166666666666667</v>
      </c>
      <c r="AA18" s="4" t="n">
        <f aca="false">W18/W2</f>
        <v>0.226082130965594</v>
      </c>
      <c r="AB18" s="0" t="n">
        <v>0</v>
      </c>
      <c r="AD18" s="0" t="n">
        <v>0</v>
      </c>
      <c r="AF18" s="4" t="n">
        <f aca="false">AB18/AB2</f>
        <v>0</v>
      </c>
      <c r="AG18" s="2" t="n">
        <f aca="false">C18+H18+M18+R18+W18+AB18</f>
        <v>63463</v>
      </c>
      <c r="AH18" s="4" t="n">
        <f aca="false">AG18/AG2</f>
        <v>0.175051994549537</v>
      </c>
      <c r="AI18" s="0" t="n">
        <v>0.5</v>
      </c>
    </row>
    <row r="19" customFormat="false" ht="14.25" hidden="false" customHeight="false" outlineLevel="0" collapsed="false">
      <c r="A19" s="0" t="s">
        <v>22</v>
      </c>
      <c r="B19" s="0" t="n">
        <v>18</v>
      </c>
      <c r="C19" s="0" t="n">
        <v>14990</v>
      </c>
      <c r="E19" s="0" t="n">
        <v>600</v>
      </c>
      <c r="F19" s="0" t="n">
        <f aca="false">ABS(E19-E2)/E2</f>
        <v>0.142857142857143</v>
      </c>
      <c r="G19" s="4" t="n">
        <f aca="false">C19/C2</f>
        <v>0.220007632019256</v>
      </c>
      <c r="H19" s="0" t="n">
        <v>39283</v>
      </c>
      <c r="J19" s="0" t="n">
        <v>780</v>
      </c>
      <c r="K19" s="0" t="n">
        <f aca="false">ABS(J19-J2)/J2</f>
        <v>0.025</v>
      </c>
      <c r="L19" s="4" t="n">
        <f aca="false">H19/H2</f>
        <v>0.258191091510184</v>
      </c>
      <c r="M19" s="0" t="n">
        <v>0</v>
      </c>
      <c r="O19" s="0" t="n">
        <v>0</v>
      </c>
      <c r="Q19" s="4" t="n">
        <f aca="false">M19/M2</f>
        <v>0</v>
      </c>
      <c r="R19" s="0" t="n">
        <v>966</v>
      </c>
      <c r="T19" s="0" t="n">
        <v>550</v>
      </c>
      <c r="U19" s="0" t="n">
        <f aca="false">ABS(T19-T2)/T2</f>
        <v>0.0833333333333333</v>
      </c>
      <c r="V19" s="4" t="n">
        <f aca="false">R19/R2</f>
        <v>0.0149702454748326</v>
      </c>
      <c r="W19" s="0" t="n">
        <v>255</v>
      </c>
      <c r="Y19" s="0" t="n">
        <v>490</v>
      </c>
      <c r="Z19" s="0" t="n">
        <f aca="false">ABS(Y19-Y2)/Y2</f>
        <v>0.183333333333333</v>
      </c>
      <c r="AA19" s="4" t="n">
        <f aca="false">W19/W2</f>
        <v>0.00943396226415094</v>
      </c>
      <c r="AB19" s="0" t="n">
        <v>0</v>
      </c>
      <c r="AD19" s="0" t="n">
        <v>0</v>
      </c>
      <c r="AF19" s="4" t="n">
        <f aca="false">AB19/AB2</f>
        <v>0</v>
      </c>
      <c r="AG19" s="2" t="n">
        <f aca="false">C19+H19+M19+R19+W19+AB19</f>
        <v>55494</v>
      </c>
      <c r="AH19" s="4" t="n">
        <f aca="false">AG19/AG2</f>
        <v>0.153070850503947</v>
      </c>
      <c r="AI19" s="0" t="n">
        <v>0.67</v>
      </c>
    </row>
    <row r="20" customFormat="false" ht="14.25" hidden="false" customHeight="false" outlineLevel="0" collapsed="false">
      <c r="A20" s="0" t="s">
        <v>22</v>
      </c>
      <c r="B20" s="0" t="n">
        <v>19</v>
      </c>
      <c r="C20" s="0" t="n">
        <v>13076</v>
      </c>
      <c r="E20" s="0" t="n">
        <v>800</v>
      </c>
      <c r="F20" s="0" t="n">
        <f aca="false">ABS(E20-E2)/E2</f>
        <v>0.142857142857143</v>
      </c>
      <c r="G20" s="4" t="n">
        <f aca="false">C20/C2</f>
        <v>0.191915930372501</v>
      </c>
      <c r="H20" s="0" t="n">
        <v>79290</v>
      </c>
      <c r="J20" s="0" t="n">
        <v>800</v>
      </c>
      <c r="K20" s="0" t="n">
        <f aca="false">ABS(J20-J2)/J2</f>
        <v>0</v>
      </c>
      <c r="L20" s="4" t="n">
        <f aca="false">H20/H2</f>
        <v>0.521140738890678</v>
      </c>
      <c r="M20" s="0" t="n">
        <v>0</v>
      </c>
      <c r="O20" s="0" t="n">
        <v>0</v>
      </c>
      <c r="Q20" s="4" t="n">
        <f aca="false">M20/M2</f>
        <v>0</v>
      </c>
      <c r="R20" s="0" t="n">
        <v>5217</v>
      </c>
      <c r="T20" s="0" t="n">
        <v>600</v>
      </c>
      <c r="U20" s="0" t="n">
        <f aca="false">ABS(T20-T2)/T2</f>
        <v>0</v>
      </c>
      <c r="V20" s="4" t="n">
        <f aca="false">R20/R2</f>
        <v>0.080848623853211</v>
      </c>
      <c r="W20" s="0" t="n">
        <v>0</v>
      </c>
      <c r="Y20" s="0" t="n">
        <v>0</v>
      </c>
      <c r="AA20" s="4" t="n">
        <f aca="false">W20/W2</f>
        <v>0</v>
      </c>
      <c r="AB20" s="0" t="n">
        <v>0</v>
      </c>
      <c r="AD20" s="0" t="n">
        <v>0</v>
      </c>
      <c r="AF20" s="4" t="n">
        <f aca="false">AB20/AB2</f>
        <v>0</v>
      </c>
      <c r="AG20" s="2" t="n">
        <f aca="false">C20+H20+M20+R20+W20+AB20</f>
        <v>97583</v>
      </c>
      <c r="AH20" s="4" t="n">
        <f aca="false">AG20/AG2</f>
        <v>0.269166266708593</v>
      </c>
      <c r="AI20" s="0" t="n">
        <v>0.5</v>
      </c>
    </row>
    <row r="21" customFormat="false" ht="14.25" hidden="false" customHeight="false" outlineLevel="0" collapsed="false">
      <c r="A21" s="0" t="s">
        <v>22</v>
      </c>
      <c r="B21" s="0" t="n">
        <v>20</v>
      </c>
      <c r="C21" s="0" t="n">
        <v>57500</v>
      </c>
      <c r="E21" s="0" t="n">
        <v>700</v>
      </c>
      <c r="F21" s="0" t="n">
        <f aca="false">ABS(E21-E2)/E2</f>
        <v>0</v>
      </c>
      <c r="G21" s="4" t="n">
        <f aca="false">C21/C2</f>
        <v>0.843925206211289</v>
      </c>
      <c r="H21" s="0" t="n">
        <v>89435</v>
      </c>
      <c r="J21" s="0" t="n">
        <v>800</v>
      </c>
      <c r="K21" s="0" t="n">
        <f aca="false">ABS(J21-J2)/J2</f>
        <v>0</v>
      </c>
      <c r="L21" s="4" t="n">
        <f aca="false">H21/H2</f>
        <v>0.587819674393843</v>
      </c>
      <c r="M21" s="0" t="n">
        <v>26027</v>
      </c>
      <c r="O21" s="0" t="n">
        <v>800</v>
      </c>
      <c r="P21" s="0" t="n">
        <f aca="false">ABS(O21-O2)/O2</f>
        <v>0.142857142857143</v>
      </c>
      <c r="Q21" s="4" t="n">
        <f aca="false">M21/M2</f>
        <v>0.62416364900837</v>
      </c>
      <c r="R21" s="0" t="n">
        <v>24854</v>
      </c>
      <c r="T21" s="0" t="n">
        <v>600</v>
      </c>
      <c r="U21" s="0" t="n">
        <f aca="false">ABS(T21-T2)/T2</f>
        <v>0</v>
      </c>
      <c r="V21" s="4" t="n">
        <f aca="false">R21/R2</f>
        <v>0.385166129432185</v>
      </c>
      <c r="W21" s="0" t="n">
        <v>0</v>
      </c>
      <c r="Y21" s="0" t="n">
        <v>0</v>
      </c>
      <c r="AA21" s="4" t="n">
        <f aca="false">W21/W2</f>
        <v>0</v>
      </c>
      <c r="AB21" s="0" t="n">
        <v>0</v>
      </c>
      <c r="AD21" s="0" t="n">
        <v>0</v>
      </c>
      <c r="AF21" s="4" t="n">
        <f aca="false">AB21/AB2</f>
        <v>0</v>
      </c>
      <c r="AG21" s="2" t="n">
        <f aca="false">C21+H21+M21+R21+W21+AB21</f>
        <v>197816</v>
      </c>
      <c r="AH21" s="4" t="n">
        <f aca="false">AG21/AG2</f>
        <v>0.545642111999294</v>
      </c>
      <c r="AI21" s="0" t="n">
        <v>0.67</v>
      </c>
    </row>
    <row r="22" customFormat="false" ht="14.25" hidden="false" customHeight="false" outlineLevel="0" collapsed="false">
      <c r="A22" s="0" t="s">
        <v>22</v>
      </c>
      <c r="B22" s="0" t="n">
        <v>21</v>
      </c>
      <c r="C22" s="0" t="n">
        <v>40890</v>
      </c>
      <c r="E22" s="0" t="n">
        <v>600</v>
      </c>
      <c r="F22" s="0" t="n">
        <f aca="false">ABS(E22-E2)/E2</f>
        <v>0.142857142857143</v>
      </c>
      <c r="G22" s="4" t="n">
        <f aca="false">C22/C2</f>
        <v>0.600140898817037</v>
      </c>
      <c r="H22" s="0" t="n">
        <v>67998</v>
      </c>
      <c r="J22" s="0" t="n">
        <v>800</v>
      </c>
      <c r="K22" s="0" t="n">
        <f aca="false">ABS(J22-J2)/J2</f>
        <v>0</v>
      </c>
      <c r="L22" s="4" t="n">
        <f aca="false">H22/H2</f>
        <v>0.446923041532202</v>
      </c>
      <c r="M22" s="0" t="n">
        <v>703</v>
      </c>
      <c r="O22" s="0" t="n">
        <v>500</v>
      </c>
      <c r="P22" s="0" t="n">
        <f aca="false">ABS(O22-O2)/O2</f>
        <v>0.285714285714286</v>
      </c>
      <c r="Q22" s="4" t="n">
        <f aca="false">M22/M2</f>
        <v>0.0168589174800355</v>
      </c>
      <c r="R22" s="0" t="n">
        <v>5605</v>
      </c>
      <c r="T22" s="0" t="n">
        <v>550</v>
      </c>
      <c r="U22" s="0" t="n">
        <f aca="false">ABS(T22-T2)/T2</f>
        <v>0.0833333333333333</v>
      </c>
      <c r="V22" s="4" t="n">
        <f aca="false">R22/R2</f>
        <v>0.0868615174807835</v>
      </c>
      <c r="W22" s="0" t="n">
        <v>2663</v>
      </c>
      <c r="Y22" s="0" t="n">
        <v>500</v>
      </c>
      <c r="Z22" s="0" t="n">
        <f aca="false">ABS(Y22-Y2)/Y2</f>
        <v>0.166666666666667</v>
      </c>
      <c r="AA22" s="4" t="n">
        <f aca="false">W22/W2</f>
        <v>0.098520162782094</v>
      </c>
      <c r="AB22" s="0" t="n">
        <v>0</v>
      </c>
      <c r="AD22" s="0" t="n">
        <v>0</v>
      </c>
      <c r="AF22" s="4" t="n">
        <f aca="false">AB22/AB2</f>
        <v>0</v>
      </c>
      <c r="AG22" s="2" t="n">
        <f aca="false">C22+H22+M22+R22+W22+AB22</f>
        <v>117859</v>
      </c>
      <c r="AH22" s="4" t="n">
        <f aca="false">AG22/AG2</f>
        <v>0.325094197022105</v>
      </c>
      <c r="AI22" s="0" t="n">
        <v>0.83</v>
      </c>
    </row>
    <row r="23" customFormat="false" ht="14.25" hidden="false" customHeight="false" outlineLevel="0" collapsed="false">
      <c r="A23" s="0" t="s">
        <v>22</v>
      </c>
      <c r="B23" s="0" t="n">
        <v>22</v>
      </c>
      <c r="C23" s="0" t="n">
        <v>44378</v>
      </c>
      <c r="E23" s="0" t="n">
        <v>600</v>
      </c>
      <c r="F23" s="0" t="n">
        <f aca="false">ABS(E23-E2)/E2</f>
        <v>0.142857142857143</v>
      </c>
      <c r="G23" s="4" t="n">
        <f aca="false">C23/C2</f>
        <v>0.651334135673819</v>
      </c>
      <c r="H23" s="0" t="n">
        <v>97072</v>
      </c>
      <c r="J23" s="0" t="n">
        <v>750</v>
      </c>
      <c r="K23" s="0" t="n">
        <f aca="false">ABS(J23-J2)/J2</f>
        <v>0.0625</v>
      </c>
      <c r="L23" s="4" t="n">
        <f aca="false">H23/H2</f>
        <v>0.638014551716432</v>
      </c>
      <c r="M23" s="0" t="n">
        <v>10836</v>
      </c>
      <c r="O23" s="0" t="n">
        <v>550</v>
      </c>
      <c r="P23" s="0" t="n">
        <f aca="false">ABS(O23-O2)/O2</f>
        <v>0.214285714285714</v>
      </c>
      <c r="Q23" s="4" t="n">
        <f aca="false">M23/M2</f>
        <v>0.259862346818869</v>
      </c>
      <c r="R23" s="0" t="n">
        <v>18566</v>
      </c>
      <c r="T23" s="0" t="n">
        <v>520</v>
      </c>
      <c r="U23" s="0" t="n">
        <f aca="false">ABS(T23-T2)/T2</f>
        <v>0.133333333333333</v>
      </c>
      <c r="V23" s="4" t="n">
        <f aca="false">R23/R2</f>
        <v>0.28772005950905</v>
      </c>
      <c r="W23" s="0" t="n">
        <v>0</v>
      </c>
      <c r="Y23" s="0" t="n">
        <v>0</v>
      </c>
      <c r="AA23" s="4" t="n">
        <f aca="false">W23/W2</f>
        <v>0</v>
      </c>
      <c r="AB23" s="0" t="n">
        <v>0</v>
      </c>
      <c r="AD23" s="0" t="n">
        <v>0</v>
      </c>
      <c r="AF23" s="4" t="n">
        <f aca="false">AB23/AB2</f>
        <v>0</v>
      </c>
      <c r="AG23" s="2" t="n">
        <f aca="false">C23+H23+M23+R23+W23+AB23</f>
        <v>170852</v>
      </c>
      <c r="AH23" s="4" t="n">
        <f aca="false">AG23/AG2</f>
        <v>0.471266460343467</v>
      </c>
      <c r="AI23" s="0" t="n">
        <v>0.67</v>
      </c>
    </row>
    <row r="24" customFormat="false" ht="14.25" hidden="false" customHeight="false" outlineLevel="0" collapsed="false">
      <c r="A24" s="0" t="s">
        <v>22</v>
      </c>
      <c r="B24" s="0" t="n">
        <v>23</v>
      </c>
      <c r="C24" s="0" t="n">
        <v>52525</v>
      </c>
      <c r="E24" s="0" t="n">
        <v>800</v>
      </c>
      <c r="F24" s="0" t="n">
        <f aca="false">ABS(E24-E2)/E2</f>
        <v>0.142857142857143</v>
      </c>
      <c r="G24" s="4" t="n">
        <f aca="false">C24/C2</f>
        <v>0.770907329673878</v>
      </c>
      <c r="H24" s="0" t="n">
        <v>50918</v>
      </c>
      <c r="J24" s="0" t="n">
        <v>800</v>
      </c>
      <c r="K24" s="0" t="n">
        <f aca="false">ABS(J24-J2)/J2</f>
        <v>0</v>
      </c>
      <c r="L24" s="4" t="n">
        <f aca="false">H24/H2</f>
        <v>0.334663187575174</v>
      </c>
      <c r="M24" s="0" t="n">
        <v>29876</v>
      </c>
      <c r="O24" s="0" t="n">
        <v>800</v>
      </c>
      <c r="P24" s="0" t="n">
        <f aca="false">ABS(O24-O2)/O2</f>
        <v>0.142857142857143</v>
      </c>
      <c r="Q24" s="4" t="n">
        <f aca="false">M24/M2</f>
        <v>0.716468020815847</v>
      </c>
      <c r="R24" s="0" t="n">
        <v>34993</v>
      </c>
      <c r="T24" s="0" t="n">
        <v>500</v>
      </c>
      <c r="U24" s="0" t="n">
        <f aca="false">ABS(T24-T2)/T2</f>
        <v>0.166666666666667</v>
      </c>
      <c r="V24" s="4" t="n">
        <f aca="false">R24/R2</f>
        <v>0.542291718323828</v>
      </c>
      <c r="W24" s="0" t="n">
        <v>12497</v>
      </c>
      <c r="Y24" s="0" t="n">
        <v>500</v>
      </c>
      <c r="Z24" s="0" t="n">
        <f aca="false">ABS(Y24-Y2)/Y2</f>
        <v>0.166666666666667</v>
      </c>
      <c r="AA24" s="4" t="n">
        <f aca="false">W24/W2</f>
        <v>0.462338142804292</v>
      </c>
      <c r="AB24" s="0" t="n">
        <v>475</v>
      </c>
      <c r="AD24" s="0" t="n">
        <v>500</v>
      </c>
      <c r="AE24" s="0" t="n">
        <f aca="false">ABS(AD24-AD2)/AD2</f>
        <v>0.25</v>
      </c>
      <c r="AF24" s="4" t="n">
        <f aca="false">AB24/AB2</f>
        <v>0.0527777777777778</v>
      </c>
      <c r="AG24" s="2" t="n">
        <f aca="false">C24+H24+M24+R24+W24+AB24</f>
        <v>181284</v>
      </c>
      <c r="AH24" s="4" t="n">
        <f aca="false">AG24/AG2</f>
        <v>0.500041374973106</v>
      </c>
      <c r="AI24" s="0" t="n">
        <v>1</v>
      </c>
    </row>
    <row r="25" customFormat="false" ht="14.25" hidden="false" customHeight="false" outlineLevel="0" collapsed="false">
      <c r="A25" s="0" t="s">
        <v>22</v>
      </c>
      <c r="B25" s="0" t="n">
        <v>24</v>
      </c>
      <c r="C25" s="0" t="n">
        <v>22466</v>
      </c>
      <c r="E25" s="0" t="n">
        <v>800</v>
      </c>
      <c r="F25" s="0" t="n">
        <f aca="false">ABS(E25-E2)/E2</f>
        <v>0.142857142857143</v>
      </c>
      <c r="G25" s="4" t="n">
        <f aca="false">C25/C2</f>
        <v>0.329732585786832</v>
      </c>
      <c r="H25" s="0" t="n">
        <v>84976</v>
      </c>
      <c r="J25" s="0" t="n">
        <v>800</v>
      </c>
      <c r="K25" s="0" t="n">
        <f aca="false">ABS(J25-J2)/J2</f>
        <v>0</v>
      </c>
      <c r="L25" s="4" t="n">
        <f aca="false">H25/H2</f>
        <v>0.55851249120916</v>
      </c>
      <c r="M25" s="0" t="n">
        <v>0</v>
      </c>
      <c r="O25" s="0" t="n">
        <v>0</v>
      </c>
      <c r="Q25" s="4" t="n">
        <f aca="false">M25/M2</f>
        <v>0</v>
      </c>
      <c r="R25" s="0" t="n">
        <v>36825</v>
      </c>
      <c r="T25" s="0" t="n">
        <v>800</v>
      </c>
      <c r="U25" s="0" t="n">
        <f aca="false">ABS(T25-T2)/T2</f>
        <v>0.333333333333333</v>
      </c>
      <c r="V25" s="4" t="n">
        <f aca="false">R25/R2</f>
        <v>0.570682494421027</v>
      </c>
      <c r="W25" s="0" t="n">
        <v>16778</v>
      </c>
      <c r="Y25" s="0" t="n">
        <v>800</v>
      </c>
      <c r="Z25" s="0" t="n">
        <f aca="false">ABS(Y25-Y2)/Y2</f>
        <v>0.333333333333333</v>
      </c>
      <c r="AA25" s="4" t="n">
        <f aca="false">W25/W2</f>
        <v>0.620717721050685</v>
      </c>
      <c r="AB25" s="0" t="n">
        <v>9000</v>
      </c>
      <c r="AD25" s="0" t="n">
        <v>800</v>
      </c>
      <c r="AF25" s="4" t="n">
        <f aca="false">AB25/AB2</f>
        <v>1</v>
      </c>
      <c r="AG25" s="2" t="n">
        <f aca="false">C25+H25+M25+R25+W25+AB25</f>
        <v>170045</v>
      </c>
      <c r="AH25" s="4" t="n">
        <f aca="false">AG25/AG2</f>
        <v>0.46904048679035</v>
      </c>
      <c r="AI25" s="0" t="n">
        <v>0.83</v>
      </c>
    </row>
    <row r="26" customFormat="false" ht="14.25" hidden="false" customHeight="false" outlineLevel="0" collapsed="false">
      <c r="A26" s="0" t="s">
        <v>22</v>
      </c>
      <c r="B26" s="0" t="n">
        <v>25</v>
      </c>
      <c r="C26" s="0" t="n">
        <v>66023</v>
      </c>
      <c r="E26" s="0" t="n">
        <v>600</v>
      </c>
      <c r="F26" s="0" t="n">
        <f aca="false">ABS(E26-E2)/E2</f>
        <v>0.142857142857143</v>
      </c>
      <c r="G26" s="4" t="n">
        <f aca="false">C26/C2</f>
        <v>0.969016937211965</v>
      </c>
      <c r="H26" s="0" t="n">
        <v>94812</v>
      </c>
      <c r="J26" s="0" t="n">
        <v>800</v>
      </c>
      <c r="K26" s="0" t="n">
        <f aca="false">ABS(J26-J2)/J2</f>
        <v>0</v>
      </c>
      <c r="L26" s="4" t="n">
        <f aca="false">H26/H2</f>
        <v>0.623160496099167</v>
      </c>
      <c r="M26" s="0" t="n">
        <v>24747</v>
      </c>
      <c r="O26" s="0" t="n">
        <v>600</v>
      </c>
      <c r="P26" s="0" t="n">
        <f aca="false">ABS(O26-O2)/O2</f>
        <v>0.142857142857143</v>
      </c>
      <c r="Q26" s="4" t="n">
        <f aca="false">M26/M2</f>
        <v>0.593467469243867</v>
      </c>
      <c r="R26" s="0" t="n">
        <v>33364</v>
      </c>
      <c r="T26" s="0" t="n">
        <v>550</v>
      </c>
      <c r="U26" s="0" t="n">
        <f aca="false">ABS(T26-T2)/T2</f>
        <v>0.0833333333333333</v>
      </c>
      <c r="V26" s="4" t="n">
        <f aca="false">R26/R2</f>
        <v>0.517046863377139</v>
      </c>
      <c r="W26" s="0" t="n">
        <v>9458</v>
      </c>
      <c r="Y26" s="0" t="n">
        <v>400</v>
      </c>
      <c r="Z26" s="0" t="n">
        <f aca="false">ABS(Y26-Y2)/Y2</f>
        <v>0.333333333333333</v>
      </c>
      <c r="AA26" s="4" t="n">
        <f aca="false">W26/W2</f>
        <v>0.349907510173881</v>
      </c>
      <c r="AB26" s="0" t="n">
        <v>0</v>
      </c>
      <c r="AD26" s="0" t="n">
        <v>0</v>
      </c>
      <c r="AF26" s="4" t="n">
        <f aca="false">AB26/AB2</f>
        <v>0</v>
      </c>
      <c r="AG26" s="2" t="n">
        <f aca="false">C26+H26+M26+R26+W26+AB26</f>
        <v>228404</v>
      </c>
      <c r="AH26" s="4" t="n">
        <f aca="false">AG26/AG2</f>
        <v>0.630013957157595</v>
      </c>
      <c r="AI26" s="0" t="n">
        <v>0.83</v>
      </c>
    </row>
    <row r="27" customFormat="false" ht="14.25" hidden="false" customHeight="false" outlineLevel="0" collapsed="false">
      <c r="A27" s="0" t="s">
        <v>22</v>
      </c>
      <c r="B27" s="0" t="n">
        <v>26</v>
      </c>
      <c r="C27" s="0" t="n">
        <v>40881</v>
      </c>
      <c r="E27" s="0" t="n">
        <v>750</v>
      </c>
      <c r="F27" s="0" t="n">
        <f aca="false">ABS(E27-E2)/E2</f>
        <v>0.0714285714285714</v>
      </c>
      <c r="G27" s="4" t="n">
        <f aca="false">C27/C2</f>
        <v>0.600008806176065</v>
      </c>
      <c r="H27" s="0" t="n">
        <v>79803</v>
      </c>
      <c r="J27" s="0" t="n">
        <v>800</v>
      </c>
      <c r="K27" s="0" t="n">
        <f aca="false">ABS(J27-J2)/J2</f>
        <v>0</v>
      </c>
      <c r="L27" s="4" t="n">
        <f aca="false">H27/H2</f>
        <v>0.524512478063978</v>
      </c>
      <c r="M27" s="0" t="n">
        <v>0</v>
      </c>
      <c r="O27" s="0" t="n">
        <v>0</v>
      </c>
      <c r="Q27" s="4" t="n">
        <f aca="false">M27/M2</f>
        <v>0</v>
      </c>
      <c r="R27" s="0" t="n">
        <v>10814</v>
      </c>
      <c r="T27" s="0" t="n">
        <v>550</v>
      </c>
      <c r="U27" s="0" t="n">
        <f aca="false">ABS(T27-T2)/T2</f>
        <v>0.0833333333333333</v>
      </c>
      <c r="V27" s="4" t="n">
        <f aca="false">R27/R2</f>
        <v>0.167586164145797</v>
      </c>
      <c r="W27" s="0" t="n">
        <v>0</v>
      </c>
      <c r="Y27" s="0" t="n">
        <v>0</v>
      </c>
      <c r="AA27" s="4" t="n">
        <f aca="false">W27/W2</f>
        <v>0</v>
      </c>
      <c r="AB27" s="0" t="n">
        <v>0</v>
      </c>
      <c r="AD27" s="0" t="n">
        <v>0</v>
      </c>
      <c r="AF27" s="4" t="n">
        <f aca="false">AB27/AB2</f>
        <v>0</v>
      </c>
      <c r="AG27" s="2" t="n">
        <f aca="false">C27+H27+M27+R27+W27+AB27</f>
        <v>131498</v>
      </c>
      <c r="AH27" s="4" t="n">
        <f aca="false">AG27/AG2</f>
        <v>0.362715080901864</v>
      </c>
      <c r="AI27" s="0" t="n">
        <v>0.5</v>
      </c>
    </row>
    <row r="28" customFormat="false" ht="14.25" hidden="false" customHeight="false" outlineLevel="0" collapsed="false">
      <c r="A28" s="0" t="s">
        <v>22</v>
      </c>
      <c r="B28" s="0" t="n">
        <v>27</v>
      </c>
      <c r="C28" s="0" t="n">
        <v>50448</v>
      </c>
      <c r="E28" s="0" t="n">
        <v>1000</v>
      </c>
      <c r="F28" s="0" t="n">
        <f aca="false">ABS(E28-E2)/E2</f>
        <v>0.428571428571429</v>
      </c>
      <c r="G28" s="4" t="n">
        <f aca="false">C28/C2</f>
        <v>0.740423283529515</v>
      </c>
      <c r="H28" s="0" t="n">
        <v>51033</v>
      </c>
      <c r="J28" s="0" t="n">
        <v>1000</v>
      </c>
      <c r="K28" s="0" t="n">
        <f aca="false">ABS(J28-J2)/J2</f>
        <v>0.25</v>
      </c>
      <c r="L28" s="4" t="n">
        <f aca="false">H28/H2</f>
        <v>0.335419035537999</v>
      </c>
      <c r="M28" s="0" t="n">
        <v>15745</v>
      </c>
      <c r="O28" s="0" t="n">
        <v>1000</v>
      </c>
      <c r="P28" s="0" t="n">
        <f aca="false">ABS(O28-O2)/O2</f>
        <v>0.428571428571429</v>
      </c>
      <c r="Q28" s="4" t="n">
        <f aca="false">M28/M2</f>
        <v>0.377586992493825</v>
      </c>
      <c r="R28" s="0" t="n">
        <v>44789</v>
      </c>
      <c r="T28" s="0" t="n">
        <v>700</v>
      </c>
      <c r="U28" s="0" t="n">
        <f aca="false">ABS(T28-T2)/T2</f>
        <v>0.166666666666667</v>
      </c>
      <c r="V28" s="4" t="n">
        <f aca="false">R28/R2</f>
        <v>0.69410178527151</v>
      </c>
      <c r="W28" s="0" t="n">
        <v>18596</v>
      </c>
      <c r="Y28" s="0" t="n">
        <v>1000</v>
      </c>
      <c r="Z28" s="0" t="n">
        <f aca="false">ABS(Y28-Y2)/Y2</f>
        <v>0.666666666666667</v>
      </c>
      <c r="AA28" s="4" t="n">
        <f aca="false">W28/W2</f>
        <v>0.687976322604514</v>
      </c>
      <c r="AB28" s="0" t="n">
        <v>2819</v>
      </c>
      <c r="AD28" s="0" t="n">
        <v>1000</v>
      </c>
      <c r="AE28" s="0" t="n">
        <f aca="false">ABS(AD28-AD2)/AD2</f>
        <v>1.5</v>
      </c>
      <c r="AF28" s="4" t="n">
        <f aca="false">AB28/AB2</f>
        <v>0.313222222222222</v>
      </c>
      <c r="AG28" s="2" t="n">
        <f aca="false">C28+H28+M28+R28+W28+AB28</f>
        <v>183430</v>
      </c>
      <c r="AH28" s="4" t="n">
        <f aca="false">AG28/AG2</f>
        <v>0.505960754458843</v>
      </c>
      <c r="AI28" s="0" t="n">
        <v>1</v>
      </c>
    </row>
    <row r="29" customFormat="false" ht="14.25" hidden="false" customHeight="false" outlineLevel="0" collapsed="false">
      <c r="A29" s="0" t="s">
        <v>22</v>
      </c>
      <c r="B29" s="0" t="n">
        <v>28</v>
      </c>
      <c r="C29" s="0" t="n">
        <v>39990</v>
      </c>
      <c r="E29" s="0" t="n">
        <v>600</v>
      </c>
      <c r="F29" s="0" t="n">
        <f aca="false">ABS(E29-E2)/E2</f>
        <v>0.142857142857143</v>
      </c>
      <c r="G29" s="4" t="n">
        <f aca="false">C29/C2</f>
        <v>0.586931634719817</v>
      </c>
      <c r="H29" s="0" t="n">
        <v>114591</v>
      </c>
      <c r="J29" s="0" t="n">
        <v>800</v>
      </c>
      <c r="K29" s="0" t="n">
        <f aca="false">ABS(J29-J2)/J2</f>
        <v>0</v>
      </c>
      <c r="L29" s="4" t="n">
        <f aca="false">H29/H2</f>
        <v>0.753159773114159</v>
      </c>
      <c r="M29" s="0" t="n">
        <v>24736</v>
      </c>
      <c r="O29" s="0" t="n">
        <v>800</v>
      </c>
      <c r="P29" s="0" t="n">
        <f aca="false">ABS(O29-O2)/O2</f>
        <v>0.142857142857143</v>
      </c>
      <c r="Q29" s="4" t="n">
        <f aca="false">M29/M2</f>
        <v>0.593203673949015</v>
      </c>
      <c r="R29" s="0" t="n">
        <v>23936</v>
      </c>
      <c r="T29" s="0" t="n">
        <v>500</v>
      </c>
      <c r="U29" s="0" t="n">
        <f aca="false">ABS(T29-T2)/T2</f>
        <v>0.166666666666667</v>
      </c>
      <c r="V29" s="4" t="n">
        <f aca="false">R29/R2</f>
        <v>0.370939747086536</v>
      </c>
      <c r="W29" s="0" t="n">
        <v>3278</v>
      </c>
      <c r="Y29" s="0" t="n">
        <v>700</v>
      </c>
      <c r="Z29" s="0" t="n">
        <f aca="false">ABS(Y29-Y2)/Y2</f>
        <v>0.166666666666667</v>
      </c>
      <c r="AA29" s="4" t="n">
        <f aca="false">W29/W2</f>
        <v>0.121272660007399</v>
      </c>
      <c r="AB29" s="0" t="n">
        <v>4802</v>
      </c>
      <c r="AD29" s="0" t="n">
        <v>700</v>
      </c>
      <c r="AE29" s="0" t="n">
        <f aca="false">ABS(AD29-AD2)/AD2</f>
        <v>0.75</v>
      </c>
      <c r="AF29" s="4" t="n">
        <f aca="false">AB29/AB2</f>
        <v>0.533555555555556</v>
      </c>
      <c r="AG29" s="2" t="n">
        <f aca="false">C29+H29+M29+R29+W29+AB29</f>
        <v>211333</v>
      </c>
      <c r="AH29" s="4" t="n">
        <f aca="false">AG29/AG2</f>
        <v>0.582926479431122</v>
      </c>
      <c r="AI29" s="0" t="n">
        <v>1</v>
      </c>
    </row>
    <row r="30" customFormat="false" ht="14.25" hidden="false" customHeight="false" outlineLevel="0" collapsed="false">
      <c r="A30" s="0" t="s">
        <v>22</v>
      </c>
      <c r="B30" s="0" t="n">
        <v>29</v>
      </c>
      <c r="C30" s="0" t="n">
        <v>60546</v>
      </c>
      <c r="E30" s="0" t="n">
        <v>700</v>
      </c>
      <c r="F30" s="0" t="n">
        <f aca="false">ABS(E30-E2)/E2</f>
        <v>0</v>
      </c>
      <c r="G30" s="4" t="n">
        <f aca="false">C30/C2</f>
        <v>0.888631226700326</v>
      </c>
      <c r="H30" s="0" t="n">
        <v>94414</v>
      </c>
      <c r="J30" s="0" t="n">
        <v>800</v>
      </c>
      <c r="K30" s="0" t="n">
        <f aca="false">ABS(J30-J2)/J2</f>
        <v>0</v>
      </c>
      <c r="L30" s="4" t="n">
        <f aca="false">H30/H2</f>
        <v>0.620544604888693</v>
      </c>
      <c r="M30" s="0" t="n">
        <v>0</v>
      </c>
      <c r="O30" s="0" t="n">
        <v>0</v>
      </c>
      <c r="Q30" s="4" t="n">
        <f aca="false">M30/M2</f>
        <v>0</v>
      </c>
      <c r="R30" s="0" t="n">
        <v>27419</v>
      </c>
      <c r="T30" s="0" t="n">
        <v>600</v>
      </c>
      <c r="U30" s="0" t="n">
        <f aca="false">ABS(T30-T2)/T2</f>
        <v>0</v>
      </c>
      <c r="V30" s="4" t="n">
        <f aca="false">R30/R2</f>
        <v>0.424916315397967</v>
      </c>
      <c r="W30" s="0" t="n">
        <v>8514</v>
      </c>
      <c r="Y30" s="0" t="n">
        <v>700</v>
      </c>
      <c r="Z30" s="0" t="n">
        <f aca="false">ABS(Y30-Y2)/Y2</f>
        <v>0.166666666666667</v>
      </c>
      <c r="AA30" s="4" t="n">
        <f aca="false">W30/W2</f>
        <v>0.314983351831299</v>
      </c>
      <c r="AB30" s="0" t="n">
        <v>316</v>
      </c>
      <c r="AD30" s="0" t="n">
        <v>700</v>
      </c>
      <c r="AE30" s="0" t="n">
        <f aca="false">ABS(AD30-AD2)/AD2</f>
        <v>0.75</v>
      </c>
      <c r="AF30" s="4" t="n">
        <f aca="false">AB30/AB2</f>
        <v>0.0351111111111111</v>
      </c>
      <c r="AG30" s="2" t="n">
        <f aca="false">C30+H30+M30+R30+W30+AB30</f>
        <v>191209</v>
      </c>
      <c r="AH30" s="4" t="n">
        <f aca="false">AG30/AG2</f>
        <v>0.527417815511753</v>
      </c>
      <c r="AI30" s="0" t="n">
        <v>0.83</v>
      </c>
    </row>
    <row r="31" customFormat="false" ht="14.25" hidden="false" customHeight="false" outlineLevel="0" collapsed="false">
      <c r="A31" s="0" t="s">
        <v>22</v>
      </c>
      <c r="B31" s="0" t="n">
        <v>30</v>
      </c>
      <c r="C31" s="0" t="n">
        <v>23336</v>
      </c>
      <c r="E31" s="0" t="n">
        <v>800</v>
      </c>
      <c r="F31" s="0" t="n">
        <f aca="false">ABS(E31-E2)/E2</f>
        <v>0.142857142857143</v>
      </c>
      <c r="G31" s="4" t="n">
        <f aca="false">C31/C2</f>
        <v>0.342501541080811</v>
      </c>
      <c r="H31" s="0" t="n">
        <v>97465</v>
      </c>
      <c r="J31" s="0" t="n">
        <v>800</v>
      </c>
      <c r="K31" s="0" t="n">
        <f aca="false">ABS(J31-J2)/J2</f>
        <v>0</v>
      </c>
      <c r="L31" s="4" t="n">
        <f aca="false">H31/H2</f>
        <v>0.640597579972001</v>
      </c>
      <c r="M31" s="0" t="n">
        <v>32792</v>
      </c>
      <c r="O31" s="0" t="n">
        <v>800</v>
      </c>
      <c r="P31" s="0" t="n">
        <f aca="false">ABS(O31-O2)/O2</f>
        <v>0.142857142857143</v>
      </c>
      <c r="Q31" s="4" t="n">
        <f aca="false">M31/M2</f>
        <v>0.786397755341855</v>
      </c>
      <c r="R31" s="0" t="n">
        <v>41064</v>
      </c>
      <c r="T31" s="0" t="n">
        <v>600</v>
      </c>
      <c r="U31" s="0" t="n">
        <f aca="false">ABS(T31-T2)/T2</f>
        <v>0</v>
      </c>
      <c r="V31" s="4" t="n">
        <f aca="false">R31/R2</f>
        <v>0.636374907017109</v>
      </c>
      <c r="W31" s="0" t="n">
        <v>7349</v>
      </c>
      <c r="Y31" s="0" t="n">
        <v>600</v>
      </c>
      <c r="Z31" s="0" t="n">
        <f aca="false">ABS(Y31-Y2)/Y2</f>
        <v>0</v>
      </c>
      <c r="AA31" s="4" t="n">
        <f aca="false">W31/W2</f>
        <v>0.271883092859785</v>
      </c>
      <c r="AB31" s="0" t="n">
        <v>787</v>
      </c>
      <c r="AD31" s="0" t="n">
        <v>600</v>
      </c>
      <c r="AE31" s="0" t="n">
        <f aca="false">ABS(AD31-AD2)/AD2</f>
        <v>0.5</v>
      </c>
      <c r="AF31" s="4" t="n">
        <f aca="false">AB31/AB2</f>
        <v>0.0874444444444445</v>
      </c>
      <c r="AG31" s="2" t="n">
        <f aca="false">C31+H31+M31+R31+W31+AB31</f>
        <v>202793</v>
      </c>
      <c r="AH31" s="4" t="n">
        <f aca="false">AG31/AG2</f>
        <v>0.559370328075953</v>
      </c>
      <c r="AI31" s="0" t="n">
        <v>1</v>
      </c>
    </row>
    <row r="32" customFormat="false" ht="14.25" hidden="false" customHeight="false" outlineLevel="0" collapsed="false">
      <c r="A32" s="0" t="s">
        <v>22</v>
      </c>
      <c r="B32" s="0" t="n">
        <v>31</v>
      </c>
      <c r="C32" s="0" t="n">
        <v>34216</v>
      </c>
      <c r="E32" s="0" t="n">
        <v>600</v>
      </c>
      <c r="F32" s="0" t="n">
        <f aca="false">ABS(E32-E2)/E2</f>
        <v>0.142857142857143</v>
      </c>
      <c r="G32" s="4" t="n">
        <f aca="false">C32/C2</f>
        <v>0.502186867056095</v>
      </c>
      <c r="H32" s="0" t="n">
        <v>58990</v>
      </c>
      <c r="J32" s="0" t="n">
        <v>800</v>
      </c>
      <c r="K32" s="0" t="n">
        <f aca="false">ABS(J32-J2)/J2</f>
        <v>0</v>
      </c>
      <c r="L32" s="4" t="n">
        <f aca="false">H32/H2</f>
        <v>0.387717141974538</v>
      </c>
      <c r="M32" s="0" t="n">
        <v>9229</v>
      </c>
      <c r="O32" s="0" t="n">
        <v>800</v>
      </c>
      <c r="P32" s="0" t="n">
        <f aca="false">ABS(O32-O2)/O2</f>
        <v>0.142857142857143</v>
      </c>
      <c r="Q32" s="4" t="n">
        <f aca="false">M32/M2</f>
        <v>0.221324252380153</v>
      </c>
      <c r="R32" s="0" t="n">
        <v>20981</v>
      </c>
      <c r="T32" s="0" t="n">
        <v>500</v>
      </c>
      <c r="U32" s="0" t="n">
        <f aca="false">ABS(T32-T2)/T2</f>
        <v>0.166666666666667</v>
      </c>
      <c r="V32" s="4" t="n">
        <f aca="false">R32/R2</f>
        <v>0.325145673196132</v>
      </c>
      <c r="W32" s="0" t="n">
        <v>1886</v>
      </c>
      <c r="Y32" s="0" t="n">
        <v>400</v>
      </c>
      <c r="Z32" s="0" t="n">
        <f aca="false">ABS(Y32-Y2)/Y2</f>
        <v>0.333333333333333</v>
      </c>
      <c r="AA32" s="4" t="n">
        <f aca="false">W32/W2</f>
        <v>0.0697743248242693</v>
      </c>
      <c r="AB32" s="0" t="n">
        <v>742</v>
      </c>
      <c r="AD32" s="0" t="n">
        <v>400</v>
      </c>
      <c r="AE32" s="0" t="n">
        <f aca="false">ABS(AD32-AD2)/AD2</f>
        <v>0</v>
      </c>
      <c r="AF32" s="4" t="n">
        <f aca="false">AB32/AB2</f>
        <v>0.0824444444444445</v>
      </c>
      <c r="AG32" s="2" t="n">
        <f aca="false">C32+H32+M32+R32+W32+AB32</f>
        <v>126044</v>
      </c>
      <c r="AH32" s="4" t="n">
        <f aca="false">AG32/AG2</f>
        <v>0.347671140680425</v>
      </c>
      <c r="AI32" s="0" t="n">
        <v>1</v>
      </c>
    </row>
    <row r="33" customFormat="false" ht="14.25" hidden="false" customHeight="false" outlineLevel="0" collapsed="false">
      <c r="A33" s="0" t="s">
        <v>22</v>
      </c>
      <c r="B33" s="0" t="n">
        <v>32</v>
      </c>
      <c r="C33" s="0" t="n">
        <v>34297</v>
      </c>
      <c r="E33" s="0" t="n">
        <v>680</v>
      </c>
      <c r="F33" s="0" t="n">
        <f aca="false">ABS(E33-E2)/E2</f>
        <v>0.0285714285714286</v>
      </c>
      <c r="G33" s="4" t="n">
        <f aca="false">C33/C2</f>
        <v>0.503375700824845</v>
      </c>
      <c r="H33" s="0" t="n">
        <v>121493</v>
      </c>
      <c r="J33" s="0" t="n">
        <v>800</v>
      </c>
      <c r="K33" s="0" t="n">
        <f aca="false">ABS(J33-J2)/J2</f>
        <v>0</v>
      </c>
      <c r="L33" s="4" t="n">
        <f aca="false">H33/H2</f>
        <v>0.798523796065647</v>
      </c>
      <c r="M33" s="0" t="n">
        <v>0</v>
      </c>
      <c r="O33" s="0" t="n">
        <v>0</v>
      </c>
      <c r="Q33" s="4" t="n">
        <f aca="false">M33/M2</f>
        <v>0</v>
      </c>
      <c r="R33" s="0" t="n">
        <v>17143</v>
      </c>
      <c r="T33" s="0" t="n">
        <v>600</v>
      </c>
      <c r="U33" s="0" t="n">
        <f aca="false">ABS(T33-T2)/T2</f>
        <v>0</v>
      </c>
      <c r="V33" s="4" t="n">
        <f aca="false">R33/R2</f>
        <v>0.265667617158443</v>
      </c>
      <c r="W33" s="0" t="n">
        <v>0</v>
      </c>
      <c r="Y33" s="0" t="n">
        <v>0</v>
      </c>
      <c r="AA33" s="4" t="n">
        <f aca="false">W33/W2</f>
        <v>0</v>
      </c>
      <c r="AB33" s="0" t="n">
        <v>6178</v>
      </c>
      <c r="AD33" s="0" t="n">
        <v>530</v>
      </c>
      <c r="AE33" s="0" t="n">
        <f aca="false">ABS(AD33-AD2)/AD2</f>
        <v>0.325</v>
      </c>
      <c r="AF33" s="4" t="n">
        <f aca="false">AB33/AB2</f>
        <v>0.686444444444444</v>
      </c>
      <c r="AG33" s="2" t="n">
        <f aca="false">C33+H33+M33+R33+W33+AB33</f>
        <v>179111</v>
      </c>
      <c r="AH33" s="4" t="n">
        <f aca="false">AG33/AG2</f>
        <v>0.494047520535778</v>
      </c>
      <c r="AI33" s="0" t="n">
        <v>0.67</v>
      </c>
    </row>
    <row r="34" customFormat="false" ht="14.25" hidden="false" customHeight="false" outlineLevel="0" collapsed="false">
      <c r="A34" s="0" t="s">
        <v>22</v>
      </c>
      <c r="B34" s="0" t="n">
        <v>33</v>
      </c>
      <c r="C34" s="0" t="n">
        <v>68134</v>
      </c>
      <c r="E34" s="0" t="n">
        <v>700</v>
      </c>
      <c r="F34" s="0" t="n">
        <f aca="false">ABS(E34-E2)/E2</f>
        <v>0</v>
      </c>
      <c r="G34" s="4" t="n">
        <f aca="false">C34/C2</f>
        <v>1</v>
      </c>
      <c r="H34" s="0" t="n">
        <v>129634</v>
      </c>
      <c r="J34" s="0" t="n">
        <v>800</v>
      </c>
      <c r="K34" s="0" t="n">
        <f aca="false">ABS(J34-J2)/J2</f>
        <v>0</v>
      </c>
      <c r="L34" s="4" t="n">
        <f aca="false">H34/H2</f>
        <v>0.852031259242706</v>
      </c>
      <c r="M34" s="0" t="n">
        <v>2181</v>
      </c>
      <c r="O34" s="0" t="n">
        <v>800</v>
      </c>
      <c r="P34" s="0" t="n">
        <f aca="false">ABS(O34-O2)/O2</f>
        <v>0.142857142857143</v>
      </c>
      <c r="Q34" s="4" t="n">
        <f aca="false">M34/M2</f>
        <v>0.0523034125518598</v>
      </c>
      <c r="R34" s="0" t="n">
        <v>43350</v>
      </c>
      <c r="T34" s="0" t="n">
        <v>500</v>
      </c>
      <c r="U34" s="0" t="n">
        <f aca="false">ABS(T34-T2)/T2</f>
        <v>0.166666666666667</v>
      </c>
      <c r="V34" s="4" t="n">
        <f aca="false">R34/R2</f>
        <v>0.671801388544508</v>
      </c>
      <c r="W34" s="0" t="n">
        <v>21211</v>
      </c>
      <c r="Y34" s="0" t="n">
        <v>600</v>
      </c>
      <c r="Z34" s="0" t="n">
        <f aca="false">ABS(Y34-Y2)/Y2</f>
        <v>0</v>
      </c>
      <c r="AA34" s="4" t="n">
        <f aca="false">W34/W2</f>
        <v>0.78472068072512</v>
      </c>
      <c r="AB34" s="0" t="n">
        <v>9000</v>
      </c>
      <c r="AD34" s="0" t="n">
        <v>600</v>
      </c>
      <c r="AE34" s="0" t="n">
        <f aca="false">ABS(AD34-AD2)/AD2</f>
        <v>0.5</v>
      </c>
      <c r="AF34" s="4" t="n">
        <f aca="false">AB34/AB2</f>
        <v>1</v>
      </c>
      <c r="AG34" s="2" t="n">
        <f aca="false">C34+H34+M34+R34+W34+AB34</f>
        <v>273510</v>
      </c>
      <c r="AH34" s="4" t="n">
        <f aca="false">AG34/AG2</f>
        <v>0.754431259619681</v>
      </c>
      <c r="AI34" s="0" t="n">
        <v>1</v>
      </c>
    </row>
    <row r="35" customFormat="false" ht="14.25" hidden="false" customHeight="false" outlineLevel="0" collapsed="false">
      <c r="A35" s="0" t="s">
        <v>22</v>
      </c>
      <c r="B35" s="0" t="n">
        <v>34</v>
      </c>
      <c r="C35" s="0" t="n">
        <v>34363</v>
      </c>
      <c r="E35" s="0" t="n">
        <v>750</v>
      </c>
      <c r="F35" s="0" t="n">
        <f aca="false">ABS(E35-E2)/E2</f>
        <v>0.0714285714285714</v>
      </c>
      <c r="G35" s="4" t="n">
        <f aca="false">C35/C2</f>
        <v>0.504344380191975</v>
      </c>
      <c r="H35" s="0" t="n">
        <v>46954</v>
      </c>
      <c r="J35" s="0" t="n">
        <v>800</v>
      </c>
      <c r="K35" s="0" t="n">
        <f aca="false">ABS(J35-J2)/J2</f>
        <v>0</v>
      </c>
      <c r="L35" s="4" t="n">
        <f aca="false">H35/H2</f>
        <v>0.308609436926131</v>
      </c>
      <c r="M35" s="0" t="n">
        <v>0</v>
      </c>
      <c r="O35" s="0" t="n">
        <v>0</v>
      </c>
      <c r="Q35" s="4" t="n">
        <f aca="false">M35/M2</f>
        <v>0</v>
      </c>
      <c r="R35" s="0" t="n">
        <v>6361</v>
      </c>
      <c r="T35" s="0" t="n">
        <v>600</v>
      </c>
      <c r="U35" s="0" t="n">
        <f aca="false">ABS(T35-T2)/T2</f>
        <v>0</v>
      </c>
      <c r="V35" s="4" t="n">
        <f aca="false">R35/R2</f>
        <v>0.0985773617654352</v>
      </c>
      <c r="W35" s="0" t="n">
        <v>7259</v>
      </c>
      <c r="Y35" s="0" t="n">
        <v>750</v>
      </c>
      <c r="Z35" s="0" t="n">
        <f aca="false">ABS(Y35-Y2)/Y2</f>
        <v>0.25</v>
      </c>
      <c r="AA35" s="4" t="n">
        <f aca="false">W35/W2</f>
        <v>0.268553459119497</v>
      </c>
      <c r="AB35" s="0" t="n">
        <v>4864</v>
      </c>
      <c r="AD35" s="0" t="n">
        <v>750</v>
      </c>
      <c r="AE35" s="0" t="n">
        <f aca="false">ABS(AD35-AD2)/AD2</f>
        <v>0.875</v>
      </c>
      <c r="AF35" s="4" t="n">
        <f aca="false">AB35/AB2</f>
        <v>0.540444444444444</v>
      </c>
      <c r="AG35" s="2" t="n">
        <f aca="false">C35+H35+M35+R35+W35+AB35</f>
        <v>99801</v>
      </c>
      <c r="AH35" s="4" t="n">
        <f aca="false">AG35/AG2</f>
        <v>0.27528424606524</v>
      </c>
      <c r="AI35" s="0" t="n">
        <v>0.83</v>
      </c>
    </row>
    <row r="36" customFormat="false" ht="14.25" hidden="false" customHeight="false" outlineLevel="0" collapsed="false">
      <c r="A36" s="0" t="s">
        <v>22</v>
      </c>
      <c r="B36" s="0" t="n">
        <v>35</v>
      </c>
      <c r="C36" s="0" t="n">
        <v>21288</v>
      </c>
      <c r="E36" s="0" t="n">
        <v>700</v>
      </c>
      <c r="F36" s="0" t="n">
        <f aca="false">ABS(E36-E2)/E2</f>
        <v>0</v>
      </c>
      <c r="G36" s="4" t="n">
        <f aca="false">C36/C2</f>
        <v>0.312443126779581</v>
      </c>
      <c r="H36" s="0" t="n">
        <v>52966</v>
      </c>
      <c r="J36" s="0" t="n">
        <v>800</v>
      </c>
      <c r="K36" s="0" t="n">
        <f aca="false">ABS(J36-J2)/J2</f>
        <v>0</v>
      </c>
      <c r="L36" s="4" t="n">
        <f aca="false">H36/H2</f>
        <v>0.348123853904448</v>
      </c>
      <c r="M36" s="0" t="n">
        <v>0</v>
      </c>
      <c r="O36" s="0" t="n">
        <v>0</v>
      </c>
      <c r="Q36" s="4" t="n">
        <f aca="false">M36/M2</f>
        <v>0</v>
      </c>
      <c r="R36" s="0" t="n">
        <v>21138</v>
      </c>
      <c r="T36" s="0" t="n">
        <v>600</v>
      </c>
      <c r="U36" s="0" t="n">
        <f aca="false">ABS(T36-T2)/T2</f>
        <v>0</v>
      </c>
      <c r="V36" s="4" t="n">
        <f aca="false">R36/R2</f>
        <v>0.327578725514505</v>
      </c>
      <c r="W36" s="0" t="n">
        <v>0</v>
      </c>
      <c r="Y36" s="0" t="n">
        <v>0</v>
      </c>
      <c r="AA36" s="4" t="n">
        <f aca="false">W36/W2</f>
        <v>0</v>
      </c>
      <c r="AB36" s="0" t="n">
        <v>102</v>
      </c>
      <c r="AD36" s="0" t="n">
        <v>800</v>
      </c>
      <c r="AF36" s="4" t="n">
        <f aca="false">AB36/AB2</f>
        <v>0.0113333333333333</v>
      </c>
      <c r="AG36" s="2" t="n">
        <f aca="false">C36+H36+M36+R36+W36+AB36</f>
        <v>95494</v>
      </c>
      <c r="AH36" s="4" t="n">
        <f aca="false">AG36/AG2</f>
        <v>0.26340411212066</v>
      </c>
      <c r="AI36" s="0" t="n">
        <v>0.67</v>
      </c>
    </row>
    <row r="37" customFormat="false" ht="14.25" hidden="false" customHeight="false" outlineLevel="0" collapsed="false">
      <c r="A37" s="0" t="s">
        <v>22</v>
      </c>
      <c r="B37" s="0" t="n">
        <v>36</v>
      </c>
      <c r="C37" s="0" t="n">
        <v>59330</v>
      </c>
      <c r="E37" s="0" t="n">
        <v>700</v>
      </c>
      <c r="F37" s="0" t="n">
        <f aca="false">ABS(E37-E2)/E2</f>
        <v>0</v>
      </c>
      <c r="G37" s="4" t="n">
        <f aca="false">C37/C2</f>
        <v>0.870784043208971</v>
      </c>
      <c r="H37" s="0" t="n">
        <v>92059</v>
      </c>
      <c r="J37" s="0" t="n">
        <v>800</v>
      </c>
      <c r="K37" s="0" t="n">
        <f aca="false">ABS(J37-J2)/J2</f>
        <v>0</v>
      </c>
      <c r="L37" s="4" t="n">
        <f aca="false">H37/H2</f>
        <v>0.605066153128225</v>
      </c>
      <c r="M37" s="0" t="n">
        <v>0</v>
      </c>
      <c r="O37" s="0" t="n">
        <v>0</v>
      </c>
      <c r="Q37" s="4" t="n">
        <f aca="false">M37/M2</f>
        <v>0</v>
      </c>
      <c r="R37" s="0" t="n">
        <v>3336</v>
      </c>
      <c r="T37" s="0" t="n">
        <v>400</v>
      </c>
      <c r="U37" s="0" t="n">
        <f aca="false">ABS(T37-T2)/T2</f>
        <v>0.333333333333333</v>
      </c>
      <c r="V37" s="4" t="n">
        <f aca="false">R37/R2</f>
        <v>0.051698487478304</v>
      </c>
      <c r="W37" s="0" t="n">
        <v>13209</v>
      </c>
      <c r="Y37" s="0" t="n">
        <v>600</v>
      </c>
      <c r="Z37" s="0" t="n">
        <f aca="false">ABS(Y37-Y2)/Y2</f>
        <v>0</v>
      </c>
      <c r="AA37" s="4" t="n">
        <f aca="false">W37/W2</f>
        <v>0.488679245283019</v>
      </c>
      <c r="AB37" s="0" t="n">
        <v>2655</v>
      </c>
      <c r="AD37" s="0" t="n">
        <v>600</v>
      </c>
      <c r="AE37" s="0" t="n">
        <f aca="false">ABS(AD37-AD2)/AD2</f>
        <v>0.5</v>
      </c>
      <c r="AF37" s="4" t="n">
        <f aca="false">AB37/AB2</f>
        <v>0.295</v>
      </c>
      <c r="AG37" s="2" t="n">
        <f aca="false">C37+H37+M37+R37+W37+AB37</f>
        <v>170589</v>
      </c>
      <c r="AH37" s="4" t="n">
        <f aca="false">AG37/AG2</f>
        <v>0.470541019148338</v>
      </c>
      <c r="AI37" s="0" t="n">
        <v>0.83</v>
      </c>
    </row>
    <row r="38" customFormat="false" ht="14.25" hidden="false" customHeight="false" outlineLevel="0" collapsed="false">
      <c r="A38" s="0" t="s">
        <v>22</v>
      </c>
      <c r="B38" s="0" t="n">
        <v>37</v>
      </c>
      <c r="C38" s="0" t="n">
        <v>46560</v>
      </c>
      <c r="E38" s="0" t="n">
        <v>700</v>
      </c>
      <c r="F38" s="0" t="n">
        <f aca="false">ABS(E38-E2)/E2</f>
        <v>0</v>
      </c>
      <c r="G38" s="4" t="n">
        <f aca="false">C38/C2</f>
        <v>0.683359262629524</v>
      </c>
      <c r="H38" s="0" t="n">
        <v>106974</v>
      </c>
      <c r="J38" s="0" t="n">
        <v>700</v>
      </c>
      <c r="K38" s="0" t="n">
        <f aca="false">ABS(J38-J2)/J2</f>
        <v>0.125</v>
      </c>
      <c r="L38" s="4" t="n">
        <f aca="false">H38/H2</f>
        <v>0.703096347611192</v>
      </c>
      <c r="M38" s="0" t="n">
        <v>0</v>
      </c>
      <c r="O38" s="0" t="n">
        <v>0</v>
      </c>
      <c r="Q38" s="4" t="n">
        <f aca="false">M38/M2</f>
        <v>0</v>
      </c>
      <c r="R38" s="0" t="n">
        <v>42129</v>
      </c>
      <c r="T38" s="0" t="n">
        <v>600</v>
      </c>
      <c r="U38" s="0" t="n">
        <f aca="false">ABS(T38-T2)/T2</f>
        <v>0</v>
      </c>
      <c r="V38" s="4" t="n">
        <f aca="false">R38/R2</f>
        <v>0.652879370195884</v>
      </c>
      <c r="W38" s="0" t="n">
        <v>8310</v>
      </c>
      <c r="Y38" s="0" t="n">
        <v>700</v>
      </c>
      <c r="Z38" s="0" t="n">
        <f aca="false">ABS(Y38-Y2)/Y2</f>
        <v>0.166666666666667</v>
      </c>
      <c r="AA38" s="4" t="n">
        <f aca="false">W38/W2</f>
        <v>0.307436182019978</v>
      </c>
      <c r="AB38" s="0" t="n">
        <v>2315</v>
      </c>
      <c r="AD38" s="0" t="n">
        <v>700</v>
      </c>
      <c r="AE38" s="0" t="n">
        <f aca="false">ABS(AD38-AD2)/AD2</f>
        <v>0.75</v>
      </c>
      <c r="AF38" s="4" t="n">
        <f aca="false">AB38/AB2</f>
        <v>0.257222222222222</v>
      </c>
      <c r="AG38" s="2" t="n">
        <f aca="false">C38+H38+M38+R38+W38+AB38</f>
        <v>206288</v>
      </c>
      <c r="AH38" s="4" t="n">
        <f aca="false">AG38/AG2</f>
        <v>0.569010696809714</v>
      </c>
      <c r="AI38" s="0" t="n">
        <v>0.83</v>
      </c>
    </row>
    <row r="39" customFormat="false" ht="14.25" hidden="false" customHeight="false" outlineLevel="0" collapsed="false">
      <c r="A39" s="0" t="s">
        <v>22</v>
      </c>
      <c r="B39" s="0" t="n">
        <v>38</v>
      </c>
      <c r="C39" s="0" t="n">
        <v>16602</v>
      </c>
      <c r="E39" s="0" t="n">
        <v>600</v>
      </c>
      <c r="F39" s="0" t="n">
        <f aca="false">ABS(E39-E2)/E2</f>
        <v>0.142857142857143</v>
      </c>
      <c r="G39" s="4" t="n">
        <f aca="false">C39/C2</f>
        <v>0.243666891713388</v>
      </c>
      <c r="H39" s="0" t="n">
        <v>25380</v>
      </c>
      <c r="J39" s="0" t="n">
        <v>700</v>
      </c>
      <c r="K39" s="0" t="n">
        <f aca="false">ABS(J39-J2)/J2</f>
        <v>0.125</v>
      </c>
      <c r="L39" s="4" t="n">
        <f aca="false">H39/H2</f>
        <v>0.166812359100081</v>
      </c>
      <c r="M39" s="0" t="n">
        <v>0</v>
      </c>
      <c r="O39" s="0" t="n">
        <v>0</v>
      </c>
      <c r="Q39" s="4" t="n">
        <f aca="false">M39/M2</f>
        <v>0</v>
      </c>
      <c r="R39" s="0" t="n">
        <v>8101</v>
      </c>
      <c r="T39" s="0" t="n">
        <v>600</v>
      </c>
      <c r="U39" s="0" t="n">
        <f aca="false">ABS(T39-T2)/T2</f>
        <v>0</v>
      </c>
      <c r="V39" s="4" t="n">
        <f aca="false">R39/R2</f>
        <v>0.125542400198364</v>
      </c>
      <c r="W39" s="0" t="n">
        <v>1139</v>
      </c>
      <c r="Y39" s="0" t="n">
        <v>700</v>
      </c>
      <c r="Z39" s="0" t="n">
        <f aca="false">ABS(Y39-Y2)/Y2</f>
        <v>0.166666666666667</v>
      </c>
      <c r="AA39" s="4" t="n">
        <f aca="false">W39/W2</f>
        <v>0.0421383647798742</v>
      </c>
      <c r="AB39" s="0" t="n">
        <v>0</v>
      </c>
      <c r="AD39" s="0" t="n">
        <v>0</v>
      </c>
      <c r="AF39" s="4" t="n">
        <f aca="false">AB39/AB2</f>
        <v>0</v>
      </c>
      <c r="AG39" s="2" t="n">
        <f aca="false">C39+H39+M39+R39+W39+AB39</f>
        <v>51222</v>
      </c>
      <c r="AH39" s="4" t="n">
        <f aca="false">AG39/AG2</f>
        <v>0.141287258163282</v>
      </c>
      <c r="AI39" s="0" t="n">
        <v>0.67</v>
      </c>
    </row>
    <row r="40" customFormat="false" ht="14.25" hidden="false" customHeight="false" outlineLevel="0" collapsed="false">
      <c r="G40" s="4"/>
      <c r="L40" s="4"/>
      <c r="Q40" s="4"/>
      <c r="V40" s="4"/>
      <c r="AA40" s="4"/>
      <c r="AF40" s="4"/>
      <c r="AG40" s="2"/>
      <c r="AH40" s="4"/>
    </row>
    <row r="41" customFormat="false" ht="14.25" hidden="false" customHeight="false" outlineLevel="0" collapsed="false">
      <c r="A41" s="0" t="s">
        <v>24</v>
      </c>
      <c r="F41" s="0" t="n">
        <f aca="false">AVERAGE(F3:F39)</f>
        <v>0.0942857142857143</v>
      </c>
      <c r="G41" s="4" t="n">
        <f aca="false">AVERAGE(G3:G39)</f>
        <v>0.525440725311568</v>
      </c>
      <c r="K41" s="0" t="n">
        <f aca="false">AVERAGE(K3:K39)</f>
        <v>0.0282291666666667</v>
      </c>
      <c r="L41" s="4" t="n">
        <f aca="false">AVERAGE(L3:L39)</f>
        <v>0.449083825226634</v>
      </c>
      <c r="P41" s="0" t="n">
        <f aca="false">AVERAGE(P3:P39)</f>
        <v>0.1505</v>
      </c>
      <c r="Q41" s="4" t="n">
        <f aca="false">AVERAGE(Q3:Q39)</f>
        <v>0.230711346373592</v>
      </c>
      <c r="U41" s="0" t="n">
        <f aca="false">AVERAGE(U3:U39)</f>
        <v>0.0925925925925926</v>
      </c>
      <c r="V41" s="4" t="n">
        <f aca="false">AVERAGE(V3:V39)</f>
        <v>0.405243732450527</v>
      </c>
      <c r="Z41" s="0" t="n">
        <f aca="false">AVERAGE(Z3:Z39)</f>
        <v>0.212986111111111</v>
      </c>
      <c r="AA41" s="4" t="n">
        <f aca="false">AVERAGE(AA3:AA39)</f>
        <v>0.202180760116387</v>
      </c>
      <c r="AE41" s="0" t="n">
        <f aca="false">AVERAGE(AE3:AE39)</f>
        <v>0.57625</v>
      </c>
      <c r="AF41" s="4" t="n">
        <f aca="false">AVERAGE(AF3:AF39)</f>
        <v>0.227933933933934</v>
      </c>
      <c r="AG41" s="2"/>
      <c r="AH41" s="4" t="n">
        <f aca="false">AVERAGE(AH3:AH39)</f>
        <v>0.406615269258634</v>
      </c>
      <c r="AI41" s="0" t="n">
        <f aca="false">AVERAGE(AI3:AI39)</f>
        <v>0.77945945945946</v>
      </c>
    </row>
    <row r="42" customFormat="false" ht="14.25" hidden="false" customHeight="false" outlineLevel="0" collapsed="false">
      <c r="A42" s="0" t="s">
        <v>25</v>
      </c>
      <c r="F42" s="0" t="n">
        <f aca="false">_xlfn.STDEV.S(F3:F39)</f>
        <v>0.0908278585014091</v>
      </c>
      <c r="G42" s="4" t="n">
        <f aca="false">_xlfn.STDEV.S(G3:G39)</f>
        <v>0.260649581840475</v>
      </c>
      <c r="K42" s="0" t="n">
        <f aca="false">_xlfn.STDEV.S(K3:K39)</f>
        <v>0.0780306573222529</v>
      </c>
      <c r="L42" s="4" t="n">
        <f aca="false">_xlfn.STDEV.S(L3:L39)</f>
        <v>0.228166661447708</v>
      </c>
      <c r="P42" s="0" t="n">
        <f aca="false">_xlfn.STDEV.S(P3:P39)</f>
        <v>0.100362688151187</v>
      </c>
      <c r="Q42" s="4" t="n">
        <f aca="false">_xlfn.STDEV.S(Q3:Q39)</f>
        <v>0.289269501631835</v>
      </c>
      <c r="U42" s="0" t="n">
        <f aca="false">_xlfn.STDEV.S(U3:U39)</f>
        <v>0.0998764669077521</v>
      </c>
      <c r="V42" s="4" t="n">
        <f aca="false">_xlfn.STDEV.S(V3:V39)</f>
        <v>0.246386545742326</v>
      </c>
      <c r="Z42" s="0" t="n">
        <f aca="false">_xlfn.STDEV.S(Z3:Z39)</f>
        <v>0.15140723086156</v>
      </c>
      <c r="AA42" s="4" t="n">
        <f aca="false">_xlfn.STDEV.S(AA3:AA39)</f>
        <v>0.241530727777376</v>
      </c>
      <c r="AE42" s="0" t="n">
        <f aca="false">_xlfn.STDEV.S(AE3:AE39)</f>
        <v>0.355268152986326</v>
      </c>
      <c r="AF42" s="4" t="n">
        <f aca="false">_xlfn.STDEV.S(AF3:AF39)</f>
        <v>0.324869277772203</v>
      </c>
      <c r="AG42" s="2"/>
      <c r="AH42" s="4" t="n">
        <f aca="false">_xlfn.STDEV.S(AH3:AH39)</f>
        <v>0.172874824569546</v>
      </c>
      <c r="AI42" s="0" t="n">
        <f aca="false">_xlfn.STDEV.S(AI3:AI39)</f>
        <v>0.192092945470936</v>
      </c>
    </row>
    <row r="43" customFormat="false" ht="14.25" hidden="false" customHeight="false" outlineLevel="0" collapsed="false">
      <c r="G43" s="4"/>
      <c r="L43" s="4"/>
      <c r="Q43" s="4"/>
      <c r="V43" s="4"/>
      <c r="AA43" s="4"/>
      <c r="AF43" s="4"/>
      <c r="AG43" s="2"/>
      <c r="AH43" s="4"/>
    </row>
    <row r="44" s="5" customFormat="true" ht="14.25" hidden="false" customHeight="false" outlineLevel="0" collapsed="false">
      <c r="A44" s="5" t="s">
        <v>26</v>
      </c>
    </row>
    <row r="45" customFormat="false" ht="14.25" hidden="false" customHeight="false" outlineLevel="0" collapsed="false">
      <c r="A45" s="1"/>
      <c r="B45" s="1" t="s">
        <v>0</v>
      </c>
      <c r="C45" s="6" t="s">
        <v>1</v>
      </c>
      <c r="D45" s="6" t="s">
        <v>27</v>
      </c>
      <c r="E45" s="7" t="s">
        <v>2</v>
      </c>
      <c r="F45" s="6"/>
      <c r="G45" s="0" t="s">
        <v>3</v>
      </c>
      <c r="H45" s="8" t="s">
        <v>4</v>
      </c>
      <c r="I45" s="8" t="s">
        <v>28</v>
      </c>
      <c r="J45" s="9" t="s">
        <v>5</v>
      </c>
      <c r="K45" s="8"/>
      <c r="L45" s="1" t="s">
        <v>6</v>
      </c>
      <c r="M45" s="8" t="s">
        <v>7</v>
      </c>
      <c r="N45" s="8" t="s">
        <v>29</v>
      </c>
      <c r="O45" s="9" t="s">
        <v>8</v>
      </c>
      <c r="P45" s="8"/>
      <c r="Q45" s="1" t="s">
        <v>9</v>
      </c>
      <c r="R45" s="8" t="s">
        <v>10</v>
      </c>
      <c r="S45" s="8" t="s">
        <v>30</v>
      </c>
      <c r="T45" s="9" t="s">
        <v>11</v>
      </c>
      <c r="U45" s="8"/>
      <c r="V45" s="1" t="s">
        <v>12</v>
      </c>
      <c r="W45" s="8" t="s">
        <v>13</v>
      </c>
      <c r="X45" s="8" t="s">
        <v>31</v>
      </c>
      <c r="Y45" s="9" t="s">
        <v>14</v>
      </c>
      <c r="Z45" s="8"/>
      <c r="AA45" s="1" t="s">
        <v>15</v>
      </c>
      <c r="AB45" s="8" t="s">
        <v>16</v>
      </c>
      <c r="AC45" s="8" t="s">
        <v>32</v>
      </c>
      <c r="AD45" s="9" t="s">
        <v>17</v>
      </c>
      <c r="AE45" s="8"/>
      <c r="AF45" s="1" t="s">
        <v>18</v>
      </c>
      <c r="AG45" s="1" t="s">
        <v>19</v>
      </c>
      <c r="AH45" s="1" t="s">
        <v>20</v>
      </c>
      <c r="AI45" s="0" t="s">
        <v>21</v>
      </c>
    </row>
    <row r="46" s="2" customFormat="true" ht="14.25" hidden="false" customHeight="false" outlineLevel="0" collapsed="false">
      <c r="A46" s="2" t="s">
        <v>33</v>
      </c>
      <c r="B46" s="2" t="s">
        <v>34</v>
      </c>
      <c r="C46" s="10" t="n">
        <v>120128</v>
      </c>
      <c r="D46" s="10"/>
      <c r="E46" s="11" t="n">
        <v>900</v>
      </c>
      <c r="F46" s="10"/>
      <c r="H46" s="10" t="n">
        <v>13507</v>
      </c>
      <c r="I46" s="10"/>
      <c r="J46" s="11" t="n">
        <v>800</v>
      </c>
      <c r="K46" s="10"/>
      <c r="M46" s="10" t="n">
        <v>6745</v>
      </c>
      <c r="N46" s="10"/>
      <c r="O46" s="11" t="n">
        <v>800</v>
      </c>
      <c r="P46" s="10"/>
      <c r="R46" s="10" t="n">
        <v>190139</v>
      </c>
      <c r="S46" s="10"/>
      <c r="T46" s="11" t="n">
        <v>1600</v>
      </c>
      <c r="U46" s="10"/>
      <c r="W46" s="10" t="n">
        <v>27295</v>
      </c>
      <c r="X46" s="10"/>
      <c r="Y46" s="11" t="n">
        <v>1000</v>
      </c>
      <c r="Z46" s="10"/>
      <c r="AB46" s="10" t="n">
        <v>30338</v>
      </c>
      <c r="AC46" s="10"/>
      <c r="AD46" s="11" t="n">
        <v>1200</v>
      </c>
      <c r="AE46" s="10"/>
      <c r="AG46" s="2" t="n">
        <f aca="false">SUM(C46+M46+R46+W46+AB46+H46)</f>
        <v>388152</v>
      </c>
    </row>
    <row r="47" customFormat="false" ht="14.25" hidden="false" customHeight="false" outlineLevel="0" collapsed="false">
      <c r="A47" s="0" t="s">
        <v>33</v>
      </c>
      <c r="B47" s="0" t="n">
        <v>2</v>
      </c>
      <c r="C47" s="6" t="n">
        <v>17148</v>
      </c>
      <c r="D47" s="6" t="n">
        <f aca="false">TRUE()</f>
        <v>1</v>
      </c>
      <c r="E47" s="7" t="n">
        <v>900</v>
      </c>
      <c r="F47" s="6" t="n">
        <f aca="false">ABS(E47-E46)/E46</f>
        <v>0</v>
      </c>
      <c r="G47" s="4" t="n">
        <f aca="false">C47/C46</f>
        <v>0.142747735748535</v>
      </c>
      <c r="H47" s="6" t="n">
        <v>740</v>
      </c>
      <c r="I47" s="6" t="n">
        <f aca="false">TRUE()</f>
        <v>1</v>
      </c>
      <c r="J47" s="7" t="n">
        <v>850</v>
      </c>
      <c r="K47" s="6" t="n">
        <f aca="false">ABS(J47-J46)/J46</f>
        <v>0.0625</v>
      </c>
      <c r="L47" s="4" t="n">
        <f aca="false">H47/H46</f>
        <v>0.0547864070481972</v>
      </c>
      <c r="M47" s="6" t="n">
        <v>3105</v>
      </c>
      <c r="N47" s="6" t="n">
        <f aca="false">TRUE()</f>
        <v>1</v>
      </c>
      <c r="O47" s="7" t="n">
        <v>800</v>
      </c>
      <c r="P47" s="6" t="n">
        <f aca="false">ABS(O47-O46)/O46</f>
        <v>0</v>
      </c>
      <c r="Q47" s="4" t="n">
        <f aca="false">M47/M46</f>
        <v>0.460340993328391</v>
      </c>
      <c r="R47" s="6" t="n">
        <v>97279</v>
      </c>
      <c r="S47" s="6" t="n">
        <f aca="false">TRUE()</f>
        <v>1</v>
      </c>
      <c r="T47" s="7" t="n">
        <v>1600</v>
      </c>
      <c r="U47" s="6" t="n">
        <f aca="false">ABS(T47-T46)/T46</f>
        <v>0</v>
      </c>
      <c r="V47" s="4" t="n">
        <f aca="false">R47/R46</f>
        <v>0.511620446094699</v>
      </c>
      <c r="W47" s="6" t="n">
        <v>7265</v>
      </c>
      <c r="X47" s="6" t="n">
        <f aca="false">TRUE()</f>
        <v>1</v>
      </c>
      <c r="Y47" s="7" t="n">
        <v>1000</v>
      </c>
      <c r="Z47" s="6" t="n">
        <f aca="false">ABS(Y47-Y46)/Y46</f>
        <v>0</v>
      </c>
      <c r="AA47" s="4" t="n">
        <f aca="false">W47/W46</f>
        <v>0.266165964462356</v>
      </c>
      <c r="AB47" s="6" t="n">
        <v>7730</v>
      </c>
      <c r="AC47" s="6" t="n">
        <f aca="false">TRUE()</f>
        <v>1</v>
      </c>
      <c r="AD47" s="7" t="n">
        <v>950</v>
      </c>
      <c r="AE47" s="6" t="n">
        <f aca="false">ABS(AD47-AD46)/AD46</f>
        <v>0.208333333333333</v>
      </c>
      <c r="AF47" s="4" t="n">
        <f aca="false">AB47/AB46</f>
        <v>0.254795965455864</v>
      </c>
      <c r="AG47" s="2" t="n">
        <f aca="false">SUM(C47+M47+R47+W47+AB47+H47)</f>
        <v>133267</v>
      </c>
      <c r="AH47" s="4" t="n">
        <f aca="false">AG47/AG46</f>
        <v>0.343337146272594</v>
      </c>
      <c r="AI47" s="12" t="n">
        <v>1</v>
      </c>
      <c r="AK47" s="0" t="n">
        <f aca="false">AVERAGE(AI47:AI83)</f>
        <v>0.882882882882883</v>
      </c>
      <c r="AL47" s="0" t="n">
        <f aca="false">AVERAGE(AI3:AI39,AI47:AI83)</f>
        <v>0.831171171171171</v>
      </c>
    </row>
    <row r="48" customFormat="false" ht="14.25" hidden="false" customHeight="false" outlineLevel="0" collapsed="false">
      <c r="A48" s="0" t="s">
        <v>33</v>
      </c>
      <c r="B48" s="0" t="n">
        <v>3</v>
      </c>
      <c r="C48" s="6" t="n">
        <v>7234</v>
      </c>
      <c r="D48" s="6" t="n">
        <f aca="false">TRUE()</f>
        <v>1</v>
      </c>
      <c r="E48" s="7" t="n">
        <v>800</v>
      </c>
      <c r="F48" s="6" t="n">
        <f aca="false">ABS(E48-E46)/E46</f>
        <v>0.111111111111111</v>
      </c>
      <c r="G48" s="4" t="n">
        <f aca="false">C48/C46</f>
        <v>0.0602190996270645</v>
      </c>
      <c r="H48" s="6" t="n">
        <v>0</v>
      </c>
      <c r="I48" s="6" t="n">
        <f aca="false">TRUE()</f>
        <v>1</v>
      </c>
      <c r="J48" s="7" t="n">
        <v>800</v>
      </c>
      <c r="K48" s="6" t="n">
        <f aca="false">ABS(J48-J46)/J46</f>
        <v>0</v>
      </c>
      <c r="L48" s="4" t="n">
        <f aca="false">H48/H46</f>
        <v>0</v>
      </c>
      <c r="M48" s="6" t="n">
        <v>0</v>
      </c>
      <c r="N48" s="6" t="n">
        <f aca="false">TRUE()</f>
        <v>1</v>
      </c>
      <c r="O48" s="7" t="n">
        <v>800</v>
      </c>
      <c r="P48" s="6" t="n">
        <f aca="false">ABS(O48-O46)/O46</f>
        <v>0</v>
      </c>
      <c r="Q48" s="4" t="n">
        <f aca="false">M48/M46</f>
        <v>0</v>
      </c>
      <c r="R48" s="6" t="n">
        <v>63174</v>
      </c>
      <c r="S48" s="6" t="n">
        <f aca="false">TRUE()</f>
        <v>1</v>
      </c>
      <c r="T48" s="7" t="n">
        <v>1600</v>
      </c>
      <c r="U48" s="6" t="n">
        <f aca="false">ABS(T48-T46)/T46</f>
        <v>0</v>
      </c>
      <c r="V48" s="4" t="n">
        <f aca="false">R48/R46</f>
        <v>0.332251668516191</v>
      </c>
      <c r="W48" s="6" t="n">
        <v>0</v>
      </c>
      <c r="X48" s="6" t="n">
        <f aca="false">TRUE()</f>
        <v>1</v>
      </c>
      <c r="Y48" s="7" t="n">
        <v>1000</v>
      </c>
      <c r="Z48" s="6" t="n">
        <f aca="false">ABS(Y48-Y46)/Y46</f>
        <v>0</v>
      </c>
      <c r="AA48" s="4" t="n">
        <f aca="false">W48/W46</f>
        <v>0</v>
      </c>
      <c r="AB48" s="6" t="n">
        <v>5587</v>
      </c>
      <c r="AC48" s="6" t="n">
        <f aca="false">TRUE()</f>
        <v>1</v>
      </c>
      <c r="AD48" s="7" t="n">
        <v>1200</v>
      </c>
      <c r="AE48" s="6" t="n">
        <f aca="false">ABS(AD48-AD46)/AD46</f>
        <v>0</v>
      </c>
      <c r="AF48" s="4" t="n">
        <f aca="false">AB48/AB46</f>
        <v>0.184158481112796</v>
      </c>
      <c r="AG48" s="2" t="n">
        <f aca="false">SUM(C48+M48+R48+W48+AB48+H48)</f>
        <v>75995</v>
      </c>
      <c r="AH48" s="4" t="n">
        <f aca="false">AG48/AG46</f>
        <v>0.195786702116697</v>
      </c>
      <c r="AI48" s="12" t="n">
        <v>1</v>
      </c>
      <c r="AL48" s="0" t="n">
        <f aca="false">_xlfn.STDEV.S(AI3:AI39,AI47:AI83)</f>
        <v>0.181608266288465</v>
      </c>
    </row>
    <row r="49" customFormat="false" ht="14.25" hidden="false" customHeight="false" outlineLevel="0" collapsed="false">
      <c r="A49" s="0" t="s">
        <v>33</v>
      </c>
      <c r="B49" s="0" t="n">
        <v>4</v>
      </c>
      <c r="C49" s="6" t="n">
        <v>18487</v>
      </c>
      <c r="D49" s="6" t="n">
        <f aca="false">TRUE()</f>
        <v>1</v>
      </c>
      <c r="E49" s="7" t="n">
        <v>800</v>
      </c>
      <c r="F49" s="6" t="n">
        <f aca="false">ABS(E49-E46)/E46</f>
        <v>0.111111111111111</v>
      </c>
      <c r="G49" s="4" t="n">
        <f aca="false">C49/C46</f>
        <v>0.153894179541822</v>
      </c>
      <c r="H49" s="6" t="n">
        <v>13500</v>
      </c>
      <c r="I49" s="6" t="n">
        <f aca="false">TRUE()</f>
        <v>1</v>
      </c>
      <c r="J49" s="7" t="n">
        <v>800</v>
      </c>
      <c r="K49" s="6" t="n">
        <f aca="false">ABS(J49-J46)/J46</f>
        <v>0</v>
      </c>
      <c r="L49" s="4" t="n">
        <f aca="false">H49/H46</f>
        <v>0.999481750203598</v>
      </c>
      <c r="M49" s="6" t="n">
        <v>4919</v>
      </c>
      <c r="N49" s="6" t="n">
        <f aca="false">TRUE()</f>
        <v>1</v>
      </c>
      <c r="O49" s="7" t="n">
        <v>800</v>
      </c>
      <c r="P49" s="6" t="n">
        <f aca="false">ABS(O49-O46)/O46</f>
        <v>0</v>
      </c>
      <c r="Q49" s="4" t="n">
        <f aca="false">M49/M46</f>
        <v>0.729280948851001</v>
      </c>
      <c r="R49" s="6" t="n">
        <v>76475</v>
      </c>
      <c r="S49" s="6" t="n">
        <f aca="false">TRUE()</f>
        <v>1</v>
      </c>
      <c r="T49" s="7" t="n">
        <v>1600</v>
      </c>
      <c r="U49" s="6" t="n">
        <f aca="false">ABS(T49-T46)/T46</f>
        <v>0</v>
      </c>
      <c r="V49" s="4" t="n">
        <f aca="false">R49/R46</f>
        <v>0.402205754737324</v>
      </c>
      <c r="W49" s="6" t="n">
        <v>10690</v>
      </c>
      <c r="X49" s="6" t="n">
        <f aca="false">TRUE()</f>
        <v>1</v>
      </c>
      <c r="Y49" s="7" t="n">
        <v>1000</v>
      </c>
      <c r="Z49" s="6" t="n">
        <f aca="false">ABS(Y49-Y46)/Y46</f>
        <v>0</v>
      </c>
      <c r="AA49" s="4" t="n">
        <f aca="false">W49/W46</f>
        <v>0.391646821762228</v>
      </c>
      <c r="AB49" s="6" t="n">
        <v>0</v>
      </c>
      <c r="AC49" s="6" t="n">
        <f aca="false">FALSE()</f>
        <v>0</v>
      </c>
      <c r="AD49" s="7" t="n">
        <v>0</v>
      </c>
      <c r="AE49" s="6"/>
      <c r="AF49" s="4" t="n">
        <f aca="false">AB49/AB46</f>
        <v>0</v>
      </c>
      <c r="AG49" s="2" t="n">
        <f aca="false">SUM(C49+M49+R49+W49+AB49+H49)</f>
        <v>124071</v>
      </c>
      <c r="AH49" s="0" t="n">
        <f aca="false">AG49/AG46</f>
        <v>0.319645396648736</v>
      </c>
      <c r="AI49" s="12" t="n">
        <v>0.833333333333333</v>
      </c>
    </row>
    <row r="50" customFormat="false" ht="14.25" hidden="false" customHeight="false" outlineLevel="0" collapsed="false">
      <c r="A50" s="0" t="s">
        <v>33</v>
      </c>
      <c r="B50" s="0" t="n">
        <v>5</v>
      </c>
      <c r="C50" s="6" t="n">
        <v>376</v>
      </c>
      <c r="D50" s="6" t="n">
        <f aca="false">TRUE()</f>
        <v>1</v>
      </c>
      <c r="E50" s="7" t="n">
        <v>850</v>
      </c>
      <c r="F50" s="6" t="n">
        <f aca="false">ABS(E50-E46)/E46</f>
        <v>0.0555555555555556</v>
      </c>
      <c r="G50" s="4" t="n">
        <f aca="false">C50/C46</f>
        <v>0.00312999467234949</v>
      </c>
      <c r="H50" s="6" t="n">
        <v>0</v>
      </c>
      <c r="I50" s="6" t="n">
        <f aca="false">TRUE()</f>
        <v>1</v>
      </c>
      <c r="J50" s="7" t="n">
        <v>800</v>
      </c>
      <c r="K50" s="6" t="n">
        <f aca="false">ABS(J50-J46)/J46</f>
        <v>0</v>
      </c>
      <c r="L50" s="4" t="n">
        <f aca="false">H50/H46</f>
        <v>0</v>
      </c>
      <c r="M50" s="6" t="n">
        <v>2570</v>
      </c>
      <c r="N50" s="6" t="n">
        <f aca="false">TRUE()</f>
        <v>1</v>
      </c>
      <c r="O50" s="7" t="n">
        <v>800</v>
      </c>
      <c r="P50" s="6" t="n">
        <f aca="false">ABS(O50-O46)/O46</f>
        <v>0</v>
      </c>
      <c r="Q50" s="4" t="n">
        <f aca="false">M50/M46</f>
        <v>0.381022979985174</v>
      </c>
      <c r="R50" s="6" t="n">
        <v>125113</v>
      </c>
      <c r="S50" s="6" t="n">
        <f aca="false">TRUE()</f>
        <v>1</v>
      </c>
      <c r="T50" s="7" t="n">
        <v>1500</v>
      </c>
      <c r="U50" s="6" t="n">
        <f aca="false">ABS(T50-T46)/T46</f>
        <v>0.0625</v>
      </c>
      <c r="V50" s="4" t="n">
        <f aca="false">R50/R46</f>
        <v>0.658008088819232</v>
      </c>
      <c r="W50" s="6" t="n">
        <v>1196</v>
      </c>
      <c r="X50" s="6" t="n">
        <f aca="false">TRUE()</f>
        <v>1</v>
      </c>
      <c r="Y50" s="7" t="n">
        <v>1000</v>
      </c>
      <c r="Z50" s="6" t="n">
        <f aca="false">ABS(Y50-Y46)/Y46</f>
        <v>0</v>
      </c>
      <c r="AA50" s="4" t="n">
        <f aca="false">W50/W46</f>
        <v>0.0438175490016487</v>
      </c>
      <c r="AB50" s="6" t="n">
        <v>13031</v>
      </c>
      <c r="AC50" s="0" t="n">
        <f aca="false">TRUE()</f>
        <v>1</v>
      </c>
      <c r="AD50" s="7" t="n">
        <v>1080</v>
      </c>
      <c r="AE50" s="6" t="n">
        <f aca="false">ABS(AD50-AD46)/AD46</f>
        <v>0.1</v>
      </c>
      <c r="AF50" s="4" t="n">
        <f aca="false">AB50/AB46</f>
        <v>0.429527325466412</v>
      </c>
      <c r="AG50" s="2" t="n">
        <f aca="false">SUM(C50+M50+R50+W50+AB50+H50)</f>
        <v>142286</v>
      </c>
      <c r="AH50" s="4" t="n">
        <f aca="false">AG50/AG46</f>
        <v>0.366572888971331</v>
      </c>
      <c r="AI50" s="12" t="n">
        <v>1</v>
      </c>
    </row>
    <row r="51" customFormat="false" ht="14.25" hidden="false" customHeight="false" outlineLevel="0" collapsed="false">
      <c r="A51" s="0" t="s">
        <v>33</v>
      </c>
      <c r="B51" s="0" t="n">
        <v>6</v>
      </c>
      <c r="C51" s="6" t="n">
        <v>20649</v>
      </c>
      <c r="D51" s="6" t="n">
        <f aca="false">TRUE()</f>
        <v>1</v>
      </c>
      <c r="E51" s="7" t="n">
        <v>800</v>
      </c>
      <c r="F51" s="6" t="n">
        <f aca="false">ABS(E51-E46)/E46</f>
        <v>0.111111111111111</v>
      </c>
      <c r="G51" s="4" t="n">
        <f aca="false">C51/C46</f>
        <v>0.171891648907832</v>
      </c>
      <c r="H51" s="6" t="n">
        <v>2466</v>
      </c>
      <c r="I51" s="6" t="n">
        <f aca="false">TRUE()</f>
        <v>1</v>
      </c>
      <c r="J51" s="7" t="n">
        <v>800</v>
      </c>
      <c r="K51" s="6" t="n">
        <f aca="false">ABS(J51-J46)/J46</f>
        <v>0</v>
      </c>
      <c r="L51" s="4" t="n">
        <f aca="false">H51/H46</f>
        <v>0.182571999703857</v>
      </c>
      <c r="M51" s="6" t="n">
        <v>6740</v>
      </c>
      <c r="N51" s="6" t="n">
        <f aca="false">TRUE()</f>
        <v>1</v>
      </c>
      <c r="O51" s="7" t="n">
        <v>800</v>
      </c>
      <c r="P51" s="6" t="n">
        <f aca="false">ABS(O51-O46)/O46</f>
        <v>0</v>
      </c>
      <c r="Q51" s="4" t="n">
        <f aca="false">M51/M46</f>
        <v>0.999258710155671</v>
      </c>
      <c r="R51" s="6" t="n">
        <v>63434</v>
      </c>
      <c r="S51" s="6" t="n">
        <f aca="false">TRUE()</f>
        <v>1</v>
      </c>
      <c r="T51" s="7" t="n">
        <v>1600</v>
      </c>
      <c r="U51" s="6" t="n">
        <f aca="false">ABS(T51-T46)/T46</f>
        <v>0</v>
      </c>
      <c r="V51" s="4" t="n">
        <f aca="false">R51/R46</f>
        <v>0.333619089192643</v>
      </c>
      <c r="W51" s="6" t="n">
        <v>12501</v>
      </c>
      <c r="X51" s="6" t="n">
        <f aca="false">TRUE()</f>
        <v>1</v>
      </c>
      <c r="Y51" s="7" t="n">
        <v>1000</v>
      </c>
      <c r="Z51" s="6" t="n">
        <f aca="false">ABS(Y51-Y46)/Y46</f>
        <v>0</v>
      </c>
      <c r="AA51" s="4" t="n">
        <f aca="false">W51/W46</f>
        <v>0.457995969957868</v>
      </c>
      <c r="AB51" s="6" t="n">
        <v>6264</v>
      </c>
      <c r="AC51" s="6" t="n">
        <f aca="false">TRUE()</f>
        <v>1</v>
      </c>
      <c r="AD51" s="7" t="n">
        <v>1000</v>
      </c>
      <c r="AE51" s="6" t="n">
        <f aca="false">ABS(AD51-AD46)/AD46</f>
        <v>0.166666666666667</v>
      </c>
      <c r="AF51" s="4" t="n">
        <f aca="false">AB51/AB46</f>
        <v>0.206473729316369</v>
      </c>
      <c r="AG51" s="2" t="n">
        <f aca="false">SUM(C51+M51+R51+W51+AB51+H51)</f>
        <v>112054</v>
      </c>
      <c r="AH51" s="4" t="n">
        <f aca="false">AG51/AG46</f>
        <v>0.288685875636349</v>
      </c>
      <c r="AI51" s="12" t="n">
        <v>1</v>
      </c>
    </row>
    <row r="52" customFormat="false" ht="14.25" hidden="false" customHeight="false" outlineLevel="0" collapsed="false">
      <c r="A52" s="0" t="s">
        <v>33</v>
      </c>
      <c r="B52" s="0" t="n">
        <v>7</v>
      </c>
      <c r="C52" s="6" t="n">
        <v>27158</v>
      </c>
      <c r="D52" s="6" t="n">
        <f aca="false">TRUE()</f>
        <v>1</v>
      </c>
      <c r="E52" s="7" t="n">
        <v>800</v>
      </c>
      <c r="F52" s="6" t="n">
        <f aca="false">ABS(E52-E46)/E46</f>
        <v>0.111111111111111</v>
      </c>
      <c r="G52" s="4" t="n">
        <f aca="false">C52/C46</f>
        <v>0.226075519445924</v>
      </c>
      <c r="H52" s="6" t="n">
        <v>10401</v>
      </c>
      <c r="I52" s="6" t="n">
        <f aca="false">TRUE()</f>
        <v>1</v>
      </c>
      <c r="J52" s="7" t="n">
        <v>800</v>
      </c>
      <c r="K52" s="6" t="n">
        <f aca="false">ABS(J52-J46)/J46</f>
        <v>0</v>
      </c>
      <c r="L52" s="4" t="n">
        <f aca="false">H52/H46</f>
        <v>0.770045161767972</v>
      </c>
      <c r="M52" s="6" t="n">
        <v>0</v>
      </c>
      <c r="N52" s="6" t="n">
        <f aca="false">TRUE()</f>
        <v>1</v>
      </c>
      <c r="O52" s="7" t="n">
        <v>700</v>
      </c>
      <c r="P52" s="6" t="n">
        <f aca="false">ABS(O52-O46)/O46</f>
        <v>0.125</v>
      </c>
      <c r="Q52" s="4" t="n">
        <f aca="false">M52/M46</f>
        <v>0</v>
      </c>
      <c r="R52" s="6" t="n">
        <v>114683</v>
      </c>
      <c r="S52" s="6" t="n">
        <f aca="false">TRUE()</f>
        <v>1</v>
      </c>
      <c r="T52" s="7" t="n">
        <v>1600</v>
      </c>
      <c r="U52" s="6" t="n">
        <f aca="false">ABS(T52-T46)/T46</f>
        <v>0</v>
      </c>
      <c r="V52" s="4" t="n">
        <f aca="false">R52/R46</f>
        <v>0.603153482452311</v>
      </c>
      <c r="W52" s="6" t="n">
        <v>13664</v>
      </c>
      <c r="X52" s="6" t="n">
        <f aca="false">TRUE()</f>
        <v>1</v>
      </c>
      <c r="Y52" s="7" t="n">
        <v>1000</v>
      </c>
      <c r="Z52" s="6" t="n">
        <f aca="false">ABS(Y52-Y46)/Y46</f>
        <v>0</v>
      </c>
      <c r="AA52" s="4" t="n">
        <f aca="false">W52/W46</f>
        <v>0.500604506319839</v>
      </c>
      <c r="AB52" s="6" t="n">
        <v>13206</v>
      </c>
      <c r="AC52" s="6" t="n">
        <f aca="false">TRUE()</f>
        <v>1</v>
      </c>
      <c r="AD52" s="7" t="n">
        <v>1200</v>
      </c>
      <c r="AE52" s="6" t="n">
        <f aca="false">ABS(AD52-AD46)/AD46</f>
        <v>0</v>
      </c>
      <c r="AF52" s="4" t="n">
        <f aca="false">AB52/AB46</f>
        <v>0.435295668798207</v>
      </c>
      <c r="AG52" s="2" t="n">
        <f aca="false">SUM(C52+M52+R52+W52+AB52+H52)</f>
        <v>179112</v>
      </c>
      <c r="AH52" s="4" t="n">
        <f aca="false">AG52/AG46</f>
        <v>0.461448092499845</v>
      </c>
      <c r="AI52" s="12" t="n">
        <v>1</v>
      </c>
    </row>
    <row r="53" customFormat="false" ht="14.25" hidden="false" customHeight="false" outlineLevel="0" collapsed="false">
      <c r="A53" s="0" t="s">
        <v>33</v>
      </c>
      <c r="B53" s="0" t="n">
        <v>8</v>
      </c>
      <c r="C53" s="6" t="n">
        <v>0</v>
      </c>
      <c r="D53" s="6" t="n">
        <f aca="false">FALSE()</f>
        <v>0</v>
      </c>
      <c r="E53" s="7" t="n">
        <v>0</v>
      </c>
      <c r="F53" s="6"/>
      <c r="G53" s="4" t="n">
        <f aca="false">C53/C46</f>
        <v>0</v>
      </c>
      <c r="H53" s="6" t="n">
        <v>13500</v>
      </c>
      <c r="I53" s="6" t="n">
        <f aca="false">TRUE()</f>
        <v>1</v>
      </c>
      <c r="J53" s="7" t="n">
        <v>800</v>
      </c>
      <c r="K53" s="6" t="n">
        <f aca="false">ABS(J53-J46)/J46</f>
        <v>0</v>
      </c>
      <c r="L53" s="4" t="n">
        <f aca="false">H53/H46</f>
        <v>0.999481750203598</v>
      </c>
      <c r="M53" s="6" t="n">
        <v>0</v>
      </c>
      <c r="N53" s="6" t="n">
        <f aca="false">FALSE()</f>
        <v>0</v>
      </c>
      <c r="O53" s="7" t="n">
        <v>0</v>
      </c>
      <c r="P53" s="6"/>
      <c r="Q53" s="4" t="n">
        <f aca="false">M53/M46</f>
        <v>0</v>
      </c>
      <c r="R53" s="6" t="n">
        <v>141621</v>
      </c>
      <c r="S53" s="6" t="n">
        <f aca="false">TRUE()</f>
        <v>1</v>
      </c>
      <c r="T53" s="7" t="n">
        <v>1600</v>
      </c>
      <c r="U53" s="6" t="n">
        <f aca="false">ABS(T53-T46)/T46</f>
        <v>0</v>
      </c>
      <c r="V53" s="4" t="n">
        <f aca="false">R53/R46</f>
        <v>0.744828783153377</v>
      </c>
      <c r="W53" s="6" t="n">
        <v>0</v>
      </c>
      <c r="X53" s="6" t="n">
        <f aca="false">FALSE()</f>
        <v>0</v>
      </c>
      <c r="Y53" s="7" t="n">
        <v>0</v>
      </c>
      <c r="Z53" s="6"/>
      <c r="AA53" s="4" t="n">
        <f aca="false">W53/W46</f>
        <v>0</v>
      </c>
      <c r="AB53" s="6" t="n">
        <v>18043</v>
      </c>
      <c r="AC53" s="6" t="n">
        <f aca="false">TRUE()</f>
        <v>1</v>
      </c>
      <c r="AD53" s="7" t="n">
        <v>800</v>
      </c>
      <c r="AE53" s="6" t="n">
        <f aca="false">ABS(AD53-AD46)/AD46</f>
        <v>0.333333333333333</v>
      </c>
      <c r="AF53" s="4" t="n">
        <f aca="false">AB53/AB46</f>
        <v>0.594732678489024</v>
      </c>
      <c r="AG53" s="2" t="n">
        <f aca="false">SUM(C53+M53+R53+W53+AB53+H53)</f>
        <v>173164</v>
      </c>
      <c r="AH53" s="4" t="n">
        <f aca="false">AG53/AG46</f>
        <v>0.446124198767493</v>
      </c>
      <c r="AI53" s="12" t="n">
        <v>0.5</v>
      </c>
    </row>
    <row r="54" customFormat="false" ht="14.25" hidden="false" customHeight="false" outlineLevel="0" collapsed="false">
      <c r="A54" s="0" t="s">
        <v>33</v>
      </c>
      <c r="B54" s="0" t="n">
        <v>9</v>
      </c>
      <c r="C54" s="6" t="n">
        <v>3548</v>
      </c>
      <c r="D54" s="6" t="n">
        <f aca="false">TRUE()</f>
        <v>1</v>
      </c>
      <c r="E54" s="7" t="n">
        <v>800</v>
      </c>
      <c r="F54" s="6" t="n">
        <f aca="false">ABS(E54-E46)/E46</f>
        <v>0.111111111111111</v>
      </c>
      <c r="G54" s="4" t="n">
        <f aca="false">C54/C46</f>
        <v>0.0295351624933404</v>
      </c>
      <c r="H54" s="6" t="n">
        <v>452</v>
      </c>
      <c r="I54" s="6" t="n">
        <f aca="false">TRUE()</f>
        <v>1</v>
      </c>
      <c r="J54" s="7" t="n">
        <v>700</v>
      </c>
      <c r="K54" s="6" t="n">
        <f aca="false">ABS(J54-J46)/J46</f>
        <v>0.125</v>
      </c>
      <c r="L54" s="4" t="n">
        <f aca="false">H54/H46</f>
        <v>0.0334641297105205</v>
      </c>
      <c r="M54" s="6" t="n">
        <v>0</v>
      </c>
      <c r="N54" s="6" t="n">
        <f aca="false">TRUE()</f>
        <v>1</v>
      </c>
      <c r="O54" s="7" t="n">
        <v>600</v>
      </c>
      <c r="P54" s="6" t="n">
        <f aca="false">ABS(O54-O46)/O46</f>
        <v>0.25</v>
      </c>
      <c r="Q54" s="4" t="n">
        <f aca="false">M54/M46</f>
        <v>0</v>
      </c>
      <c r="R54" s="6" t="n">
        <v>48615</v>
      </c>
      <c r="S54" s="6" t="n">
        <f aca="false">TRUE()</f>
        <v>1</v>
      </c>
      <c r="T54" s="7" t="n">
        <v>1600</v>
      </c>
      <c r="U54" s="6" t="n">
        <f aca="false">ABS(T54-T46)/T46</f>
        <v>0</v>
      </c>
      <c r="V54" s="4" t="n">
        <f aca="false">R54/R46</f>
        <v>0.255681369945145</v>
      </c>
      <c r="W54" s="6" t="n">
        <v>2286</v>
      </c>
      <c r="X54" s="6" t="n">
        <f aca="false">TRUE()</f>
        <v>1</v>
      </c>
      <c r="Y54" s="7" t="n">
        <v>1000</v>
      </c>
      <c r="Z54" s="6" t="n">
        <f aca="false">ABS(Y54-Y46)/Y46</f>
        <v>0</v>
      </c>
      <c r="AA54" s="4" t="n">
        <f aca="false">W54/W46</f>
        <v>0.0837516028576662</v>
      </c>
      <c r="AB54" s="6" t="n">
        <v>2721</v>
      </c>
      <c r="AC54" s="6" t="n">
        <f aca="false">TRUE()</f>
        <v>1</v>
      </c>
      <c r="AD54" s="7" t="n">
        <v>1000</v>
      </c>
      <c r="AE54" s="6" t="n">
        <f aca="false">ABS(AD54-AD46)/AD46</f>
        <v>0.166666666666667</v>
      </c>
      <c r="AF54" s="4" t="n">
        <f aca="false">AB54/AB46</f>
        <v>0.0896894983189399</v>
      </c>
      <c r="AG54" s="2" t="n">
        <f aca="false">SUM(C54+M54+R54+W54+AB54+H54)</f>
        <v>57622</v>
      </c>
      <c r="AH54" s="4" t="n">
        <f aca="false">AG54/AG46</f>
        <v>0.148452152764896</v>
      </c>
      <c r="AI54" s="12" t="n">
        <v>1</v>
      </c>
    </row>
    <row r="55" customFormat="false" ht="14.25" hidden="false" customHeight="false" outlineLevel="0" collapsed="false">
      <c r="A55" s="0" t="s">
        <v>33</v>
      </c>
      <c r="B55" s="0" t="n">
        <v>10</v>
      </c>
      <c r="C55" s="6" t="n">
        <v>14504</v>
      </c>
      <c r="D55" s="6" t="n">
        <f aca="false">TRUE()</f>
        <v>1</v>
      </c>
      <c r="E55" s="7" t="n">
        <v>825</v>
      </c>
      <c r="F55" s="6" t="n">
        <f aca="false">ABS(E55-E46)/E46</f>
        <v>0.0833333333333333</v>
      </c>
      <c r="G55" s="4" t="n">
        <f aca="false">C55/C46</f>
        <v>0.120737879595099</v>
      </c>
      <c r="H55" s="6" t="n">
        <v>0</v>
      </c>
      <c r="I55" s="6" t="n">
        <f aca="false">TRUE()</f>
        <v>1</v>
      </c>
      <c r="J55" s="7" t="n">
        <v>650</v>
      </c>
      <c r="K55" s="6" t="n">
        <f aca="false">ABS(J55-J46)/J46</f>
        <v>0.1875</v>
      </c>
      <c r="L55" s="4" t="n">
        <f aca="false">H55/H46</f>
        <v>0</v>
      </c>
      <c r="M55" s="6" t="n">
        <v>665</v>
      </c>
      <c r="N55" s="6" t="n">
        <f aca="false">TRUE()</f>
        <v>1</v>
      </c>
      <c r="O55" s="7" t="n">
        <v>800</v>
      </c>
      <c r="P55" s="6" t="n">
        <f aca="false">ABS(O55-O46)/O46</f>
        <v>0</v>
      </c>
      <c r="Q55" s="4" t="n">
        <f aca="false">M55/M46</f>
        <v>0.0985915492957746</v>
      </c>
      <c r="R55" s="6" t="n">
        <v>33290</v>
      </c>
      <c r="S55" s="6" t="n">
        <f aca="false">TRUE()</f>
        <v>1</v>
      </c>
      <c r="T55" s="7" t="n">
        <v>1550</v>
      </c>
      <c r="U55" s="6" t="n">
        <f aca="false">ABS(T55-T46)/T46</f>
        <v>0.03125</v>
      </c>
      <c r="V55" s="4" t="n">
        <f aca="false">R55/R46</f>
        <v>0.175082439688859</v>
      </c>
      <c r="W55" s="6" t="n">
        <v>7516</v>
      </c>
      <c r="X55" s="6" t="n">
        <f aca="false">TRUE()</f>
        <v>1</v>
      </c>
      <c r="Y55" s="7" t="n">
        <v>1100</v>
      </c>
      <c r="Z55" s="6" t="n">
        <f aca="false">ABS(Y55-Y46)/Y46</f>
        <v>0.1</v>
      </c>
      <c r="AA55" s="4" t="n">
        <f aca="false">W55/W46</f>
        <v>0.275361787873237</v>
      </c>
      <c r="AB55" s="6" t="n">
        <v>21147</v>
      </c>
      <c r="AC55" s="6" t="n">
        <f aca="false">TRUE()</f>
        <v>1</v>
      </c>
      <c r="AD55" s="7" t="n">
        <v>1200</v>
      </c>
      <c r="AE55" s="6" t="n">
        <f aca="false">ABS(AD55-AD46)/AD46</f>
        <v>0</v>
      </c>
      <c r="AF55" s="4" t="n">
        <f aca="false">AB55/AB46</f>
        <v>0.697046608214121</v>
      </c>
      <c r="AG55" s="2" t="n">
        <f aca="false">SUM(C55+M55+R55+W55+AB55+H55)</f>
        <v>77122</v>
      </c>
      <c r="AH55" s="4" t="n">
        <f aca="false">AG55/AG46</f>
        <v>0.198690203837672</v>
      </c>
      <c r="AI55" s="12" t="n">
        <v>1</v>
      </c>
    </row>
    <row r="56" customFormat="false" ht="14.25" hidden="false" customHeight="false" outlineLevel="0" collapsed="false">
      <c r="A56" s="0" t="s">
        <v>33</v>
      </c>
      <c r="B56" s="0" t="n">
        <v>11</v>
      </c>
      <c r="C56" s="6" t="n">
        <v>54897</v>
      </c>
      <c r="D56" s="6" t="n">
        <f aca="false">TRUE()</f>
        <v>1</v>
      </c>
      <c r="E56" s="7" t="n">
        <v>800</v>
      </c>
      <c r="F56" s="6" t="n">
        <f aca="false">ABS(E56-E46)/E46</f>
        <v>0.111111111111111</v>
      </c>
      <c r="G56" s="4" t="n">
        <f aca="false">C56/C46</f>
        <v>0.456987546616942</v>
      </c>
      <c r="H56" s="6" t="n">
        <v>13507</v>
      </c>
      <c r="I56" s="6" t="n">
        <f aca="false">TRUE()</f>
        <v>1</v>
      </c>
      <c r="J56" s="7" t="n">
        <v>800</v>
      </c>
      <c r="K56" s="6" t="n">
        <f aca="false">ABS(J56-J46)/J46</f>
        <v>0</v>
      </c>
      <c r="L56" s="4" t="n">
        <f aca="false">H56/H46</f>
        <v>1</v>
      </c>
      <c r="M56" s="6" t="n">
        <v>6745</v>
      </c>
      <c r="N56" s="6" t="n">
        <f aca="false">TRUE()</f>
        <v>1</v>
      </c>
      <c r="O56" s="7" t="n">
        <v>200</v>
      </c>
      <c r="P56" s="6" t="n">
        <f aca="false">ABS(O56-O46)/O46</f>
        <v>0.75</v>
      </c>
      <c r="Q56" s="4" t="n">
        <f aca="false">M56/M46</f>
        <v>1</v>
      </c>
      <c r="R56" s="6" t="n">
        <v>190139</v>
      </c>
      <c r="S56" s="6" t="n">
        <f aca="false">TRUE()</f>
        <v>1</v>
      </c>
      <c r="T56" s="7" t="n">
        <v>1600</v>
      </c>
      <c r="U56" s="6" t="n">
        <f aca="false">ABS(T56-T46)/T46</f>
        <v>0</v>
      </c>
      <c r="V56" s="4" t="n">
        <f aca="false">R56/R46</f>
        <v>1</v>
      </c>
      <c r="W56" s="6" t="n">
        <v>27295</v>
      </c>
      <c r="X56" s="6" t="n">
        <f aca="false">TRUE()</f>
        <v>1</v>
      </c>
      <c r="Y56" s="7" t="n">
        <v>1000</v>
      </c>
      <c r="Z56" s="6" t="n">
        <f aca="false">ABS(Y56-Y46)/Y46</f>
        <v>0</v>
      </c>
      <c r="AA56" s="4" t="n">
        <f aca="false">W56/W46</f>
        <v>1</v>
      </c>
      <c r="AB56" s="6" t="n">
        <v>24249</v>
      </c>
      <c r="AC56" s="6" t="n">
        <f aca="false">TRUE()</f>
        <v>1</v>
      </c>
      <c r="AD56" s="7" t="n">
        <v>800</v>
      </c>
      <c r="AE56" s="6" t="n">
        <f aca="false">ABS(AD56-AD46)/AD46</f>
        <v>0.333333333333333</v>
      </c>
      <c r="AF56" s="4" t="n">
        <f aca="false">AB56/AB46</f>
        <v>0.799294614015426</v>
      </c>
      <c r="AG56" s="2" t="n">
        <f aca="false">SUM(C56+M56+R56+W56+AB56+H56)</f>
        <v>316832</v>
      </c>
      <c r="AH56" s="4" t="n">
        <f aca="false">AG56/AG46</f>
        <v>0.816257548589213</v>
      </c>
      <c r="AI56" s="12" t="n">
        <v>1</v>
      </c>
    </row>
    <row r="57" customFormat="false" ht="14.25" hidden="false" customHeight="false" outlineLevel="0" collapsed="false">
      <c r="A57" s="0" t="s">
        <v>33</v>
      </c>
      <c r="B57" s="0" t="n">
        <v>12</v>
      </c>
      <c r="C57" s="6" t="n">
        <v>0</v>
      </c>
      <c r="D57" s="6" t="n">
        <f aca="false">FALSE()</f>
        <v>0</v>
      </c>
      <c r="E57" s="7" t="n">
        <v>0</v>
      </c>
      <c r="F57" s="6"/>
      <c r="G57" s="4" t="n">
        <f aca="false">C57/C46</f>
        <v>0</v>
      </c>
      <c r="H57" s="6" t="n">
        <v>5980</v>
      </c>
      <c r="I57" s="6" t="n">
        <f aca="false">TRUE()</f>
        <v>1</v>
      </c>
      <c r="J57" s="7" t="n">
        <v>600</v>
      </c>
      <c r="K57" s="6" t="n">
        <f aca="false">ABS(J57-J46)/J46</f>
        <v>0.25</v>
      </c>
      <c r="L57" s="4" t="n">
        <f aca="false">H57/H46</f>
        <v>0.442733397497594</v>
      </c>
      <c r="M57" s="6" t="n">
        <v>0</v>
      </c>
      <c r="N57" s="6" t="n">
        <f aca="false">TRUE()</f>
        <v>1</v>
      </c>
      <c r="O57" s="7" t="n">
        <v>450</v>
      </c>
      <c r="P57" s="6" t="n">
        <f aca="false">ABS(O57-O46)/O46</f>
        <v>0.4375</v>
      </c>
      <c r="Q57" s="4" t="n">
        <f aca="false">M57/M46</f>
        <v>0</v>
      </c>
      <c r="R57" s="6" t="n">
        <v>99820</v>
      </c>
      <c r="S57" s="6" t="n">
        <f aca="false">TRUE()</f>
        <v>1</v>
      </c>
      <c r="T57" s="7" t="n">
        <v>1000</v>
      </c>
      <c r="U57" s="6" t="n">
        <f aca="false">ABS(T57-T46)/T46</f>
        <v>0.375</v>
      </c>
      <c r="V57" s="4" t="n">
        <f aca="false">R57/R46</f>
        <v>0.524984353551875</v>
      </c>
      <c r="W57" s="6" t="n">
        <v>24920</v>
      </c>
      <c r="X57" s="6" t="n">
        <f aca="false">TRUE()</f>
        <v>1</v>
      </c>
      <c r="Y57" s="7" t="n">
        <v>800</v>
      </c>
      <c r="Z57" s="6" t="n">
        <f aca="false">ABS(Y57-Y46)/Y46</f>
        <v>0.2</v>
      </c>
      <c r="AA57" s="4" t="n">
        <f aca="false">W57/W46</f>
        <v>0.91298772668987</v>
      </c>
      <c r="AB57" s="6" t="n">
        <v>0</v>
      </c>
      <c r="AC57" s="6" t="n">
        <f aca="false">FALSE()</f>
        <v>0</v>
      </c>
      <c r="AD57" s="7" t="n">
        <v>0</v>
      </c>
      <c r="AE57" s="6"/>
      <c r="AF57" s="4" t="n">
        <f aca="false">AB57/AB46</f>
        <v>0</v>
      </c>
      <c r="AG57" s="2" t="n">
        <f aca="false">SUM(C57+M57+R57+W57+AB57+H57)</f>
        <v>130720</v>
      </c>
      <c r="AH57" s="4" t="n">
        <f aca="false">AG57/AG46</f>
        <v>0.336775283909396</v>
      </c>
      <c r="AI57" s="12" t="n">
        <v>0.666666666666667</v>
      </c>
    </row>
    <row r="58" customFormat="false" ht="14.25" hidden="false" customHeight="false" outlineLevel="0" collapsed="false">
      <c r="A58" s="0" t="s">
        <v>33</v>
      </c>
      <c r="B58" s="0" t="n">
        <v>13</v>
      </c>
      <c r="C58" s="6" t="n">
        <v>24035</v>
      </c>
      <c r="D58" s="6" t="n">
        <f aca="false">TRUE()</f>
        <v>1</v>
      </c>
      <c r="E58" s="7" t="n">
        <v>800</v>
      </c>
      <c r="F58" s="6" t="n">
        <f aca="false">ABS(E58-E46)/E46</f>
        <v>0.111111111111111</v>
      </c>
      <c r="G58" s="4" t="n">
        <f aca="false">C58/C46</f>
        <v>0.200078249866809</v>
      </c>
      <c r="H58" s="6" t="n">
        <v>0</v>
      </c>
      <c r="I58" s="6" t="n">
        <f aca="false">FALSE()</f>
        <v>0</v>
      </c>
      <c r="J58" s="7" t="n">
        <v>0</v>
      </c>
      <c r="K58" s="6"/>
      <c r="L58" s="4" t="n">
        <f aca="false">H58/H46</f>
        <v>0</v>
      </c>
      <c r="M58" s="6" t="n">
        <v>6740</v>
      </c>
      <c r="N58" s="6" t="n">
        <f aca="false">TRUE()</f>
        <v>1</v>
      </c>
      <c r="O58" s="7" t="n">
        <v>800</v>
      </c>
      <c r="P58" s="6" t="n">
        <f aca="false">ABS(O58-O46)/O46</f>
        <v>0</v>
      </c>
      <c r="Q58" s="4" t="n">
        <f aca="false">M58/M46</f>
        <v>0.999258710155671</v>
      </c>
      <c r="R58" s="6" t="n">
        <v>136426</v>
      </c>
      <c r="S58" s="6" t="n">
        <f aca="false">TRUE()</f>
        <v>1</v>
      </c>
      <c r="T58" s="7" t="n">
        <v>1600</v>
      </c>
      <c r="U58" s="6" t="n">
        <f aca="false">ABS(T58-T46)/T46</f>
        <v>0</v>
      </c>
      <c r="V58" s="4" t="n">
        <f aca="false">R58/R46</f>
        <v>0.717506666175798</v>
      </c>
      <c r="W58" s="6" t="n">
        <v>27290</v>
      </c>
      <c r="X58" s="6" t="n">
        <f aca="false">TRUE()</f>
        <v>1</v>
      </c>
      <c r="Y58" s="7" t="n">
        <v>1000</v>
      </c>
      <c r="Z58" s="6" t="n">
        <f aca="false">ABS(Y58-Y46)/Y46</f>
        <v>0</v>
      </c>
      <c r="AA58" s="4" t="n">
        <f aca="false">W58/W46</f>
        <v>0.999816816266716</v>
      </c>
      <c r="AB58" s="6" t="n">
        <v>0</v>
      </c>
      <c r="AC58" s="6" t="n">
        <f aca="false">FALSE()</f>
        <v>0</v>
      </c>
      <c r="AD58" s="7" t="n">
        <v>0</v>
      </c>
      <c r="AE58" s="6"/>
      <c r="AF58" s="4" t="n">
        <f aca="false">AB58/AB46</f>
        <v>0</v>
      </c>
      <c r="AG58" s="2" t="n">
        <f aca="false">SUM(C58+M58+R58+W58+AB58+H58)</f>
        <v>194491</v>
      </c>
      <c r="AH58" s="4" t="n">
        <f aca="false">AG58/AG46</f>
        <v>0.501069168779241</v>
      </c>
      <c r="AI58" s="12" t="n">
        <v>0.666666666666667</v>
      </c>
    </row>
    <row r="59" customFormat="false" ht="14.25" hidden="false" customHeight="false" outlineLevel="0" collapsed="false">
      <c r="A59" s="0" t="s">
        <v>33</v>
      </c>
      <c r="B59" s="0" t="n">
        <v>14</v>
      </c>
      <c r="C59" s="6" t="n">
        <v>6279</v>
      </c>
      <c r="D59" s="6" t="n">
        <f aca="false">TRUE()</f>
        <v>1</v>
      </c>
      <c r="E59" s="7" t="n">
        <v>800</v>
      </c>
      <c r="F59" s="6" t="n">
        <f aca="false">ABS(E59-E46)/E46</f>
        <v>0.111111111111111</v>
      </c>
      <c r="G59" s="4" t="n">
        <f aca="false">C59/C46</f>
        <v>0.0522692461374534</v>
      </c>
      <c r="H59" s="6" t="n">
        <v>0</v>
      </c>
      <c r="I59" s="6" t="n">
        <f aca="false">TRUE()</f>
        <v>1</v>
      </c>
      <c r="J59" s="7" t="n">
        <v>800</v>
      </c>
      <c r="K59" s="6" t="n">
        <f aca="false">ABS(J59-J46)/J46</f>
        <v>0</v>
      </c>
      <c r="L59" s="4" t="n">
        <f aca="false">H59/H46</f>
        <v>0</v>
      </c>
      <c r="M59" s="6" t="n">
        <v>0</v>
      </c>
      <c r="N59" s="6" t="n">
        <f aca="false">TRUE()</f>
        <v>1</v>
      </c>
      <c r="O59" s="7" t="n">
        <v>800</v>
      </c>
      <c r="P59" s="6" t="n">
        <f aca="false">ABS(O59-O46)/O46</f>
        <v>0</v>
      </c>
      <c r="Q59" s="4" t="n">
        <f aca="false">M59/M46</f>
        <v>0</v>
      </c>
      <c r="R59" s="6" t="n">
        <v>105033</v>
      </c>
      <c r="S59" s="6" t="n">
        <f aca="false">TRUE()</f>
        <v>1</v>
      </c>
      <c r="T59" s="7" t="n">
        <v>1600</v>
      </c>
      <c r="U59" s="6" t="n">
        <f aca="false">ABS(T59-T46)/T46</f>
        <v>0</v>
      </c>
      <c r="V59" s="4" t="n">
        <f aca="false">R59/R46</f>
        <v>0.552401138114748</v>
      </c>
      <c r="W59" s="6" t="n">
        <v>0</v>
      </c>
      <c r="X59" s="6" t="n">
        <f aca="false">FALSE()</f>
        <v>0</v>
      </c>
      <c r="Y59" s="7" t="n">
        <v>0</v>
      </c>
      <c r="Z59" s="6"/>
      <c r="AA59" s="4" t="n">
        <f aca="false">W59/W46</f>
        <v>0</v>
      </c>
      <c r="AB59" s="6" t="n">
        <v>13001</v>
      </c>
      <c r="AC59" s="6" t="n">
        <f aca="false">TRUE()</f>
        <v>1</v>
      </c>
      <c r="AD59" s="7" t="n">
        <v>1000</v>
      </c>
      <c r="AE59" s="6" t="n">
        <f aca="false">ABS(AD59-AD46)/AD46</f>
        <v>0.166666666666667</v>
      </c>
      <c r="AF59" s="4" t="n">
        <f aca="false">AB59/AB46</f>
        <v>0.428538466609533</v>
      </c>
      <c r="AG59" s="2" t="n">
        <f aca="false">SUM(C59+M59+R59+W59+AB59+H59)</f>
        <v>124313</v>
      </c>
      <c r="AH59" s="4" t="n">
        <f aca="false">AG59/AG46</f>
        <v>0.3202688637441</v>
      </c>
      <c r="AI59" s="12" t="n">
        <v>0.833333333333333</v>
      </c>
    </row>
    <row r="60" customFormat="false" ht="14.25" hidden="false" customHeight="false" outlineLevel="0" collapsed="false">
      <c r="A60" s="0" t="s">
        <v>33</v>
      </c>
      <c r="B60" s="0" t="n">
        <v>15</v>
      </c>
      <c r="C60" s="6" t="n">
        <v>3939</v>
      </c>
      <c r="D60" s="6" t="n">
        <f aca="false">TRUE()</f>
        <v>1</v>
      </c>
      <c r="E60" s="7" t="n">
        <v>800</v>
      </c>
      <c r="F60" s="6" t="n">
        <f aca="false">ABS(E60-E46)/E46</f>
        <v>0.111111111111111</v>
      </c>
      <c r="G60" s="4" t="n">
        <f aca="false">C60/C46</f>
        <v>0.0327900239744273</v>
      </c>
      <c r="H60" s="6" t="n">
        <v>0</v>
      </c>
      <c r="I60" s="6" t="n">
        <f aca="false">TRUE()</f>
        <v>1</v>
      </c>
      <c r="J60" s="7" t="n">
        <v>800</v>
      </c>
      <c r="K60" s="6" t="n">
        <f aca="false">ABS(J60-J46)/J46</f>
        <v>0</v>
      </c>
      <c r="L60" s="4" t="n">
        <f aca="false">H60/H46</f>
        <v>0</v>
      </c>
      <c r="M60" s="6" t="n">
        <v>0</v>
      </c>
      <c r="N60" s="6" t="n">
        <f aca="false">TRUE()</f>
        <v>1</v>
      </c>
      <c r="O60" s="7" t="n">
        <v>800</v>
      </c>
      <c r="P60" s="6" t="n">
        <f aca="false">ABS(O60-O46)/O46</f>
        <v>0</v>
      </c>
      <c r="Q60" s="4" t="n">
        <f aca="false">M60/M46</f>
        <v>0</v>
      </c>
      <c r="R60" s="6" t="n">
        <v>105258</v>
      </c>
      <c r="S60" s="6" t="n">
        <f aca="false">TRUE()</f>
        <v>1</v>
      </c>
      <c r="T60" s="7" t="n">
        <v>1600</v>
      </c>
      <c r="U60" s="6" t="n">
        <f aca="false">ABS(T60-T46)/T46</f>
        <v>0</v>
      </c>
      <c r="V60" s="4" t="n">
        <f aca="false">R60/R46</f>
        <v>0.553584482930909</v>
      </c>
      <c r="W60" s="6" t="n">
        <v>0</v>
      </c>
      <c r="X60" s="6" t="n">
        <f aca="false">FALSE()</f>
        <v>0</v>
      </c>
      <c r="Y60" s="7" t="n">
        <v>0</v>
      </c>
      <c r="Z60" s="6"/>
      <c r="AA60" s="4" t="n">
        <f aca="false">W60/W46</f>
        <v>0</v>
      </c>
      <c r="AB60" s="6" t="n">
        <v>13341</v>
      </c>
      <c r="AC60" s="6" t="n">
        <f aca="false">TRUE()</f>
        <v>1</v>
      </c>
      <c r="AD60" s="7" t="n">
        <v>1000</v>
      </c>
      <c r="AE60" s="6" t="n">
        <f aca="false">ABS(AD60-AD46)/AD46</f>
        <v>0.166666666666667</v>
      </c>
      <c r="AF60" s="4" t="n">
        <f aca="false">AB60/AB46</f>
        <v>0.439745533654163</v>
      </c>
      <c r="AG60" s="2" t="n">
        <f aca="false">SUM(C60+M60+R60+W60+AB60+H60)</f>
        <v>122538</v>
      </c>
      <c r="AH60" s="4" t="n">
        <f aca="false">AG60/AG46</f>
        <v>0.315695912941322</v>
      </c>
      <c r="AI60" s="12" t="n">
        <v>0.833333333333333</v>
      </c>
    </row>
    <row r="61" customFormat="false" ht="14.25" hidden="false" customHeight="false" outlineLevel="0" collapsed="false">
      <c r="A61" s="0" t="s">
        <v>33</v>
      </c>
      <c r="B61" s="0" t="n">
        <v>16</v>
      </c>
      <c r="C61" s="6" t="n">
        <v>7759</v>
      </c>
      <c r="D61" s="6" t="n">
        <f aca="false">TRUE()</f>
        <v>1</v>
      </c>
      <c r="E61" s="7" t="n">
        <v>300</v>
      </c>
      <c r="F61" s="6" t="n">
        <f aca="false">ABS(E61-E46)/E46</f>
        <v>0.666666666666667</v>
      </c>
      <c r="G61" s="4" t="n">
        <f aca="false">C61/C46</f>
        <v>0.0645894379328716</v>
      </c>
      <c r="H61" s="6" t="n">
        <v>0</v>
      </c>
      <c r="I61" s="6" t="n">
        <f aca="false">TRUE()</f>
        <v>1</v>
      </c>
      <c r="J61" s="7" t="n">
        <v>450</v>
      </c>
      <c r="K61" s="6" t="n">
        <f aca="false">ABS(J61-J46)/J46</f>
        <v>0.4375</v>
      </c>
      <c r="L61" s="4" t="n">
        <f aca="false">H61/H46</f>
        <v>0</v>
      </c>
      <c r="M61" s="6" t="n">
        <v>0</v>
      </c>
      <c r="N61" s="6" t="n">
        <f aca="false">FALSE()</f>
        <v>0</v>
      </c>
      <c r="O61" s="7" t="n">
        <v>0</v>
      </c>
      <c r="P61" s="6"/>
      <c r="Q61" s="4" t="n">
        <f aca="false">M61/M46</f>
        <v>0</v>
      </c>
      <c r="R61" s="6" t="n">
        <v>127014</v>
      </c>
      <c r="S61" s="6" t="n">
        <f aca="false">TRUE()</f>
        <v>1</v>
      </c>
      <c r="T61" s="7" t="n">
        <v>700</v>
      </c>
      <c r="U61" s="6" t="n">
        <f aca="false">ABS(T61-T46)/T46</f>
        <v>0.5625</v>
      </c>
      <c r="V61" s="4" t="n">
        <f aca="false">R61/R46</f>
        <v>0.668006037688218</v>
      </c>
      <c r="W61" s="6" t="n">
        <v>0</v>
      </c>
      <c r="X61" s="6" t="n">
        <f aca="false">FALSE()</f>
        <v>0</v>
      </c>
      <c r="Y61" s="7" t="n">
        <v>0</v>
      </c>
      <c r="Z61" s="6"/>
      <c r="AA61" s="4" t="n">
        <f aca="false">W61/W46</f>
        <v>0</v>
      </c>
      <c r="AB61" s="6" t="n">
        <v>0</v>
      </c>
      <c r="AC61" s="6" t="n">
        <f aca="false">FALSE()</f>
        <v>0</v>
      </c>
      <c r="AD61" s="7" t="n">
        <v>0</v>
      </c>
      <c r="AE61" s="6"/>
      <c r="AF61" s="4" t="n">
        <f aca="false">AB61/AB46</f>
        <v>0</v>
      </c>
      <c r="AG61" s="2" t="n">
        <f aca="false">SUM(C61+M61+R61+W61+AB61+H61)</f>
        <v>134773</v>
      </c>
      <c r="AH61" s="4" t="n">
        <f aca="false">AG61/AG46</f>
        <v>0.347217069601599</v>
      </c>
      <c r="AI61" s="12" t="n">
        <v>0.5</v>
      </c>
    </row>
    <row r="62" customFormat="false" ht="14.25" hidden="false" customHeight="false" outlineLevel="0" collapsed="false">
      <c r="A62" s="0" t="s">
        <v>33</v>
      </c>
      <c r="B62" s="0" t="n">
        <v>17</v>
      </c>
      <c r="C62" s="6" t="n">
        <v>21040</v>
      </c>
      <c r="D62" s="6" t="n">
        <f aca="false">TRUE()</f>
        <v>1</v>
      </c>
      <c r="E62" s="7" t="n">
        <v>800</v>
      </c>
      <c r="F62" s="6" t="n">
        <f aca="false">ABS(E62-E46)/E46</f>
        <v>0.111111111111111</v>
      </c>
      <c r="G62" s="4" t="n">
        <f aca="false">C62/C46</f>
        <v>0.175146510388919</v>
      </c>
      <c r="H62" s="6" t="n">
        <v>0</v>
      </c>
      <c r="I62" s="6" t="n">
        <f aca="false">FALSE()</f>
        <v>0</v>
      </c>
      <c r="J62" s="7" t="n">
        <v>0</v>
      </c>
      <c r="K62" s="6"/>
      <c r="L62" s="4" t="n">
        <f aca="false">H62/H46</f>
        <v>0</v>
      </c>
      <c r="M62" s="6" t="n">
        <v>3350</v>
      </c>
      <c r="N62" s="6" t="n">
        <f aca="false">TRUE()</f>
        <v>1</v>
      </c>
      <c r="O62" s="7" t="n">
        <v>800</v>
      </c>
      <c r="P62" s="6" t="n">
        <f aca="false">ABS(O62-O46)/O46</f>
        <v>0</v>
      </c>
      <c r="Q62" s="4" t="n">
        <f aca="false">M62/M46</f>
        <v>0.496664195700519</v>
      </c>
      <c r="R62" s="6" t="n">
        <v>31949</v>
      </c>
      <c r="S62" s="6" t="n">
        <f aca="false">TRUE()</f>
        <v>1</v>
      </c>
      <c r="T62" s="7" t="n">
        <v>1600</v>
      </c>
      <c r="U62" s="6" t="n">
        <f aca="false">ABS(T62-T46)/T46</f>
        <v>0</v>
      </c>
      <c r="V62" s="4" t="n">
        <f aca="false">R62/R46</f>
        <v>0.168029704584541</v>
      </c>
      <c r="W62" s="6" t="n">
        <v>6966</v>
      </c>
      <c r="X62" s="6" t="n">
        <f aca="false">TRUE()</f>
        <v>1</v>
      </c>
      <c r="Y62" s="7" t="n">
        <v>800</v>
      </c>
      <c r="Z62" s="6" t="n">
        <f aca="false">ABS(Y62-Y46)/Y46</f>
        <v>0.2</v>
      </c>
      <c r="AA62" s="4" t="n">
        <f aca="false">W62/W46</f>
        <v>0.255211577211944</v>
      </c>
      <c r="AB62" s="6" t="n">
        <v>0</v>
      </c>
      <c r="AC62" s="6" t="n">
        <f aca="false">FALSE()</f>
        <v>0</v>
      </c>
      <c r="AD62" s="7" t="n">
        <v>0</v>
      </c>
      <c r="AE62" s="6"/>
      <c r="AF62" s="4" t="n">
        <f aca="false">AB62/AB46</f>
        <v>0</v>
      </c>
      <c r="AG62" s="2" t="n">
        <f aca="false">SUM(C62+M62+R62+W62+AB62+H62)</f>
        <v>63305</v>
      </c>
      <c r="AH62" s="4" t="n">
        <f aca="false">AG62/AG46</f>
        <v>0.163093324264721</v>
      </c>
      <c r="AI62" s="12" t="n">
        <v>0.666666666666667</v>
      </c>
    </row>
    <row r="63" customFormat="false" ht="14.25" hidden="false" customHeight="false" outlineLevel="0" collapsed="false">
      <c r="A63" s="0" t="s">
        <v>33</v>
      </c>
      <c r="B63" s="0" t="n">
        <v>18</v>
      </c>
      <c r="C63" s="6" t="n">
        <v>0</v>
      </c>
      <c r="D63" s="6" t="n">
        <f aca="false">TRUE()</f>
        <v>1</v>
      </c>
      <c r="E63" s="7" t="n">
        <v>0</v>
      </c>
      <c r="F63" s="6"/>
      <c r="G63" s="4" t="n">
        <f aca="false">C63/C46</f>
        <v>0</v>
      </c>
      <c r="H63" s="6" t="n">
        <v>0</v>
      </c>
      <c r="I63" s="6" t="n">
        <f aca="false">TRUE()</f>
        <v>1</v>
      </c>
      <c r="J63" s="7" t="n">
        <v>0</v>
      </c>
      <c r="K63" s="6"/>
      <c r="L63" s="4" t="n">
        <f aca="false">H63/H46</f>
        <v>0</v>
      </c>
      <c r="M63" s="6" t="n">
        <v>0</v>
      </c>
      <c r="N63" s="6" t="n">
        <f aca="false">TRUE()</f>
        <v>1</v>
      </c>
      <c r="O63" s="7" t="n">
        <v>0</v>
      </c>
      <c r="P63" s="6"/>
      <c r="Q63" s="4" t="n">
        <f aca="false">M63/M46</f>
        <v>0</v>
      </c>
      <c r="R63" s="6" t="n">
        <v>82892</v>
      </c>
      <c r="S63" s="6" t="n">
        <f aca="false">TRUE()</f>
        <v>1</v>
      </c>
      <c r="T63" s="7" t="n">
        <v>1580</v>
      </c>
      <c r="U63" s="6" t="n">
        <f aca="false">ABS(T63-T46)/T46</f>
        <v>0.0125</v>
      </c>
      <c r="V63" s="4" t="n">
        <f aca="false">R63/R46</f>
        <v>0.43595474889423</v>
      </c>
      <c r="W63" s="6" t="n">
        <v>5781</v>
      </c>
      <c r="X63" s="6" t="n">
        <f aca="false">TRUE()</f>
        <v>1</v>
      </c>
      <c r="Y63" s="7" t="n">
        <v>1150</v>
      </c>
      <c r="Z63" s="6" t="n">
        <f aca="false">ABS(Y63-Y46)/Y46</f>
        <v>0.15</v>
      </c>
      <c r="AA63" s="4" t="n">
        <f aca="false">W63/W46</f>
        <v>0.211797032423521</v>
      </c>
      <c r="AB63" s="6" t="n">
        <v>6032</v>
      </c>
      <c r="AC63" s="6" t="n">
        <f aca="false">TRUE()</f>
        <v>1</v>
      </c>
      <c r="AD63" s="7" t="n">
        <v>1300</v>
      </c>
      <c r="AE63" s="6" t="n">
        <f aca="false">ABS(AD63-AD46)/AD46</f>
        <v>0.0833333333333333</v>
      </c>
      <c r="AF63" s="4" t="n">
        <f aca="false">AB63/AB46</f>
        <v>0.198826554156503</v>
      </c>
      <c r="AG63" s="2" t="n">
        <f aca="false">SUM(C63+M63+R63+W63+AB63+H63)</f>
        <v>94705</v>
      </c>
      <c r="AH63" s="4" t="n">
        <f aca="false">AG63/AG46</f>
        <v>0.243989468043447</v>
      </c>
      <c r="AI63" s="12" t="n">
        <v>1</v>
      </c>
    </row>
    <row r="64" customFormat="false" ht="14.25" hidden="false" customHeight="false" outlineLevel="0" collapsed="false">
      <c r="A64" s="0" t="s">
        <v>33</v>
      </c>
      <c r="B64" s="0" t="n">
        <v>19</v>
      </c>
      <c r="C64" s="6" t="n">
        <v>8659</v>
      </c>
      <c r="D64" s="6" t="n">
        <f aca="false">TRUE()</f>
        <v>1</v>
      </c>
      <c r="E64" s="7" t="n">
        <v>800</v>
      </c>
      <c r="F64" s="6" t="n">
        <f aca="false">ABS(E64-E46)/E46</f>
        <v>0.111111111111111</v>
      </c>
      <c r="G64" s="4" t="n">
        <f aca="false">C64/C46</f>
        <v>0.0720814464571124</v>
      </c>
      <c r="H64" s="6" t="n">
        <v>0</v>
      </c>
      <c r="I64" s="6" t="n">
        <f aca="false">TRUE()</f>
        <v>1</v>
      </c>
      <c r="J64" s="7" t="n">
        <v>800</v>
      </c>
      <c r="K64" s="6" t="n">
        <f aca="false">ABS(J64-J46)/J46</f>
        <v>0</v>
      </c>
      <c r="L64" s="4" t="n">
        <f aca="false">H64/H46</f>
        <v>0</v>
      </c>
      <c r="M64" s="6" t="n">
        <v>0</v>
      </c>
      <c r="N64" s="6" t="n">
        <f aca="false">TRUE()</f>
        <v>1</v>
      </c>
      <c r="O64" s="7" t="n">
        <v>800</v>
      </c>
      <c r="P64" s="6" t="n">
        <f aca="false">ABS(O64-O46)/O46</f>
        <v>0</v>
      </c>
      <c r="Q64" s="4" t="n">
        <f aca="false">M64/M46</f>
        <v>0</v>
      </c>
      <c r="R64" s="6" t="n">
        <v>17357</v>
      </c>
      <c r="S64" s="6" t="n">
        <f aca="false">TRUE()</f>
        <v>1</v>
      </c>
      <c r="T64" s="7" t="n">
        <v>1600</v>
      </c>
      <c r="U64" s="6" t="n">
        <f aca="false">ABS(T64-T46)/T46</f>
        <v>0</v>
      </c>
      <c r="V64" s="4" t="n">
        <f aca="false">R64/R46</f>
        <v>0.0912858487737918</v>
      </c>
      <c r="W64" s="6" t="n">
        <v>2943</v>
      </c>
      <c r="X64" s="6" t="n">
        <f aca="false">TRUE()</f>
        <v>1</v>
      </c>
      <c r="Y64" s="7" t="n">
        <v>1200</v>
      </c>
      <c r="Z64" s="6" t="n">
        <f aca="false">ABS(Y64-Y46)/Y46</f>
        <v>0.2</v>
      </c>
      <c r="AA64" s="4" t="n">
        <f aca="false">W64/W46</f>
        <v>0.107821945411247</v>
      </c>
      <c r="AB64" s="6" t="n">
        <v>4896</v>
      </c>
      <c r="AC64" s="6" t="n">
        <f aca="false">TRUE()</f>
        <v>1</v>
      </c>
      <c r="AD64" s="7" t="n">
        <v>1200</v>
      </c>
      <c r="AE64" s="6" t="n">
        <f aca="false">ABS(AD64-AD46)/AD46</f>
        <v>0</v>
      </c>
      <c r="AF64" s="4" t="n">
        <f aca="false">AB64/AB46</f>
        <v>0.161381765442679</v>
      </c>
      <c r="AG64" s="2" t="n">
        <f aca="false">SUM(C64+M64+R64+W64+AB64+H64)</f>
        <v>33855</v>
      </c>
      <c r="AH64" s="4" t="n">
        <f aca="false">AG64/AG46</f>
        <v>0.0872209855932727</v>
      </c>
      <c r="AI64" s="12" t="n">
        <v>1</v>
      </c>
    </row>
    <row r="65" customFormat="false" ht="14.25" hidden="false" customHeight="false" outlineLevel="0" collapsed="false">
      <c r="A65" s="0" t="s">
        <v>33</v>
      </c>
      <c r="B65" s="0" t="n">
        <v>20</v>
      </c>
      <c r="C65" s="6" t="n">
        <v>67340</v>
      </c>
      <c r="D65" s="6" t="n">
        <f aca="false">TRUE()</f>
        <v>1</v>
      </c>
      <c r="E65" s="7" t="n">
        <v>800</v>
      </c>
      <c r="F65" s="6" t="n">
        <f aca="false">ABS(E65-E46)/E46</f>
        <v>0.111111111111111</v>
      </c>
      <c r="G65" s="4" t="n">
        <f aca="false">C65/C46</f>
        <v>0.560568726691529</v>
      </c>
      <c r="H65" s="6" t="n">
        <v>9444</v>
      </c>
      <c r="I65" s="6" t="n">
        <f aca="false">TRUE()</f>
        <v>1</v>
      </c>
      <c r="J65" s="7" t="n">
        <v>800</v>
      </c>
      <c r="K65" s="6" t="n">
        <f aca="false">ABS(J65-J46)/J46</f>
        <v>0</v>
      </c>
      <c r="L65" s="4" t="n">
        <f aca="false">H65/H46</f>
        <v>0.699193011031317</v>
      </c>
      <c r="M65" s="6" t="n">
        <v>5042</v>
      </c>
      <c r="N65" s="6" t="n">
        <f aca="false">TRUE()</f>
        <v>1</v>
      </c>
      <c r="O65" s="7" t="n">
        <v>800</v>
      </c>
      <c r="P65" s="6" t="n">
        <f aca="false">ABS(O65-O46)/O46</f>
        <v>0</v>
      </c>
      <c r="Q65" s="4" t="n">
        <f aca="false">M65/M46</f>
        <v>0.747516679021498</v>
      </c>
      <c r="R65" s="6" t="n">
        <v>44132</v>
      </c>
      <c r="S65" s="6" t="n">
        <f aca="false">TRUE()</f>
        <v>1</v>
      </c>
      <c r="T65" s="7" t="n">
        <v>1600</v>
      </c>
      <c r="U65" s="6" t="n">
        <f aca="false">ABS(T65-T46)/T46</f>
        <v>0</v>
      </c>
      <c r="V65" s="4" t="n">
        <f aca="false">R65/R46</f>
        <v>0.232103881896928</v>
      </c>
      <c r="W65" s="6" t="n">
        <v>12874</v>
      </c>
      <c r="X65" s="6" t="n">
        <f aca="false">TRUE()</f>
        <v>1</v>
      </c>
      <c r="Y65" s="7" t="n">
        <v>1200</v>
      </c>
      <c r="Z65" s="6" t="n">
        <f aca="false">ABS(Y65-Y46)/Y46</f>
        <v>0.2</v>
      </c>
      <c r="AA65" s="4" t="n">
        <f aca="false">W65/W46</f>
        <v>0.47166147646089</v>
      </c>
      <c r="AB65" s="6" t="n">
        <v>15530</v>
      </c>
      <c r="AC65" s="6" t="n">
        <f aca="false">TRUE()</f>
        <v>1</v>
      </c>
      <c r="AD65" s="7" t="n">
        <v>1200</v>
      </c>
      <c r="AE65" s="6" t="n">
        <f aca="false">ABS(AD65-AD46)/AD46</f>
        <v>0</v>
      </c>
      <c r="AF65" s="4" t="n">
        <f aca="false">AB65/AB46</f>
        <v>0.511899268244446</v>
      </c>
      <c r="AG65" s="2" t="n">
        <f aca="false">SUM(C65+M65+R65+W65+AB65+H65)</f>
        <v>154362</v>
      </c>
      <c r="AH65" s="4" t="n">
        <f aca="false">AG65/AG46</f>
        <v>0.397684412292092</v>
      </c>
      <c r="AI65" s="12" t="n">
        <v>1</v>
      </c>
    </row>
    <row r="66" customFormat="false" ht="14.25" hidden="false" customHeight="false" outlineLevel="0" collapsed="false">
      <c r="A66" s="0" t="s">
        <v>33</v>
      </c>
      <c r="B66" s="0" t="n">
        <v>21</v>
      </c>
      <c r="C66" s="6" t="n">
        <v>14072</v>
      </c>
      <c r="D66" s="6" t="n">
        <f aca="false">TRUE()</f>
        <v>1</v>
      </c>
      <c r="E66" s="7" t="n">
        <v>800</v>
      </c>
      <c r="F66" s="6" t="n">
        <f aca="false">ABS(E66-E46)/E46</f>
        <v>0.111111111111111</v>
      </c>
      <c r="G66" s="4" t="n">
        <f aca="false">C66/C46</f>
        <v>0.117141715503463</v>
      </c>
      <c r="H66" s="6" t="n">
        <v>13507</v>
      </c>
      <c r="I66" s="6" t="n">
        <f aca="false">TRUE()</f>
        <v>1</v>
      </c>
      <c r="J66" s="7" t="n">
        <v>800</v>
      </c>
      <c r="K66" s="6" t="n">
        <f aca="false">ABS(J66-J46)/J46</f>
        <v>0</v>
      </c>
      <c r="L66" s="4" t="n">
        <f aca="false">H66/H46</f>
        <v>1</v>
      </c>
      <c r="M66" s="6" t="n">
        <v>0</v>
      </c>
      <c r="N66" s="6" t="n">
        <f aca="false">TRUE()</f>
        <v>1</v>
      </c>
      <c r="O66" s="7" t="n">
        <v>800</v>
      </c>
      <c r="P66" s="6" t="n">
        <f aca="false">ABS(O66-O46)/O46</f>
        <v>0</v>
      </c>
      <c r="Q66" s="4" t="n">
        <f aca="false">M66/M46</f>
        <v>0</v>
      </c>
      <c r="R66" s="6" t="n">
        <v>77320</v>
      </c>
      <c r="S66" s="6" t="n">
        <f aca="false">TRUE()</f>
        <v>1</v>
      </c>
      <c r="T66" s="7" t="n">
        <v>1600</v>
      </c>
      <c r="U66" s="6" t="n">
        <f aca="false">ABS(T66-T46)/T46</f>
        <v>0</v>
      </c>
      <c r="V66" s="4" t="n">
        <f aca="false">R66/R46</f>
        <v>0.406649871935794</v>
      </c>
      <c r="W66" s="6" t="n">
        <v>0</v>
      </c>
      <c r="X66" s="6" t="n">
        <f aca="false">FALSE()</f>
        <v>0</v>
      </c>
      <c r="Y66" s="7" t="n">
        <v>1000</v>
      </c>
      <c r="Z66" s="6" t="n">
        <f aca="false">ABS(Y66-Y46)/Y46</f>
        <v>0</v>
      </c>
      <c r="AA66" s="4" t="n">
        <f aca="false">W66/W46</f>
        <v>0</v>
      </c>
      <c r="AB66" s="6" t="n">
        <v>6175</v>
      </c>
      <c r="AC66" s="6" t="n">
        <f aca="false">TRUE()</f>
        <v>1</v>
      </c>
      <c r="AD66" s="7" t="n">
        <v>0</v>
      </c>
      <c r="AE66" s="6"/>
      <c r="AF66" s="4" t="n">
        <f aca="false">AB66/AB46</f>
        <v>0.203540114707627</v>
      </c>
      <c r="AG66" s="2" t="n">
        <f aca="false">SUM(C66+M66+R66+W66+AB66+H66)</f>
        <v>111074</v>
      </c>
      <c r="AH66" s="4" t="n">
        <f aca="false">AG66/AG46</f>
        <v>0.286161091531153</v>
      </c>
      <c r="AI66" s="12" t="n">
        <v>0.833333333333333</v>
      </c>
    </row>
    <row r="67" customFormat="false" ht="14.25" hidden="false" customHeight="false" outlineLevel="0" collapsed="false">
      <c r="A67" s="0" t="s">
        <v>33</v>
      </c>
      <c r="B67" s="0" t="n">
        <v>22</v>
      </c>
      <c r="C67" s="6" t="n">
        <v>14789</v>
      </c>
      <c r="D67" s="6" t="n">
        <f aca="false">TRUE()</f>
        <v>1</v>
      </c>
      <c r="E67" s="7" t="n">
        <v>900</v>
      </c>
      <c r="F67" s="6" t="n">
        <f aca="false">ABS(E67-E46)/E46</f>
        <v>0</v>
      </c>
      <c r="G67" s="4" t="n">
        <f aca="false">C67/C46</f>
        <v>0.123110348961108</v>
      </c>
      <c r="H67" s="6" t="n">
        <v>10492</v>
      </c>
      <c r="I67" s="6" t="n">
        <f aca="false">TRUE()</f>
        <v>1</v>
      </c>
      <c r="J67" s="7" t="n">
        <v>815</v>
      </c>
      <c r="K67" s="6" t="n">
        <f aca="false">ABS(J67-J46)/J46</f>
        <v>0.01875</v>
      </c>
      <c r="L67" s="4" t="n">
        <f aca="false">H67/H46</f>
        <v>0.776782409121197</v>
      </c>
      <c r="M67" s="6" t="n">
        <v>4683</v>
      </c>
      <c r="N67" s="6" t="n">
        <f aca="false">TRUE()</f>
        <v>1</v>
      </c>
      <c r="O67" s="7" t="n">
        <v>800</v>
      </c>
      <c r="P67" s="6" t="n">
        <f aca="false">ABS(O67-O46)/O46</f>
        <v>0</v>
      </c>
      <c r="Q67" s="4" t="n">
        <f aca="false">M67/M46</f>
        <v>0.694292068198666</v>
      </c>
      <c r="R67" s="6" t="n">
        <v>70175</v>
      </c>
      <c r="S67" s="6" t="n">
        <f aca="false">TRUE()</f>
        <v>1</v>
      </c>
      <c r="T67" s="7" t="n">
        <v>1600</v>
      </c>
      <c r="U67" s="6" t="n">
        <f aca="false">ABS(T67-T46)/T46</f>
        <v>0</v>
      </c>
      <c r="V67" s="4" t="n">
        <f aca="false">R67/R46</f>
        <v>0.369072099884821</v>
      </c>
      <c r="W67" s="6" t="n">
        <v>7265</v>
      </c>
      <c r="X67" s="6" t="n">
        <f aca="false">TRUE()</f>
        <v>1</v>
      </c>
      <c r="Y67" s="7" t="n">
        <v>1100</v>
      </c>
      <c r="Z67" s="6" t="n">
        <f aca="false">ABS(Y67-Y46)/Y46</f>
        <v>0.1</v>
      </c>
      <c r="AA67" s="4" t="n">
        <f aca="false">W67/W46</f>
        <v>0.266165964462356</v>
      </c>
      <c r="AB67" s="6" t="n">
        <v>2092</v>
      </c>
      <c r="AC67" s="6" t="n">
        <f aca="false">TRUE()</f>
        <v>1</v>
      </c>
      <c r="AD67" s="7" t="n">
        <v>0</v>
      </c>
      <c r="AE67" s="6"/>
      <c r="AF67" s="4" t="n">
        <f aca="false">AB67/AB46</f>
        <v>0.0689564242863735</v>
      </c>
      <c r="AG67" s="2" t="n">
        <f aca="false">SUM(C67+M67+R67+W67+AB67+H67)</f>
        <v>109496</v>
      </c>
      <c r="AH67" s="4" t="n">
        <f aca="false">AG67/AG46</f>
        <v>0.282095673859725</v>
      </c>
      <c r="AI67" s="12" t="n">
        <v>1</v>
      </c>
    </row>
    <row r="68" customFormat="false" ht="14.25" hidden="false" customHeight="false" outlineLevel="0" collapsed="false">
      <c r="A68" s="0" t="s">
        <v>33</v>
      </c>
      <c r="B68" s="0" t="n">
        <v>23</v>
      </c>
      <c r="C68" s="6" t="n">
        <v>25144</v>
      </c>
      <c r="D68" s="6" t="n">
        <f aca="false">TRUE()</f>
        <v>1</v>
      </c>
      <c r="E68" s="7" t="n">
        <v>800</v>
      </c>
      <c r="F68" s="6" t="n">
        <f aca="false">ABS(E68-E46)/E46</f>
        <v>0.111111111111111</v>
      </c>
      <c r="G68" s="4" t="n">
        <f aca="false">C68/C46</f>
        <v>0.209310069259457</v>
      </c>
      <c r="H68" s="6" t="n">
        <v>7484</v>
      </c>
      <c r="I68" s="6" t="n">
        <f aca="false">TRUE()</f>
        <v>1</v>
      </c>
      <c r="J68" s="7" t="n">
        <v>800</v>
      </c>
      <c r="K68" s="6" t="n">
        <f aca="false">ABS(J68-J46)/J46</f>
        <v>0</v>
      </c>
      <c r="L68" s="4" t="n">
        <f aca="false">H68/H46</f>
        <v>0.554083068038795</v>
      </c>
      <c r="M68" s="6" t="n">
        <v>0</v>
      </c>
      <c r="N68" s="6" t="n">
        <f aca="false">FALSE()</f>
        <v>0</v>
      </c>
      <c r="O68" s="7" t="n">
        <v>800</v>
      </c>
      <c r="P68" s="6" t="n">
        <f aca="false">ABS(O68-O46)/O46</f>
        <v>0</v>
      </c>
      <c r="Q68" s="4" t="n">
        <f aca="false">M68/M46</f>
        <v>0</v>
      </c>
      <c r="R68" s="6" t="n">
        <v>60348</v>
      </c>
      <c r="S68" s="6" t="n">
        <f aca="false">TRUE()</f>
        <v>1</v>
      </c>
      <c r="T68" s="7" t="n">
        <v>1600</v>
      </c>
      <c r="U68" s="6" t="n">
        <f aca="false">ABS(T68-T46)/T46</f>
        <v>0</v>
      </c>
      <c r="V68" s="4" t="n">
        <f aca="false">R68/R46</f>
        <v>0.317388857625211</v>
      </c>
      <c r="W68" s="6" t="n">
        <v>0</v>
      </c>
      <c r="X68" s="6" t="n">
        <f aca="false">FALSE()</f>
        <v>0</v>
      </c>
      <c r="Y68" s="7" t="n">
        <v>0</v>
      </c>
      <c r="Z68" s="6"/>
      <c r="AA68" s="4" t="n">
        <f aca="false">W68/W46</f>
        <v>0</v>
      </c>
      <c r="AB68" s="6" t="n">
        <v>5120</v>
      </c>
      <c r="AC68" s="6" t="n">
        <f aca="false">TRUE()</f>
        <v>1</v>
      </c>
      <c r="AD68" s="7" t="n">
        <v>1400</v>
      </c>
      <c r="AE68" s="6" t="n">
        <f aca="false">ABS(AD68-AD46)/AD46</f>
        <v>0.166666666666667</v>
      </c>
      <c r="AF68" s="4" t="n">
        <f aca="false">AB68/AB46</f>
        <v>0.168765244907377</v>
      </c>
      <c r="AG68" s="2" t="n">
        <f aca="false">SUM(C68+M68+R68+W68+AB68+H68)</f>
        <v>98096</v>
      </c>
      <c r="AH68" s="4" t="n">
        <f aca="false">AG68/AG46</f>
        <v>0.252725736309487</v>
      </c>
      <c r="AI68" s="12" t="n">
        <v>0.666666666666667</v>
      </c>
    </row>
    <row r="69" customFormat="false" ht="14.25" hidden="false" customHeight="false" outlineLevel="0" collapsed="false">
      <c r="A69" s="0" t="s">
        <v>33</v>
      </c>
      <c r="B69" s="0" t="n">
        <v>24</v>
      </c>
      <c r="C69" s="6" t="n">
        <v>6057</v>
      </c>
      <c r="D69" s="6" t="n">
        <f aca="false">TRUE()</f>
        <v>1</v>
      </c>
      <c r="E69" s="7" t="n">
        <v>800</v>
      </c>
      <c r="F69" s="6" t="n">
        <f aca="false">ABS(E69-E46)/E46</f>
        <v>0.111111111111111</v>
      </c>
      <c r="G69" s="4" t="n">
        <f aca="false">C69/C46</f>
        <v>0.0504212173681407</v>
      </c>
      <c r="H69" s="6" t="n">
        <v>0</v>
      </c>
      <c r="I69" s="6" t="n">
        <f aca="false">FALSE()</f>
        <v>0</v>
      </c>
      <c r="J69" s="7" t="n">
        <v>800</v>
      </c>
      <c r="K69" s="6" t="n">
        <f aca="false">ABS(J69-J46)/J46</f>
        <v>0</v>
      </c>
      <c r="L69" s="4" t="n">
        <f aca="false">H69/H46</f>
        <v>0</v>
      </c>
      <c r="M69" s="6" t="n">
        <v>0</v>
      </c>
      <c r="N69" s="6" t="n">
        <f aca="false">FALSE()</f>
        <v>0</v>
      </c>
      <c r="O69" s="7" t="n">
        <v>0</v>
      </c>
      <c r="P69" s="6"/>
      <c r="Q69" s="4" t="n">
        <f aca="false">M69/M46</f>
        <v>0</v>
      </c>
      <c r="R69" s="6" t="n">
        <v>74346</v>
      </c>
      <c r="S69" s="6" t="n">
        <f aca="false">TRUE()</f>
        <v>1</v>
      </c>
      <c r="T69" s="7" t="n">
        <v>1600</v>
      </c>
      <c r="U69" s="6" t="n">
        <f aca="false">ABS(T69-T46)/T46</f>
        <v>0</v>
      </c>
      <c r="V69" s="4" t="n">
        <f aca="false">R69/R46</f>
        <v>0.391008683121295</v>
      </c>
      <c r="W69" s="6" t="n">
        <v>5321</v>
      </c>
      <c r="X69" s="6" t="n">
        <f aca="false">TRUE()</f>
        <v>1</v>
      </c>
      <c r="Y69" s="7" t="n">
        <v>1000</v>
      </c>
      <c r="Z69" s="6" t="n">
        <f aca="false">ABS(Y69-Y46)/Y46</f>
        <v>0</v>
      </c>
      <c r="AA69" s="4" t="n">
        <f aca="false">W69/W46</f>
        <v>0.194944128961348</v>
      </c>
      <c r="AB69" s="6" t="n">
        <v>4367</v>
      </c>
      <c r="AC69" s="6" t="n">
        <f aca="false">TRUE()</f>
        <v>1</v>
      </c>
      <c r="AD69" s="7" t="n">
        <v>0</v>
      </c>
      <c r="AE69" s="6"/>
      <c r="AF69" s="4" t="n">
        <f aca="false">AB69/AB46</f>
        <v>0.14394488759971</v>
      </c>
      <c r="AG69" s="2" t="n">
        <f aca="false">SUM(C69+M69+R69+W69+AB69+H69)</f>
        <v>90091</v>
      </c>
      <c r="AH69" s="4" t="n">
        <f aca="false">AG69/AG46</f>
        <v>0.232102372266535</v>
      </c>
      <c r="AI69" s="12" t="n">
        <v>0.666666666666667</v>
      </c>
    </row>
    <row r="70" customFormat="false" ht="14.25" hidden="false" customHeight="false" outlineLevel="0" collapsed="false">
      <c r="A70" s="0" t="s">
        <v>33</v>
      </c>
      <c r="B70" s="0" t="n">
        <v>25</v>
      </c>
      <c r="C70" s="6" t="n">
        <v>0</v>
      </c>
      <c r="D70" s="6" t="n">
        <f aca="false">FALSE()</f>
        <v>0</v>
      </c>
      <c r="E70" s="7" t="n">
        <v>0</v>
      </c>
      <c r="F70" s="6"/>
      <c r="G70" s="4" t="n">
        <f aca="false">C70/C46</f>
        <v>0</v>
      </c>
      <c r="H70" s="6" t="n">
        <v>0</v>
      </c>
      <c r="I70" s="6" t="n">
        <f aca="false">FALSE()</f>
        <v>0</v>
      </c>
      <c r="J70" s="7" t="n">
        <v>0</v>
      </c>
      <c r="K70" s="6"/>
      <c r="L70" s="4" t="n">
        <f aca="false">H70/H46</f>
        <v>0</v>
      </c>
      <c r="M70" s="6" t="n">
        <v>6745</v>
      </c>
      <c r="N70" s="6" t="n">
        <f aca="false">TRUE()</f>
        <v>1</v>
      </c>
      <c r="O70" s="7" t="n">
        <v>1000</v>
      </c>
      <c r="P70" s="6" t="n">
        <f aca="false">ABS(O70-O46)/O46</f>
        <v>0.25</v>
      </c>
      <c r="Q70" s="4" t="n">
        <f aca="false">M70/M46</f>
        <v>1</v>
      </c>
      <c r="R70" s="6" t="n">
        <v>103477</v>
      </c>
      <c r="S70" s="6" t="n">
        <f aca="false">TRUE()</f>
        <v>1</v>
      </c>
      <c r="T70" s="7" t="n">
        <v>1600</v>
      </c>
      <c r="U70" s="6" t="n">
        <f aca="false">ABS(T70-T46)/T46</f>
        <v>0</v>
      </c>
      <c r="V70" s="4" t="n">
        <f aca="false">R70/R46</f>
        <v>0.544217651297209</v>
      </c>
      <c r="W70" s="6" t="n">
        <v>21791</v>
      </c>
      <c r="X70" s="6" t="n">
        <f aca="false">TRUE()</f>
        <v>1</v>
      </c>
      <c r="Y70" s="7" t="n">
        <v>1200</v>
      </c>
      <c r="Z70" s="6" t="n">
        <f aca="false">ABS(Y70-Y46)/Y46</f>
        <v>0.2</v>
      </c>
      <c r="AA70" s="4" t="n">
        <f aca="false">W70/W46</f>
        <v>0.79835134640044</v>
      </c>
      <c r="AB70" s="6" t="n">
        <v>15191</v>
      </c>
      <c r="AC70" s="6" t="n">
        <f aca="false">TRUE()</f>
        <v>1</v>
      </c>
      <c r="AD70" s="7" t="n">
        <v>1200</v>
      </c>
      <c r="AE70" s="6" t="n">
        <f aca="false">ABS(AD70-AD46)/AD46</f>
        <v>0</v>
      </c>
      <c r="AF70" s="4" t="n">
        <f aca="false">AB70/AB46</f>
        <v>0.500725163161711</v>
      </c>
      <c r="AG70" s="2" t="n">
        <f aca="false">SUM(C70+M70+R70+W70+AB70+H70)</f>
        <v>147204</v>
      </c>
      <c r="AH70" s="4" t="n">
        <f aca="false">AG70/AG46</f>
        <v>0.379243183082916</v>
      </c>
      <c r="AI70" s="12" t="n">
        <v>0.666666666666667</v>
      </c>
    </row>
    <row r="71" customFormat="false" ht="14.25" hidden="false" customHeight="false" outlineLevel="0" collapsed="false">
      <c r="A71" s="0" t="s">
        <v>33</v>
      </c>
      <c r="B71" s="0" t="n">
        <v>26</v>
      </c>
      <c r="C71" s="6" t="n">
        <v>2927</v>
      </c>
      <c r="D71" s="6" t="n">
        <f aca="false">TRUE()</f>
        <v>1</v>
      </c>
      <c r="E71" s="7" t="n">
        <v>800</v>
      </c>
      <c r="F71" s="6" t="n">
        <f aca="false">ABS(E71-E46)/E46</f>
        <v>0.111111111111111</v>
      </c>
      <c r="G71" s="4" t="n">
        <f aca="false">C71/C46</f>
        <v>0.0243656766116143</v>
      </c>
      <c r="H71" s="6" t="n">
        <v>3092</v>
      </c>
      <c r="I71" s="6" t="n">
        <f aca="false">TRUE()</f>
        <v>1</v>
      </c>
      <c r="J71" s="7" t="n">
        <v>800</v>
      </c>
      <c r="K71" s="6" t="n">
        <f aca="false">ABS(J71-J46)/J46</f>
        <v>0</v>
      </c>
      <c r="L71" s="4" t="n">
        <f aca="false">H71/H46</f>
        <v>0.228918338639224</v>
      </c>
      <c r="M71" s="6" t="n">
        <v>0</v>
      </c>
      <c r="N71" s="6" t="n">
        <f aca="false">FALSE()</f>
        <v>0</v>
      </c>
      <c r="O71" s="7" t="n">
        <v>0</v>
      </c>
      <c r="P71" s="6"/>
      <c r="Q71" s="4" t="n">
        <f aca="false">M71/M46</f>
        <v>0</v>
      </c>
      <c r="R71" s="6" t="n">
        <v>110623</v>
      </c>
      <c r="S71" s="6" t="n">
        <f aca="false">TRUE()</f>
        <v>1</v>
      </c>
      <c r="T71" s="7" t="n">
        <v>1600</v>
      </c>
      <c r="U71" s="6" t="n">
        <f aca="false">ABS(T71-T46)/T46</f>
        <v>0</v>
      </c>
      <c r="V71" s="4" t="n">
        <f aca="false">R71/R46</f>
        <v>0.581800682658476</v>
      </c>
      <c r="W71" s="6" t="n">
        <v>7465</v>
      </c>
      <c r="X71" s="6" t="n">
        <f aca="false">TRUE()</f>
        <v>1</v>
      </c>
      <c r="Y71" s="7" t="n">
        <v>1100</v>
      </c>
      <c r="Z71" s="6" t="n">
        <f aca="false">ABS(Y71-Y46)/Y46</f>
        <v>0.1</v>
      </c>
      <c r="AA71" s="4" t="n">
        <f aca="false">W71/W46</f>
        <v>0.273493313793735</v>
      </c>
      <c r="AB71" s="6" t="n">
        <v>6993</v>
      </c>
      <c r="AC71" s="6" t="n">
        <f aca="false">TRUE()</f>
        <v>1</v>
      </c>
      <c r="AD71" s="7" t="n">
        <v>1200</v>
      </c>
      <c r="AE71" s="6" t="n">
        <f aca="false">ABS(AD71-AD46)/AD46</f>
        <v>0</v>
      </c>
      <c r="AF71" s="4" t="n">
        <f aca="false">AB71/AB46</f>
        <v>0.230502999538532</v>
      </c>
      <c r="AG71" s="2" t="n">
        <f aca="false">SUM(C71+M71+R71+W71+AB71+H71)</f>
        <v>131100</v>
      </c>
      <c r="AH71" s="4" t="n">
        <f aca="false">AG71/AG46</f>
        <v>0.337754281827738</v>
      </c>
      <c r="AI71" s="12" t="n">
        <v>0.833333333333333</v>
      </c>
    </row>
    <row r="72" customFormat="false" ht="14.25" hidden="false" customHeight="false" outlineLevel="0" collapsed="false">
      <c r="A72" s="0" t="s">
        <v>33</v>
      </c>
      <c r="B72" s="0" t="n">
        <v>27</v>
      </c>
      <c r="C72" s="6" t="n">
        <v>33359</v>
      </c>
      <c r="D72" s="6" t="n">
        <f aca="false">TRUE()</f>
        <v>1</v>
      </c>
      <c r="E72" s="7" t="n">
        <v>800</v>
      </c>
      <c r="F72" s="6" t="n">
        <f aca="false">ABS(E72-E46)/E46</f>
        <v>0.111111111111111</v>
      </c>
      <c r="G72" s="4" t="n">
        <f aca="false">C72/C46</f>
        <v>0.277695458177943</v>
      </c>
      <c r="H72" s="6" t="n">
        <v>10190</v>
      </c>
      <c r="I72" s="6" t="n">
        <f aca="false">TRUE()</f>
        <v>1</v>
      </c>
      <c r="J72" s="7" t="n">
        <v>700</v>
      </c>
      <c r="K72" s="6" t="n">
        <f aca="false">ABS(J72-J46)/J46</f>
        <v>0.125</v>
      </c>
      <c r="L72" s="4" t="n">
        <f aca="false">H72/H46</f>
        <v>0.754423632190716</v>
      </c>
      <c r="M72" s="6" t="n">
        <v>0</v>
      </c>
      <c r="N72" s="6" t="n">
        <f aca="false">TRUE()</f>
        <v>1</v>
      </c>
      <c r="O72" s="7" t="n">
        <v>700</v>
      </c>
      <c r="P72" s="6" t="n">
        <f aca="false">ABS(O72-O46)/O46</f>
        <v>0.125</v>
      </c>
      <c r="Q72" s="4" t="n">
        <f aca="false">M72/M46</f>
        <v>0</v>
      </c>
      <c r="R72" s="6" t="n">
        <v>139346</v>
      </c>
      <c r="S72" s="6" t="n">
        <f aca="false">TRUE()</f>
        <v>1</v>
      </c>
      <c r="T72" s="7" t="n">
        <v>1500</v>
      </c>
      <c r="U72" s="6" t="n">
        <f aca="false">ABS(T72-T46)/T46</f>
        <v>0.0625</v>
      </c>
      <c r="V72" s="4" t="n">
        <f aca="false">R72/R46</f>
        <v>0.732863852234418</v>
      </c>
      <c r="W72" s="6" t="n">
        <v>1822</v>
      </c>
      <c r="X72" s="6" t="n">
        <f aca="false">TRUE()</f>
        <v>1</v>
      </c>
      <c r="Y72" s="7" t="n">
        <v>1400</v>
      </c>
      <c r="Z72" s="6" t="n">
        <f aca="false">ABS(Y72-Y46)/Y46</f>
        <v>0.4</v>
      </c>
      <c r="AA72" s="4" t="n">
        <f aca="false">W72/W46</f>
        <v>0.0667521524088661</v>
      </c>
      <c r="AB72" s="6" t="n">
        <v>8069</v>
      </c>
      <c r="AC72" s="6" t="n">
        <f aca="false">TRUE()</f>
        <v>1</v>
      </c>
      <c r="AD72" s="7" t="n">
        <v>0</v>
      </c>
      <c r="AE72" s="6"/>
      <c r="AF72" s="4" t="n">
        <f aca="false">AB72/AB46</f>
        <v>0.265970070538598</v>
      </c>
      <c r="AG72" s="2" t="n">
        <f aca="false">SUM(C72+M72+R72+W72+AB72+H72)</f>
        <v>192786</v>
      </c>
      <c r="AH72" s="4" t="n">
        <f aca="false">AG72/AG46</f>
        <v>0.496676559698263</v>
      </c>
      <c r="AI72" s="12" t="n">
        <v>1</v>
      </c>
    </row>
    <row r="73" customFormat="false" ht="14.25" hidden="false" customHeight="false" outlineLevel="0" collapsed="false">
      <c r="A73" s="0" t="s">
        <v>33</v>
      </c>
      <c r="B73" s="0" t="n">
        <v>28</v>
      </c>
      <c r="C73" s="6" t="n">
        <v>35344</v>
      </c>
      <c r="D73" s="6" t="n">
        <f aca="false">TRUE()</f>
        <v>1</v>
      </c>
      <c r="E73" s="7" t="n">
        <v>800</v>
      </c>
      <c r="F73" s="6" t="n">
        <f aca="false">ABS(E73-E46)/E46</f>
        <v>0.111111111111111</v>
      </c>
      <c r="G73" s="4" t="n">
        <f aca="false">C73/C46</f>
        <v>0.294219499200852</v>
      </c>
      <c r="H73" s="6" t="n">
        <v>991</v>
      </c>
      <c r="I73" s="6" t="n">
        <f aca="false">TRUE()</f>
        <v>1</v>
      </c>
      <c r="J73" s="7" t="n">
        <v>800</v>
      </c>
      <c r="K73" s="6" t="n">
        <f aca="false">ABS(J73-J46)/J46</f>
        <v>0</v>
      </c>
      <c r="L73" s="4" t="n">
        <f aca="false">H73/H46</f>
        <v>0.0733693640334641</v>
      </c>
      <c r="M73" s="6" t="n">
        <v>2516</v>
      </c>
      <c r="N73" s="6" t="n">
        <f aca="false">TRUE()</f>
        <v>1</v>
      </c>
      <c r="O73" s="7" t="n">
        <v>1000</v>
      </c>
      <c r="P73" s="6" t="n">
        <f aca="false">ABS(O73-O46)/O46</f>
        <v>0.25</v>
      </c>
      <c r="Q73" s="4" t="n">
        <f aca="false">M73/M46</f>
        <v>0.37301704966642</v>
      </c>
      <c r="R73" s="6" t="n">
        <v>53547</v>
      </c>
      <c r="S73" s="6" t="n">
        <f aca="false">TRUE()</f>
        <v>1</v>
      </c>
      <c r="T73" s="7" t="n">
        <v>1600</v>
      </c>
      <c r="U73" s="6" t="n">
        <f aca="false">ABS(T73-T46)/T46</f>
        <v>0</v>
      </c>
      <c r="V73" s="4" t="n">
        <f aca="false">R73/R46</f>
        <v>0.28162028831539</v>
      </c>
      <c r="W73" s="0" t="n">
        <v>2722</v>
      </c>
      <c r="X73" s="0" t="n">
        <f aca="false">TRUE()</f>
        <v>1</v>
      </c>
      <c r="Y73" s="7" t="n">
        <v>1000</v>
      </c>
      <c r="Z73" s="6" t="n">
        <f aca="false">ABS(Y73-Y46)/Y46</f>
        <v>0</v>
      </c>
      <c r="AA73" s="4" t="n">
        <f aca="false">W73/W46</f>
        <v>0.0997252244000733</v>
      </c>
      <c r="AB73" s="6" t="n">
        <v>18145</v>
      </c>
      <c r="AC73" s="6" t="n">
        <f aca="false">TRUE()</f>
        <v>1</v>
      </c>
      <c r="AD73" s="7" t="n">
        <v>1200</v>
      </c>
      <c r="AE73" s="6" t="n">
        <f aca="false">ABS(AD73-AD46)/AD46</f>
        <v>0</v>
      </c>
      <c r="AF73" s="4" t="n">
        <f aca="false">AB73/AB46</f>
        <v>0.598094798602413</v>
      </c>
      <c r="AG73" s="2" t="n">
        <f aca="false">SUM(C73+M73+R73+W73+AB73+H73)</f>
        <v>113265</v>
      </c>
      <c r="AH73" s="4" t="n">
        <f aca="false">AG73/AG46</f>
        <v>0.291805787423484</v>
      </c>
      <c r="AI73" s="12" t="n">
        <v>1</v>
      </c>
    </row>
    <row r="74" customFormat="false" ht="14.25" hidden="false" customHeight="false" outlineLevel="0" collapsed="false">
      <c r="A74" s="0" t="s">
        <v>33</v>
      </c>
      <c r="B74" s="0" t="n">
        <v>29</v>
      </c>
      <c r="C74" s="6" t="n">
        <v>14758</v>
      </c>
      <c r="D74" s="6" t="n">
        <f aca="false">TRUE()</f>
        <v>1</v>
      </c>
      <c r="E74" s="7" t="n">
        <v>800</v>
      </c>
      <c r="F74" s="6" t="n">
        <f aca="false">ABS(E74-E46)/E46</f>
        <v>0.111111111111111</v>
      </c>
      <c r="G74" s="4" t="n">
        <f aca="false">C74/C46</f>
        <v>0.122852290889718</v>
      </c>
      <c r="H74" s="6" t="n">
        <v>710</v>
      </c>
      <c r="I74" s="6" t="n">
        <f aca="false">TRUE()</f>
        <v>1</v>
      </c>
      <c r="J74" s="7" t="n">
        <v>800</v>
      </c>
      <c r="K74" s="6" t="n">
        <f aca="false">ABS(J74-J46)/J46</f>
        <v>0</v>
      </c>
      <c r="L74" s="4" t="n">
        <f aca="false">H74/H46</f>
        <v>0.0525653364921892</v>
      </c>
      <c r="M74" s="6" t="n">
        <v>6740</v>
      </c>
      <c r="N74" s="6" t="n">
        <f aca="false">TRUE()</f>
        <v>1</v>
      </c>
      <c r="O74" s="7" t="n">
        <v>800</v>
      </c>
      <c r="P74" s="6" t="n">
        <f aca="false">ABS(O74-O46)/O46</f>
        <v>0</v>
      </c>
      <c r="Q74" s="4" t="n">
        <f aca="false">M74/M46</f>
        <v>0.999258710155671</v>
      </c>
      <c r="R74" s="6" t="n">
        <v>95641</v>
      </c>
      <c r="S74" s="6" t="n">
        <f aca="false">TRUE()</f>
        <v>1</v>
      </c>
      <c r="T74" s="7" t="n">
        <v>1600</v>
      </c>
      <c r="U74" s="6" t="n">
        <f aca="false">ABS(T74-T46)/T46</f>
        <v>0</v>
      </c>
      <c r="V74" s="4" t="n">
        <f aca="false">R74/R46</f>
        <v>0.503005695833049</v>
      </c>
      <c r="W74" s="6" t="n">
        <v>0</v>
      </c>
      <c r="X74" s="6" t="n">
        <f aca="false">TRUE()</f>
        <v>1</v>
      </c>
      <c r="Y74" s="7" t="n">
        <v>1200</v>
      </c>
      <c r="Z74" s="6" t="n">
        <f aca="false">ABS(Y74-Y46)/Y46</f>
        <v>0.2</v>
      </c>
      <c r="AA74" s="4" t="n">
        <f aca="false">W74/W46</f>
        <v>0</v>
      </c>
      <c r="AB74" s="6" t="n">
        <v>13297</v>
      </c>
      <c r="AC74" s="6" t="n">
        <f aca="false">TRUE()</f>
        <v>1</v>
      </c>
      <c r="AD74" s="7" t="n">
        <v>1200</v>
      </c>
      <c r="AE74" s="6" t="n">
        <f aca="false">ABS(AD74-AD46)/AD46</f>
        <v>0</v>
      </c>
      <c r="AF74" s="4" t="n">
        <f aca="false">AB74/AB46</f>
        <v>0.43829520733074</v>
      </c>
      <c r="AG74" s="2" t="n">
        <f aca="false">SUM(C74+M74+R74+W74+AB74+H74)</f>
        <v>131146</v>
      </c>
      <c r="AH74" s="4" t="n">
        <f aca="false">AG74/AG46</f>
        <v>0.337872792102063</v>
      </c>
      <c r="AI74" s="12" t="n">
        <v>1</v>
      </c>
    </row>
    <row r="75" customFormat="false" ht="14.25" hidden="false" customHeight="false" outlineLevel="0" collapsed="false">
      <c r="A75" s="0" t="s">
        <v>33</v>
      </c>
      <c r="B75" s="0" t="n">
        <v>30</v>
      </c>
      <c r="C75" s="6" t="n">
        <v>18276</v>
      </c>
      <c r="D75" s="6" t="n">
        <f aca="false">TRUE()</f>
        <v>1</v>
      </c>
      <c r="E75" s="7" t="n">
        <v>800</v>
      </c>
      <c r="F75" s="6" t="n">
        <f aca="false">ABS(E75-E46)/E46</f>
        <v>0.111111111111111</v>
      </c>
      <c r="G75" s="4" t="n">
        <f aca="false">C75/C46</f>
        <v>0.152137719765583</v>
      </c>
      <c r="H75" s="6" t="n">
        <v>8183</v>
      </c>
      <c r="I75" s="6" t="n">
        <f aca="false">TRUE()</f>
        <v>1</v>
      </c>
      <c r="J75" s="7" t="n">
        <v>800</v>
      </c>
      <c r="K75" s="6" t="n">
        <f aca="false">ABS(J75-J46)/J46</f>
        <v>0</v>
      </c>
      <c r="L75" s="4" t="n">
        <f aca="false">H75/H46</f>
        <v>0.605834011993781</v>
      </c>
      <c r="M75" s="6" t="n">
        <v>753</v>
      </c>
      <c r="N75" s="6" t="n">
        <f aca="false">TRUE()</f>
        <v>1</v>
      </c>
      <c r="O75" s="7" t="n">
        <v>800</v>
      </c>
      <c r="P75" s="6" t="n">
        <f aca="false">ABS(O75-O46)/O46</f>
        <v>0</v>
      </c>
      <c r="Q75" s="4" t="n">
        <f aca="false">M75/M46</f>
        <v>0.111638250555967</v>
      </c>
      <c r="R75" s="6" t="n">
        <v>110814</v>
      </c>
      <c r="S75" s="6" t="n">
        <f aca="false">TRUE()</f>
        <v>1</v>
      </c>
      <c r="T75" s="7" t="n">
        <v>1600</v>
      </c>
      <c r="U75" s="6" t="n">
        <f aca="false">ABS(T75-T46)/T46</f>
        <v>0</v>
      </c>
      <c r="V75" s="4" t="n">
        <f aca="false">R75/R46</f>
        <v>0.582805210924639</v>
      </c>
      <c r="W75" s="6" t="n">
        <v>15196</v>
      </c>
      <c r="X75" s="6" t="n">
        <f aca="false">TRUE()</f>
        <v>1</v>
      </c>
      <c r="Y75" s="7" t="n">
        <v>1200</v>
      </c>
      <c r="Z75" s="6" t="n">
        <f aca="false">ABS(Y75-Y46)/Y46</f>
        <v>0.2</v>
      </c>
      <c r="AA75" s="4" t="n">
        <f aca="false">W75/W46</f>
        <v>0.556732002198205</v>
      </c>
      <c r="AB75" s="6" t="n">
        <v>6704</v>
      </c>
      <c r="AC75" s="6" t="n">
        <f aca="false">TRUE()</f>
        <v>1</v>
      </c>
      <c r="AD75" s="7" t="n">
        <v>1200</v>
      </c>
      <c r="AE75" s="6" t="n">
        <f aca="false">ABS(AD75-AD46)/AD46</f>
        <v>0</v>
      </c>
      <c r="AF75" s="4" t="n">
        <f aca="false">AB75/AB46</f>
        <v>0.220976992550597</v>
      </c>
      <c r="AG75" s="2" t="n">
        <f aca="false">SUM(C75+M75+R75+W75+AB75+H75)</f>
        <v>159926</v>
      </c>
      <c r="AH75" s="4" t="n">
        <f aca="false">AG75/AG46</f>
        <v>0.412019002864857</v>
      </c>
      <c r="AI75" s="12" t="n">
        <v>1</v>
      </c>
    </row>
    <row r="76" customFormat="false" ht="14.25" hidden="false" customHeight="false" outlineLevel="0" collapsed="false">
      <c r="A76" s="0" t="s">
        <v>33</v>
      </c>
      <c r="B76" s="0" t="n">
        <v>31</v>
      </c>
      <c r="C76" s="6" t="n">
        <v>4081</v>
      </c>
      <c r="D76" s="6" t="n">
        <f aca="false">TRUE()</f>
        <v>1</v>
      </c>
      <c r="E76" s="7" t="n">
        <v>800</v>
      </c>
      <c r="F76" s="6" t="n">
        <f aca="false">ABS(E76-E46)/E46</f>
        <v>0.111111111111111</v>
      </c>
      <c r="G76" s="4" t="n">
        <f aca="false">C76/C46</f>
        <v>0.0339720964304742</v>
      </c>
      <c r="H76" s="6" t="n">
        <v>0</v>
      </c>
      <c r="I76" s="6" t="n">
        <f aca="false">TRUE()</f>
        <v>1</v>
      </c>
      <c r="J76" s="7" t="n">
        <v>800</v>
      </c>
      <c r="K76" s="6" t="n">
        <f aca="false">ABS(J76-J46)/J46</f>
        <v>0</v>
      </c>
      <c r="L76" s="4" t="n">
        <f aca="false">H76/H46</f>
        <v>0</v>
      </c>
      <c r="M76" s="6" t="n">
        <v>0</v>
      </c>
      <c r="N76" s="6" t="n">
        <f aca="false">TRUE()</f>
        <v>1</v>
      </c>
      <c r="O76" s="7" t="n">
        <v>800</v>
      </c>
      <c r="P76" s="6" t="n">
        <f aca="false">ABS(O76-O46)/O46</f>
        <v>0</v>
      </c>
      <c r="Q76" s="4" t="n">
        <f aca="false">M76/M46</f>
        <v>0</v>
      </c>
      <c r="R76" s="6" t="n">
        <v>72019</v>
      </c>
      <c r="S76" s="6" t="n">
        <f aca="false">TRUE()</f>
        <v>1</v>
      </c>
      <c r="T76" s="7" t="n">
        <v>1600</v>
      </c>
      <c r="U76" s="6" t="n">
        <f aca="false">ABS(T76-T46)/T46</f>
        <v>0</v>
      </c>
      <c r="V76" s="4" t="n">
        <f aca="false">R76/R46</f>
        <v>0.378770268067046</v>
      </c>
      <c r="W76" s="6" t="n">
        <v>0</v>
      </c>
      <c r="X76" s="6" t="n">
        <f aca="false">FALSE()</f>
        <v>0</v>
      </c>
      <c r="Y76" s="7" t="n">
        <v>0</v>
      </c>
      <c r="Z76" s="6"/>
      <c r="AA76" s="4" t="n">
        <f aca="false">W76/W46</f>
        <v>0</v>
      </c>
      <c r="AB76" s="6" t="n">
        <v>5335</v>
      </c>
      <c r="AC76" s="6" t="n">
        <f aca="false">TRUE()</f>
        <v>1</v>
      </c>
      <c r="AD76" s="7" t="n">
        <v>1200</v>
      </c>
      <c r="AE76" s="6" t="n">
        <f aca="false">ABS(AD76-AD46)/AD46</f>
        <v>0</v>
      </c>
      <c r="AF76" s="4" t="n">
        <f aca="false">AB76/AB46</f>
        <v>0.175852066715011</v>
      </c>
      <c r="AG76" s="2" t="n">
        <f aca="false">SUM(C76+M76+R76+W76+AB76+H76)</f>
        <v>81435</v>
      </c>
      <c r="AH76" s="4" t="n">
        <f aca="false">AG76/AG46</f>
        <v>0.209801830210845</v>
      </c>
      <c r="AI76" s="12" t="n">
        <v>0.833333333333333</v>
      </c>
    </row>
    <row r="77" customFormat="false" ht="14.25" hidden="false" customHeight="false" outlineLevel="0" collapsed="false">
      <c r="A77" s="0" t="s">
        <v>33</v>
      </c>
      <c r="B77" s="0" t="n">
        <v>32</v>
      </c>
      <c r="C77" s="6" t="n">
        <v>12272</v>
      </c>
      <c r="D77" s="6" t="n">
        <f aca="false">TRUE()</f>
        <v>1</v>
      </c>
      <c r="E77" s="7" t="n">
        <v>800</v>
      </c>
      <c r="F77" s="6" t="n">
        <f aca="false">ABS(E77-E46)/E46</f>
        <v>0.111111111111111</v>
      </c>
      <c r="G77" s="4" t="n">
        <f aca="false">C77/C46</f>
        <v>0.102157698454981</v>
      </c>
      <c r="H77" s="6" t="n">
        <v>0</v>
      </c>
      <c r="I77" s="6" t="n">
        <f aca="false">TRUE()</f>
        <v>1</v>
      </c>
      <c r="J77" s="7" t="n">
        <v>850</v>
      </c>
      <c r="K77" s="6" t="n">
        <f aca="false">ABS(J77-J46)/J46</f>
        <v>0.0625</v>
      </c>
      <c r="L77" s="4" t="n">
        <f aca="false">H77/H46</f>
        <v>0</v>
      </c>
      <c r="M77" s="6" t="n">
        <v>0</v>
      </c>
      <c r="N77" s="6" t="n">
        <f aca="false">FALSE()</f>
        <v>0</v>
      </c>
      <c r="O77" s="7" t="n">
        <v>0</v>
      </c>
      <c r="P77" s="6"/>
      <c r="Q77" s="4" t="n">
        <f aca="false">M77/M46</f>
        <v>0</v>
      </c>
      <c r="R77" s="6" t="n">
        <v>99642</v>
      </c>
      <c r="S77" s="6" t="n">
        <f aca="false">TRUE()</f>
        <v>1</v>
      </c>
      <c r="T77" s="7" t="n">
        <v>1400</v>
      </c>
      <c r="U77" s="6" t="n">
        <f aca="false">ABS(T77-T46)/T46</f>
        <v>0.125</v>
      </c>
      <c r="V77" s="4" t="n">
        <f aca="false">R77/R46</f>
        <v>0.524048196319535</v>
      </c>
      <c r="W77" s="6" t="n">
        <v>27295</v>
      </c>
      <c r="X77" s="6" t="n">
        <f aca="false">TRUE()</f>
        <v>1</v>
      </c>
      <c r="Y77" s="7" t="n">
        <v>980</v>
      </c>
      <c r="Z77" s="6" t="n">
        <f aca="false">ABS(Y77-Y46)/Y46</f>
        <v>0.02</v>
      </c>
      <c r="AA77" s="4" t="n">
        <f aca="false">W77/W46</f>
        <v>1</v>
      </c>
      <c r="AB77" s="6" t="n">
        <v>13527</v>
      </c>
      <c r="AC77" s="6" t="n">
        <f aca="false">TRUE()</f>
        <v>1</v>
      </c>
      <c r="AD77" s="7" t="n">
        <v>1100</v>
      </c>
      <c r="AE77" s="6" t="n">
        <f aca="false">ABS(AD77-AD46)/AD46</f>
        <v>0.0833333333333333</v>
      </c>
      <c r="AF77" s="4" t="n">
        <f aca="false">AB77/AB46</f>
        <v>0.445876458566814</v>
      </c>
      <c r="AG77" s="2" t="n">
        <f aca="false">SUM(C77+M77+R77+W77+AB77+H77)</f>
        <v>152736</v>
      </c>
      <c r="AH77" s="4" t="n">
        <f aca="false">AG77/AG46</f>
        <v>0.393495331725716</v>
      </c>
      <c r="AI77" s="12" t="n">
        <v>0.833333333333333</v>
      </c>
    </row>
    <row r="78" customFormat="false" ht="14.25" hidden="false" customHeight="false" outlineLevel="0" collapsed="false">
      <c r="A78" s="0" t="s">
        <v>33</v>
      </c>
      <c r="B78" s="0" t="n">
        <v>33</v>
      </c>
      <c r="C78" s="6" t="n">
        <v>35559</v>
      </c>
      <c r="D78" s="6" t="n">
        <f aca="false">TRUE()</f>
        <v>1</v>
      </c>
      <c r="E78" s="7" t="n">
        <v>800</v>
      </c>
      <c r="F78" s="6" t="n">
        <f aca="false">ABS(E78-E46)/E46</f>
        <v>0.111111111111111</v>
      </c>
      <c r="G78" s="4" t="n">
        <f aca="false">C78/C46</f>
        <v>0.296009256792754</v>
      </c>
      <c r="H78" s="6" t="n">
        <v>13507</v>
      </c>
      <c r="I78" s="6" t="n">
        <f aca="false">TRUE()</f>
        <v>1</v>
      </c>
      <c r="J78" s="7" t="n">
        <v>800</v>
      </c>
      <c r="K78" s="6" t="n">
        <f aca="false">ABS(J78-J46)/J46</f>
        <v>0</v>
      </c>
      <c r="L78" s="4" t="n">
        <f aca="false">H78/H46</f>
        <v>1</v>
      </c>
      <c r="M78" s="6" t="n">
        <v>0</v>
      </c>
      <c r="N78" s="6" t="n">
        <f aca="false">TRUE()</f>
        <v>1</v>
      </c>
      <c r="O78" s="7" t="n">
        <v>200</v>
      </c>
      <c r="P78" s="6" t="n">
        <f aca="false">ABS(O78-O46)/O46</f>
        <v>0.75</v>
      </c>
      <c r="Q78" s="4" t="n">
        <f aca="false">M78/M46</f>
        <v>0</v>
      </c>
      <c r="R78" s="6" t="n">
        <v>131679</v>
      </c>
      <c r="S78" s="6" t="n">
        <f aca="false">TRUE()</f>
        <v>1</v>
      </c>
      <c r="T78" s="7" t="n">
        <v>1600</v>
      </c>
      <c r="U78" s="6" t="n">
        <f aca="false">ABS(T78-T46)/T46</f>
        <v>0</v>
      </c>
      <c r="V78" s="4" t="n">
        <f aca="false">R78/R46</f>
        <v>0.692540720209952</v>
      </c>
      <c r="W78" s="6" t="n">
        <v>11320</v>
      </c>
      <c r="X78" s="6" t="n">
        <f aca="false">TRUE()</f>
        <v>1</v>
      </c>
      <c r="Y78" s="7" t="n">
        <v>600</v>
      </c>
      <c r="Z78" s="6" t="n">
        <f aca="false">ABS(Y78-Y46)/Y46</f>
        <v>0.4</v>
      </c>
      <c r="AA78" s="4" t="n">
        <f aca="false">W78/W46</f>
        <v>0.414727972156072</v>
      </c>
      <c r="AB78" s="6" t="n">
        <v>9521</v>
      </c>
      <c r="AC78" s="6" t="n">
        <f aca="false">TRUE()</f>
        <v>1</v>
      </c>
      <c r="AD78" s="7" t="n">
        <v>1200</v>
      </c>
      <c r="AE78" s="6" t="n">
        <f aca="false">ABS(AD78-AD46)/AD46</f>
        <v>0</v>
      </c>
      <c r="AF78" s="4" t="n">
        <f aca="false">AB78/AB46</f>
        <v>0.31383083921155</v>
      </c>
      <c r="AG78" s="2" t="n">
        <f aca="false">SUM(C78+M78+R78+W78+AB78+H78)</f>
        <v>201586</v>
      </c>
      <c r="AH78" s="4" t="n">
        <f aca="false">AG78/AG46</f>
        <v>0.519348090438797</v>
      </c>
      <c r="AI78" s="12" t="n">
        <v>1</v>
      </c>
    </row>
    <row r="79" customFormat="false" ht="14.25" hidden="false" customHeight="false" outlineLevel="0" collapsed="false">
      <c r="A79" s="0" t="s">
        <v>33</v>
      </c>
      <c r="B79" s="0" t="n">
        <v>34</v>
      </c>
      <c r="C79" s="6" t="n">
        <v>7779</v>
      </c>
      <c r="D79" s="6" t="n">
        <f aca="false">TRUE()</f>
        <v>1</v>
      </c>
      <c r="E79" s="7" t="n">
        <v>800</v>
      </c>
      <c r="F79" s="6" t="n">
        <f aca="false">ABS(E79-E46)/E46</f>
        <v>0.111111111111111</v>
      </c>
      <c r="G79" s="4" t="n">
        <f aca="false">C79/C46</f>
        <v>0.0647559270111881</v>
      </c>
      <c r="H79" s="6" t="n">
        <v>0</v>
      </c>
      <c r="I79" s="6" t="n">
        <f aca="false">TRUE()</f>
        <v>1</v>
      </c>
      <c r="J79" s="7" t="n">
        <v>800</v>
      </c>
      <c r="K79" s="6" t="n">
        <f aca="false">ABS(J79-J46)/J46</f>
        <v>0</v>
      </c>
      <c r="L79" s="4" t="n">
        <f aca="false">H79/H46</f>
        <v>0</v>
      </c>
      <c r="M79" s="6" t="n">
        <v>0</v>
      </c>
      <c r="N79" s="6" t="n">
        <f aca="false">FALSE()</f>
        <v>0</v>
      </c>
      <c r="O79" s="7" t="n">
        <v>0</v>
      </c>
      <c r="P79" s="6"/>
      <c r="Q79" s="4" t="n">
        <f aca="false">M79/M46</f>
        <v>0</v>
      </c>
      <c r="R79" s="6" t="n">
        <v>167313</v>
      </c>
      <c r="S79" s="6" t="n">
        <f aca="false">TRUE()</f>
        <v>1</v>
      </c>
      <c r="T79" s="7" t="n">
        <v>1600</v>
      </c>
      <c r="U79" s="6" t="n">
        <f aca="false">ABS(T79-T46)/T46</f>
        <v>0</v>
      </c>
      <c r="V79" s="4" t="n">
        <f aca="false">R79/R46</f>
        <v>0.879950983228059</v>
      </c>
      <c r="W79" s="6" t="n">
        <v>0</v>
      </c>
      <c r="X79" s="6" t="n">
        <f aca="false">TRUE()</f>
        <v>1</v>
      </c>
      <c r="Y79" s="7" t="n">
        <v>1200</v>
      </c>
      <c r="Z79" s="6" t="n">
        <f aca="false">ABS(Y79-Y46)/Y46</f>
        <v>0.2</v>
      </c>
      <c r="AA79" s="4" t="n">
        <f aca="false">W79/W46</f>
        <v>0</v>
      </c>
      <c r="AB79" s="6" t="n">
        <v>4774</v>
      </c>
      <c r="AC79" s="6" t="n">
        <f aca="false">TRUE()</f>
        <v>1</v>
      </c>
      <c r="AD79" s="7" t="n">
        <v>1200</v>
      </c>
      <c r="AE79" s="6" t="n">
        <f aca="false">ABS(AD79-AD46)/AD46</f>
        <v>0</v>
      </c>
      <c r="AF79" s="4" t="n">
        <f aca="false">AB79/AB46</f>
        <v>0.157360406091371</v>
      </c>
      <c r="AG79" s="2" t="n">
        <f aca="false">SUM(C79+M79+R79+W79+AB79+H79)</f>
        <v>179866</v>
      </c>
      <c r="AH79" s="4" t="n">
        <f aca="false">AG79/AG46</f>
        <v>0.463390630474659</v>
      </c>
      <c r="AI79" s="12" t="n">
        <v>0.833333333333333</v>
      </c>
    </row>
    <row r="80" customFormat="false" ht="14.25" hidden="false" customHeight="false" outlineLevel="0" collapsed="false">
      <c r="A80" s="0" t="s">
        <v>33</v>
      </c>
      <c r="B80" s="0" t="n">
        <v>35</v>
      </c>
      <c r="C80" s="6" t="n">
        <v>3032</v>
      </c>
      <c r="D80" s="6" t="n">
        <f aca="false">TRUE()</f>
        <v>1</v>
      </c>
      <c r="E80" s="7" t="n">
        <v>1000</v>
      </c>
      <c r="F80" s="6" t="n">
        <f aca="false">ABS(E80-E46)/E46</f>
        <v>0.111111111111111</v>
      </c>
      <c r="G80" s="4" t="n">
        <f aca="false">C80/C46</f>
        <v>0.0252397442727757</v>
      </c>
      <c r="H80" s="6" t="n">
        <v>1773</v>
      </c>
      <c r="I80" s="6" t="n">
        <f aca="false">TRUE()</f>
        <v>1</v>
      </c>
      <c r="J80" s="7" t="n">
        <v>800</v>
      </c>
      <c r="K80" s="6" t="n">
        <f aca="false">ABS(J80-J46)/J46</f>
        <v>0</v>
      </c>
      <c r="L80" s="4" t="n">
        <f aca="false">H80/H46</f>
        <v>0.131265269860073</v>
      </c>
      <c r="M80" s="6" t="n">
        <v>0</v>
      </c>
      <c r="N80" s="6" t="n">
        <f aca="false">TRUE()</f>
        <v>1</v>
      </c>
      <c r="O80" s="7" t="n">
        <v>800</v>
      </c>
      <c r="P80" s="6" t="n">
        <f aca="false">ABS(O80-O46)/O46</f>
        <v>0</v>
      </c>
      <c r="Q80" s="4" t="n">
        <f aca="false">M80/M46</f>
        <v>0</v>
      </c>
      <c r="R80" s="6" t="n">
        <v>73095</v>
      </c>
      <c r="S80" s="6" t="n">
        <f aca="false">TRUE()</f>
        <v>1</v>
      </c>
      <c r="T80" s="7" t="n">
        <v>1600</v>
      </c>
      <c r="U80" s="6" t="n">
        <f aca="false">ABS(T80-T46)/T46</f>
        <v>0</v>
      </c>
      <c r="V80" s="4" t="n">
        <f aca="false">R80/R46</f>
        <v>0.384429285943441</v>
      </c>
      <c r="W80" s="6" t="n">
        <v>8724</v>
      </c>
      <c r="X80" s="6" t="n">
        <f aca="false">TRUE()</f>
        <v>1</v>
      </c>
      <c r="Y80" s="7" t="n">
        <v>1200</v>
      </c>
      <c r="Z80" s="6" t="n">
        <f aca="false">ABS(Y80-Y46)/Y46</f>
        <v>0.2</v>
      </c>
      <c r="AA80" s="4" t="n">
        <f aca="false">W80/W46</f>
        <v>0.319618977834768</v>
      </c>
      <c r="AB80" s="6" t="n">
        <v>8724</v>
      </c>
      <c r="AC80" s="6" t="n">
        <f aca="false">TRUE()</f>
        <v>1</v>
      </c>
      <c r="AD80" s="7" t="n">
        <v>1200</v>
      </c>
      <c r="AE80" s="6" t="n">
        <f aca="false">ABS(AD80-AD46)/AD46</f>
        <v>0</v>
      </c>
      <c r="AF80" s="4" t="n">
        <f aca="false">AB80/AB46</f>
        <v>0.28756015558046</v>
      </c>
      <c r="AG80" s="2" t="n">
        <f aca="false">SUM(C80+M80+R80+W80+AB80+H80)</f>
        <v>95348</v>
      </c>
      <c r="AH80" s="4" t="n">
        <f aca="false">AG80/AG46</f>
        <v>0.245646035573693</v>
      </c>
      <c r="AI80" s="12" t="n">
        <v>1</v>
      </c>
    </row>
    <row r="81" customFormat="false" ht="14.25" hidden="false" customHeight="false" outlineLevel="0" collapsed="false">
      <c r="A81" s="0" t="s">
        <v>33</v>
      </c>
      <c r="B81" s="0" t="n">
        <v>36</v>
      </c>
      <c r="C81" s="6" t="n">
        <v>10720</v>
      </c>
      <c r="D81" s="6" t="n">
        <f aca="false">TRUE()</f>
        <v>1</v>
      </c>
      <c r="E81" s="7" t="n">
        <v>600</v>
      </c>
      <c r="F81" s="6" t="n">
        <f aca="false">ABS(E81-E46)/E46</f>
        <v>0.333333333333333</v>
      </c>
      <c r="G81" s="4" t="n">
        <f aca="false">C81/C46</f>
        <v>0.0892381459776239</v>
      </c>
      <c r="H81" s="6" t="n">
        <v>827</v>
      </c>
      <c r="I81" s="6" t="n">
        <f aca="false">TRUE()</f>
        <v>1</v>
      </c>
      <c r="J81" s="7" t="n">
        <v>800</v>
      </c>
      <c r="K81" s="6" t="n">
        <f aca="false">ABS(J81-J46)/J46</f>
        <v>0</v>
      </c>
      <c r="L81" s="4" t="n">
        <f aca="false">H81/H46</f>
        <v>0.0612275116606204</v>
      </c>
      <c r="M81" s="6" t="n">
        <v>0</v>
      </c>
      <c r="N81" s="6" t="n">
        <f aca="false">TRUE()</f>
        <v>1</v>
      </c>
      <c r="O81" s="7" t="n">
        <v>600</v>
      </c>
      <c r="P81" s="6" t="n">
        <f aca="false">ABS(O81-O46)/O46</f>
        <v>0.25</v>
      </c>
      <c r="Q81" s="4" t="n">
        <f aca="false">M81/M46</f>
        <v>0</v>
      </c>
      <c r="R81" s="6" t="n">
        <v>104408</v>
      </c>
      <c r="S81" s="6" t="n">
        <f aca="false">TRUE()</f>
        <v>1</v>
      </c>
      <c r="T81" s="7" t="n">
        <v>1600</v>
      </c>
      <c r="U81" s="6" t="n">
        <f aca="false">ABS(T81-T46)/T46</f>
        <v>0</v>
      </c>
      <c r="V81" s="4" t="n">
        <f aca="false">R81/R46</f>
        <v>0.549114069180968</v>
      </c>
      <c r="W81" s="6" t="n">
        <v>633</v>
      </c>
      <c r="X81" s="6" t="n">
        <f aca="false">TRUE()</f>
        <v>1</v>
      </c>
      <c r="Y81" s="7" t="n">
        <v>1000</v>
      </c>
      <c r="Z81" s="6" t="n">
        <f aca="false">ABS(Y81-Y46)/Y46</f>
        <v>0</v>
      </c>
      <c r="AA81" s="4" t="n">
        <f aca="false">W81/W46</f>
        <v>0.0231910606338157</v>
      </c>
      <c r="AB81" s="6" t="n">
        <v>5117</v>
      </c>
      <c r="AC81" s="6" t="n">
        <f aca="false">TRUE()</f>
        <v>1</v>
      </c>
      <c r="AD81" s="7" t="n">
        <v>1000</v>
      </c>
      <c r="AE81" s="6" t="n">
        <f aca="false">ABS(AD81-AD46)/AD46</f>
        <v>0.166666666666667</v>
      </c>
      <c r="AF81" s="4" t="n">
        <f aca="false">AB81/AB46</f>
        <v>0.168666359021689</v>
      </c>
      <c r="AG81" s="2" t="n">
        <f aca="false">SUM(C81+M81+R81+W81+AB81+H81)</f>
        <v>121705</v>
      </c>
      <c r="AH81" s="4" t="n">
        <f aca="false">AG81/AG46</f>
        <v>0.313549846451905</v>
      </c>
      <c r="AI81" s="12" t="n">
        <v>1</v>
      </c>
    </row>
    <row r="82" customFormat="false" ht="14.25" hidden="false" customHeight="false" outlineLevel="0" collapsed="false">
      <c r="A82" s="0" t="s">
        <v>33</v>
      </c>
      <c r="B82" s="0" t="n">
        <v>37</v>
      </c>
      <c r="C82" s="6" t="n">
        <v>14513</v>
      </c>
      <c r="D82" s="6" t="n">
        <f aca="false">TRUE()</f>
        <v>1</v>
      </c>
      <c r="E82" s="7" t="n">
        <v>800</v>
      </c>
      <c r="F82" s="6" t="n">
        <f aca="false">ABS(E82-E46)/E46</f>
        <v>0.111111111111111</v>
      </c>
      <c r="G82" s="4" t="n">
        <f aca="false">C82/C46</f>
        <v>0.120812799680341</v>
      </c>
      <c r="H82" s="6" t="n">
        <v>0</v>
      </c>
      <c r="I82" s="6" t="n">
        <f aca="false">TRUE()</f>
        <v>1</v>
      </c>
      <c r="J82" s="7" t="n">
        <v>800</v>
      </c>
      <c r="K82" s="6" t="n">
        <f aca="false">ABS(J82-J46)/J46</f>
        <v>0</v>
      </c>
      <c r="L82" s="4" t="n">
        <f aca="false">H82/H46</f>
        <v>0</v>
      </c>
      <c r="M82" s="6" t="n">
        <v>1753</v>
      </c>
      <c r="N82" s="6" t="n">
        <f aca="false">TRUE()</f>
        <v>1</v>
      </c>
      <c r="O82" s="7" t="n">
        <v>800</v>
      </c>
      <c r="P82" s="6" t="n">
        <f aca="false">ABS(O82-O46)/O46</f>
        <v>0</v>
      </c>
      <c r="Q82" s="4" t="n">
        <f aca="false">M82/M46</f>
        <v>0.259896219421794</v>
      </c>
      <c r="R82" s="6" t="n">
        <v>72864</v>
      </c>
      <c r="S82" s="6" t="n">
        <f aca="false">TRUE()</f>
        <v>1</v>
      </c>
      <c r="T82" s="7" t="n">
        <v>1600</v>
      </c>
      <c r="U82" s="6" t="n">
        <f aca="false">ABS(T82-T46)/T46</f>
        <v>0</v>
      </c>
      <c r="V82" s="4" t="n">
        <f aca="false">R82/R46</f>
        <v>0.383214385265516</v>
      </c>
      <c r="W82" s="6" t="n">
        <v>13477</v>
      </c>
      <c r="X82" s="6" t="n">
        <f aca="false">TRUE()</f>
        <v>1</v>
      </c>
      <c r="Y82" s="7" t="n">
        <v>1200</v>
      </c>
      <c r="Z82" s="6" t="n">
        <f aca="false">ABS(Y82-Y46)/Y46</f>
        <v>0.2</v>
      </c>
      <c r="AA82" s="4" t="n">
        <f aca="false">W82/W46</f>
        <v>0.493753434694999</v>
      </c>
      <c r="AB82" s="6" t="n">
        <v>6083</v>
      </c>
      <c r="AC82" s="6" t="n">
        <f aca="false">TRUE()</f>
        <v>1</v>
      </c>
      <c r="AD82" s="7" t="n">
        <v>1000</v>
      </c>
      <c r="AE82" s="6" t="n">
        <f aca="false">ABS(AD82-AD46)/AD46</f>
        <v>0.166666666666667</v>
      </c>
      <c r="AF82" s="4" t="n">
        <f aca="false">AB82/AB46</f>
        <v>0.200507614213198</v>
      </c>
      <c r="AG82" s="2" t="n">
        <f aca="false">SUM(C82+M82+R82+W82+AB82+H82)</f>
        <v>108690</v>
      </c>
      <c r="AH82" s="4" t="n">
        <f aca="false">AG82/AG46</f>
        <v>0.280019167748717</v>
      </c>
      <c r="AI82" s="12" t="n">
        <v>1</v>
      </c>
    </row>
    <row r="83" customFormat="false" ht="14.25" hidden="false" customHeight="false" outlineLevel="0" collapsed="false">
      <c r="A83" s="0" t="s">
        <v>33</v>
      </c>
      <c r="B83" s="0" t="n">
        <v>38</v>
      </c>
      <c r="C83" s="6" t="n">
        <v>0</v>
      </c>
      <c r="D83" s="6" t="n">
        <f aca="false">TRUE()</f>
        <v>1</v>
      </c>
      <c r="E83" s="7" t="n">
        <v>800</v>
      </c>
      <c r="F83" s="6" t="n">
        <f aca="false">ABS(E83-E46)/E46</f>
        <v>0.111111111111111</v>
      </c>
      <c r="G83" s="4" t="n">
        <f aca="false">C83/C46</f>
        <v>0</v>
      </c>
      <c r="H83" s="6" t="n">
        <v>5155</v>
      </c>
      <c r="I83" s="6" t="n">
        <f aca="false">TRUE()</f>
        <v>1</v>
      </c>
      <c r="J83" s="7" t="n">
        <v>800</v>
      </c>
      <c r="K83" s="6" t="n">
        <f aca="false">ABS(J83-J46)/J46</f>
        <v>0</v>
      </c>
      <c r="L83" s="4" t="n">
        <f aca="false">H83/H46</f>
        <v>0.381653957207374</v>
      </c>
      <c r="M83" s="6" t="n">
        <v>0</v>
      </c>
      <c r="N83" s="6" t="n">
        <f aca="false">TRUE()</f>
        <v>1</v>
      </c>
      <c r="O83" s="7" t="n">
        <v>800</v>
      </c>
      <c r="P83" s="6" t="n">
        <f aca="false">ABS(O83-O46)/O46</f>
        <v>0</v>
      </c>
      <c r="Q83" s="4" t="n">
        <f aca="false">M83/M46</f>
        <v>0</v>
      </c>
      <c r="R83" s="6" t="n">
        <v>40130</v>
      </c>
      <c r="S83" s="6" t="n">
        <f aca="false">TRUE()</f>
        <v>1</v>
      </c>
      <c r="T83" s="7" t="n">
        <v>1600</v>
      </c>
      <c r="U83" s="6" t="n">
        <f aca="false">ABS(T83-T46)/T46</f>
        <v>0</v>
      </c>
      <c r="V83" s="4" t="n">
        <f aca="false">R83/R46</f>
        <v>0.211056122100148</v>
      </c>
      <c r="W83" s="6" t="n">
        <v>3637</v>
      </c>
      <c r="X83" s="6" t="n">
        <f aca="false">TRUE()</f>
        <v>1</v>
      </c>
      <c r="Y83" s="7" t="n">
        <v>1000</v>
      </c>
      <c r="Z83" s="6" t="n">
        <f aca="false">ABS(Y83-Y46)/Y46</f>
        <v>0</v>
      </c>
      <c r="AA83" s="4" t="n">
        <f aca="false">W83/W46</f>
        <v>0.133247847591134</v>
      </c>
      <c r="AB83" s="6" t="n">
        <v>3095</v>
      </c>
      <c r="AC83" s="6" t="n">
        <f aca="false">TRUE()</f>
        <v>1</v>
      </c>
      <c r="AD83" s="7" t="n">
        <v>1200</v>
      </c>
      <c r="AE83" s="6" t="n">
        <f aca="false">ABS(AD83-AD46)/AD46</f>
        <v>0</v>
      </c>
      <c r="AF83" s="4" t="n">
        <f aca="false">AB83/AB46</f>
        <v>0.102017272068033</v>
      </c>
      <c r="AG83" s="2" t="n">
        <f aca="false">SUM(C83+M83+R83+W83+AB83+H83)</f>
        <v>52017</v>
      </c>
      <c r="AH83" s="4" t="n">
        <f aca="false">AG83/AG46</f>
        <v>0.134011933469363</v>
      </c>
      <c r="AI83" s="12" t="n">
        <v>1</v>
      </c>
    </row>
    <row r="85" customFormat="false" ht="14.25" hidden="false" customHeight="false" outlineLevel="0" collapsed="false">
      <c r="A85" s="0" t="s">
        <v>24</v>
      </c>
      <c r="F85" s="0" t="n">
        <f aca="false">AVERAGE(F47:F83)</f>
        <v>0.125420875420875</v>
      </c>
      <c r="G85" s="0" t="n">
        <f aca="false">AVERAGE(G47:G83)</f>
        <v>0.125031947904217</v>
      </c>
      <c r="K85" s="0" t="n">
        <f aca="false">AVERAGE(K47:K83)</f>
        <v>0.0384469696969697</v>
      </c>
      <c r="L85" s="0" t="n">
        <f aca="false">AVERAGE(L47:L83)</f>
        <v>0.2919427163893</v>
      </c>
      <c r="P85" s="0" t="n">
        <f aca="false">AVERAGE(P47:P83)</f>
        <v>0.10625</v>
      </c>
      <c r="Q85" s="0" t="n">
        <f aca="false">AVERAGE(Q47:Q83)</f>
        <v>0.252703704445736</v>
      </c>
      <c r="U85" s="0" t="n">
        <f aca="false">AVERAGE(U47:U83)</f>
        <v>0.033277027027027</v>
      </c>
      <c r="V85" s="0" t="n">
        <f aca="false">AVERAGE(V47:V83)</f>
        <v>0.477672024577183</v>
      </c>
      <c r="Z85" s="0" t="n">
        <f aca="false">AVERAGE(Z47:Z83)</f>
        <v>0.105483870967742</v>
      </c>
      <c r="AA85" s="0" t="n">
        <f aca="false">AVERAGE(AA47:AA83)</f>
        <v>0.287009302763104</v>
      </c>
      <c r="AE85" s="0" t="n">
        <f aca="false">AVERAGE(AE47:AE83)</f>
        <v>0.0824404761904762</v>
      </c>
      <c r="AF85" s="0" t="n">
        <f aca="false">AVERAGE(AF47:AF83)</f>
        <v>0.273590519783413</v>
      </c>
      <c r="AH85" s="0" t="n">
        <f aca="false">AVERAGE(AH47:AH83)</f>
        <v>0.328803622765782</v>
      </c>
      <c r="AI85" s="0" t="n">
        <f aca="false">AVERAGE(AI47:AI83)</f>
        <v>0.882882882882883</v>
      </c>
    </row>
    <row r="86" customFormat="false" ht="14.25" hidden="false" customHeight="false" outlineLevel="0" collapsed="false">
      <c r="A86" s="0" t="s">
        <v>35</v>
      </c>
      <c r="F86" s="0" t="n">
        <f aca="false">_xlfn.STDEV.S(F47:F83)</f>
        <v>0.108946185880381</v>
      </c>
      <c r="G86" s="0" t="n">
        <f aca="false">_xlfn.STDEV.S(G47:G83)</f>
        <v>0.126566285113469</v>
      </c>
      <c r="K86" s="0" t="n">
        <f aca="false">_xlfn.STDEV.S(K47:K83)</f>
        <v>0.0934908033072254</v>
      </c>
      <c r="L86" s="0" t="n">
        <f aca="false">_xlfn.STDEV.S(L47:L83)</f>
        <v>0.381280086023503</v>
      </c>
      <c r="P86" s="0" t="n">
        <f aca="false">_xlfn.STDEV.S(P47:P83)</f>
        <v>0.208358475494386</v>
      </c>
      <c r="Q86" s="0" t="n">
        <f aca="false">_xlfn.STDEV.S(Q47:Q83)</f>
        <v>0.374094354252048</v>
      </c>
      <c r="U86" s="0" t="n">
        <f aca="false">_xlfn.STDEV.S(U47:U83)</f>
        <v>0.110633180547872</v>
      </c>
      <c r="V86" s="0" t="n">
        <f aca="false">_xlfn.STDEV.S(V47:V83)</f>
        <v>0.20350404300779</v>
      </c>
      <c r="Z86" s="0" t="n">
        <f aca="false">_xlfn.STDEV.S(Z47:Z83)</f>
        <v>0.119438651189008</v>
      </c>
      <c r="AA86" s="0" t="n">
        <f aca="false">_xlfn.STDEV.S(AA47:AA83)</f>
        <v>0.315364393767706</v>
      </c>
      <c r="AE86" s="0" t="n">
        <f aca="false">_xlfn.STDEV.S(AE47:AE83)</f>
        <v>0.104289169589138</v>
      </c>
      <c r="AF86" s="0" t="n">
        <f aca="false">_xlfn.STDEV.S(AF47:AF83)</f>
        <v>0.205509399507373</v>
      </c>
      <c r="AH86" s="0" t="n">
        <f aca="false">_xlfn.STDEV.S(AH47:AH83)</f>
        <v>0.133966498363774</v>
      </c>
      <c r="AI86" s="0" t="n">
        <f aca="false">_xlfn.STDEV.S(AI47:AI83)</f>
        <v>0.156469856999624</v>
      </c>
    </row>
    <row r="91" customFormat="false" ht="13.8" hidden="false" customHeight="false" outlineLevel="0" collapsed="false">
      <c r="O91" s="0" t="n">
        <f aca="false">AVERAGE(O2:O39)</f>
        <v>402.815789473684</v>
      </c>
      <c r="Y91" s="0" t="n">
        <f aca="false">AVERAGE(Y2:Y39)</f>
        <v>388.078947368421</v>
      </c>
      <c r="AD91" s="0" t="n">
        <f aca="false">AVERAGE(AD2:AD39)</f>
        <v>384.473684210526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2020-03-12T19:41:27Z</dcterms:created>
  <dc:creator/>
  <dc:description/>
  <dc:language>en-US</dc:language>
  <cp:lastModifiedBy/>
  <dcterms:modified xsi:type="dcterms:W3CDTF">2020-03-27T15:20:45Z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