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ra/Documents/GitHub/DGwhale/analysed data/"/>
    </mc:Choice>
  </mc:AlternateContent>
  <xr:revisionPtr revIDLastSave="0" documentId="13_ncr:1_{0068A02B-B78B-0745-AACA-3043676C2F09}" xr6:coauthVersionLast="46" xr6:coauthVersionMax="46" xr10:uidLastSave="{00000000-0000-0000-0000-000000000000}"/>
  <bookViews>
    <workbookView xWindow="-16840" yWindow="-18260" windowWidth="27240" windowHeight="14980" activeTab="4" xr2:uid="{C6F48289-6886-7E46-B3B3-3AC9134A4523}"/>
  </bookViews>
  <sheets>
    <sheet name="data collection" sheetId="9" r:id="rId1"/>
    <sheet name="SST-average" sheetId="1" r:id="rId2"/>
    <sheet name="SST-min" sheetId="2" r:id="rId3"/>
    <sheet name="SST-max" sheetId="3" r:id="rId4"/>
    <sheet name="Chl-a average" sheetId="4" r:id="rId5"/>
    <sheet name="Chl-a min" sheetId="5" r:id="rId6"/>
    <sheet name="Chl-a max" sheetId="6" r:id="rId7"/>
    <sheet name="whale call - se" sheetId="7" r:id="rId8"/>
    <sheet name="whale call - nw" sheetId="8" r:id="rId9"/>
  </sheets>
  <definedNames>
    <definedName name="_xlchart.v1.0" hidden="1">'whale call - se'!$F$2:$F$18</definedName>
    <definedName name="_xlchart.v1.1" hidden="1">'whale call - se'!$F$2:$F$18</definedName>
    <definedName name="_xlchart.v1.2" hidden="1">'whale call - se'!$F$2:$F$18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8" l="1"/>
  <c r="F8" i="8"/>
  <c r="F4" i="8"/>
  <c r="F3" i="8"/>
  <c r="F5" i="8"/>
  <c r="F6" i="8"/>
  <c r="F7" i="8"/>
  <c r="F9" i="8"/>
  <c r="F10" i="8"/>
  <c r="F11" i="8"/>
  <c r="F13" i="8"/>
  <c r="F14" i="8"/>
  <c r="F2" i="8"/>
  <c r="G3" i="8"/>
  <c r="G4" i="8"/>
  <c r="G5" i="8"/>
  <c r="G6" i="8"/>
  <c r="G7" i="8"/>
  <c r="G8" i="8"/>
  <c r="G9" i="8"/>
  <c r="G10" i="8"/>
  <c r="G11" i="8"/>
  <c r="G12" i="8"/>
  <c r="G13" i="8"/>
  <c r="G14" i="8"/>
  <c r="G2" i="8"/>
  <c r="D6" i="8"/>
  <c r="F10" i="7"/>
  <c r="F9" i="7"/>
  <c r="F11" i="7"/>
  <c r="F12" i="7"/>
  <c r="F13" i="7"/>
  <c r="F14" i="7"/>
  <c r="F15" i="7"/>
  <c r="F16" i="7"/>
  <c r="F17" i="7"/>
  <c r="F18" i="7"/>
  <c r="F8" i="7"/>
  <c r="F6" i="7"/>
  <c r="F7" i="7"/>
  <c r="F5" i="7"/>
  <c r="F4" i="7"/>
  <c r="F3" i="7"/>
  <c r="F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2" i="7"/>
</calcChain>
</file>

<file path=xl/sharedStrings.xml><?xml version="1.0" encoding="utf-8"?>
<sst xmlns="http://schemas.openxmlformats.org/spreadsheetml/2006/main" count="107" uniqueCount="37">
  <si>
    <t>NW</t>
  </si>
  <si>
    <t>Small</t>
  </si>
  <si>
    <t>Large</t>
  </si>
  <si>
    <t>SE</t>
  </si>
  <si>
    <t>#hours</t>
  </si>
  <si>
    <t>Southeast</t>
  </si>
  <si>
    <t>Northwest</t>
  </si>
  <si>
    <t>missing days</t>
  </si>
  <si>
    <t>main missing months</t>
  </si>
  <si>
    <t>mid July to mid Sep</t>
  </si>
  <si>
    <t>mid Oct till end</t>
  </si>
  <si>
    <t>Jan- Oct</t>
  </si>
  <si>
    <t>Aug till end</t>
  </si>
  <si>
    <t>ave call per day</t>
  </si>
  <si>
    <t>avg call per hour</t>
  </si>
  <si>
    <t>May, June, July, Oct, Nov, Dec</t>
  </si>
  <si>
    <t>March - end</t>
  </si>
  <si>
    <t>SST</t>
  </si>
  <si>
    <t>chlorophyll-a data</t>
  </si>
  <si>
    <t>mg/m^3</t>
  </si>
  <si>
    <t>northwest</t>
  </si>
  <si>
    <t>lat</t>
  </si>
  <si>
    <t>lon</t>
  </si>
  <si>
    <t>6.34S</t>
  </si>
  <si>
    <t>71.01E</t>
  </si>
  <si>
    <t>southeast</t>
  </si>
  <si>
    <t>7.65S</t>
  </si>
  <si>
    <t>72.47E</t>
  </si>
  <si>
    <t>period</t>
  </si>
  <si>
    <t>2002-2014</t>
  </si>
  <si>
    <t>2002-2018</t>
  </si>
  <si>
    <t>(12*12)</t>
  </si>
  <si>
    <t>(2*3)</t>
  </si>
  <si>
    <t>(13*13)</t>
  </si>
  <si>
    <t>(3*2)</t>
  </si>
  <si>
    <t>(2*1)</t>
  </si>
  <si>
    <t>(10*10)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</si>
</sst>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FF"/>
      <name val="Lucida Grande"/>
      <family val="2"/>
    </font>
    <font>
      <sz val="12"/>
      <color theme="1"/>
      <name val="Lucida Grand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Call per day - 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838465845025694E-3"/>
                  <c:y val="-0.333034047827354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7.6998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se'!$A$2:$A$18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'whale call - se'!$F$2:$F$18</c:f>
              <c:numCache>
                <c:formatCode>General</c:formatCode>
                <c:ptCount val="17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16.926027397260274</c:v>
                </c:pt>
                <c:pt idx="7">
                  <c:v>140.92582417582418</c:v>
                </c:pt>
                <c:pt idx="8">
                  <c:v>97.568181818181813</c:v>
                </c:pt>
                <c:pt idx="9">
                  <c:v>126.72802197802197</c:v>
                </c:pt>
                <c:pt idx="10">
                  <c:v>149.86612021857923</c:v>
                </c:pt>
                <c:pt idx="11">
                  <c:v>186.52602739726026</c:v>
                </c:pt>
                <c:pt idx="12">
                  <c:v>138.0849315068493</c:v>
                </c:pt>
                <c:pt idx="13">
                  <c:v>231.17534246575343</c:v>
                </c:pt>
                <c:pt idx="14">
                  <c:v>155.61772853185596</c:v>
                </c:pt>
                <c:pt idx="15">
                  <c:v>249.28493150684932</c:v>
                </c:pt>
                <c:pt idx="16">
                  <c:v>153.11931818181819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1-334F-A73B-32BB5FE1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975"/>
        <c:axId val="2095985824"/>
      </c:scatterChart>
      <c:valAx>
        <c:axId val="2470975"/>
        <c:scaling>
          <c:orientation val="minMax"/>
          <c:max val="2018"/>
          <c:min val="2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crossBetween val="midCat"/>
        <c:majorUnit val="1"/>
      </c:valAx>
      <c:valAx>
        <c:axId val="20959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se'!$G$2:$G$18</c:f>
              <c:numCache>
                <c:formatCode>General</c:formatCode>
                <c:ptCount val="17"/>
                <c:pt idx="0">
                  <c:v>4.1422039859320048</c:v>
                </c:pt>
                <c:pt idx="1">
                  <c:v>4.2710615069017077</c:v>
                </c:pt>
                <c:pt idx="2">
                  <c:v>4.0643496954496596</c:v>
                </c:pt>
                <c:pt idx="3">
                  <c:v>4.2074329761057925</c:v>
                </c:pt>
                <c:pt idx="4">
                  <c:v>3.017393496344845</c:v>
                </c:pt>
                <c:pt idx="5">
                  <c:v>6.1789053659698654</c:v>
                </c:pt>
                <c:pt idx="6">
                  <c:v>0.71619021121699</c:v>
                </c:pt>
                <c:pt idx="7">
                  <c:v>5.8719093406593403</c:v>
                </c:pt>
                <c:pt idx="8">
                  <c:v>4.0313644473659496</c:v>
                </c:pt>
                <c:pt idx="9">
                  <c:v>5.3123812375479371</c:v>
                </c:pt>
                <c:pt idx="10">
                  <c:v>6.2447060430802859</c:v>
                </c:pt>
                <c:pt idx="11">
                  <c:v>7.771917808219178</c:v>
                </c:pt>
                <c:pt idx="12">
                  <c:v>5.7629463622122863</c:v>
                </c:pt>
                <c:pt idx="13">
                  <c:v>9.6707238802548936</c:v>
                </c:pt>
                <c:pt idx="14">
                  <c:v>6.5063003798758459</c:v>
                </c:pt>
                <c:pt idx="15">
                  <c:v>10.397911024260916</c:v>
                </c:pt>
                <c:pt idx="16">
                  <c:v>6.4625899280575538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5-F840-935A-30B0D3B78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693600"/>
        <c:axId val="2094695248"/>
      </c:lineChart>
      <c:catAx>
        <c:axId val="20946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5248"/>
        <c:crosses val="autoZero"/>
        <c:auto val="1"/>
        <c:lblAlgn val="ctr"/>
        <c:lblOffset val="100"/>
        <c:noMultiLvlLbl val="0"/>
      </c:catAx>
      <c:valAx>
        <c:axId val="20946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nw'!$G$2:$G$14</c:f>
              <c:numCache>
                <c:formatCode>General</c:formatCode>
                <c:ptCount val="13"/>
                <c:pt idx="0">
                  <c:v>3.3551205872072702</c:v>
                </c:pt>
                <c:pt idx="1">
                  <c:v>2.2903095636133051</c:v>
                </c:pt>
                <c:pt idx="2">
                  <c:v>2.4466778973817203</c:v>
                </c:pt>
                <c:pt idx="3">
                  <c:v>6.0107704575133187</c:v>
                </c:pt>
                <c:pt idx="4">
                  <c:v>1.9743811806408731</c:v>
                </c:pt>
                <c:pt idx="5">
                  <c:v>8.9121917492509795</c:v>
                </c:pt>
                <c:pt idx="6">
                  <c:v>1.0048720320690718</c:v>
                </c:pt>
                <c:pt idx="7">
                  <c:v>4.9274941995359622</c:v>
                </c:pt>
                <c:pt idx="8">
                  <c:v>4.1531501968873057</c:v>
                </c:pt>
                <c:pt idx="9">
                  <c:v>7.9916131538654911</c:v>
                </c:pt>
                <c:pt idx="10">
                  <c:v>12.130951697202917</c:v>
                </c:pt>
                <c:pt idx="11">
                  <c:v>7.7656392694063925</c:v>
                </c:pt>
                <c:pt idx="12">
                  <c:v>10.678344615814083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1-CD4E-B756-2053BF92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208"/>
        <c:axId val="2094541168"/>
      </c:lineChart>
      <c:catAx>
        <c:axId val="209473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1168"/>
        <c:crosses val="autoZero"/>
        <c:auto val="1"/>
        <c:lblAlgn val="ctr"/>
        <c:lblOffset val="100"/>
        <c:noMultiLvlLbl val="0"/>
      </c:catAx>
      <c:valAx>
        <c:axId val="20945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73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Call per day - NW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334153142779262E-3"/>
                  <c:y val="-0.270062473729966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5.5882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nw'!$A$2:$A$14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'whale call - se'!$F$2:$F$18</c:f>
              <c:numCache>
                <c:formatCode>General</c:formatCode>
                <c:ptCount val="17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16.926027397260274</c:v>
                </c:pt>
                <c:pt idx="7">
                  <c:v>140.92582417582418</c:v>
                </c:pt>
                <c:pt idx="8">
                  <c:v>97.568181818181813</c:v>
                </c:pt>
                <c:pt idx="9">
                  <c:v>126.72802197802197</c:v>
                </c:pt>
                <c:pt idx="10">
                  <c:v>149.86612021857923</c:v>
                </c:pt>
                <c:pt idx="11">
                  <c:v>186.52602739726026</c:v>
                </c:pt>
                <c:pt idx="12">
                  <c:v>138.0849315068493</c:v>
                </c:pt>
                <c:pt idx="13">
                  <c:v>231.17534246575343</c:v>
                </c:pt>
                <c:pt idx="14">
                  <c:v>155.61772853185596</c:v>
                </c:pt>
                <c:pt idx="15">
                  <c:v>249.28493150684932</c:v>
                </c:pt>
                <c:pt idx="16">
                  <c:v>153.11931818181819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8-914F-B753-51685630A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975"/>
        <c:axId val="2095985824"/>
      </c:scatterChart>
      <c:valAx>
        <c:axId val="2470975"/>
        <c:scaling>
          <c:orientation val="minMax"/>
          <c:max val="2014"/>
          <c:min val="2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crossBetween val="midCat"/>
        <c:majorUnit val="1"/>
      </c:valAx>
      <c:valAx>
        <c:axId val="20959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249819</xdr:colOff>
      <xdr:row>22</xdr:row>
      <xdr:rowOff>76201</xdr:rowOff>
    </xdr:from>
    <xdr:to>
      <xdr:col>11</xdr:col>
      <xdr:colOff>723900</xdr:colOff>
      <xdr:row>35</xdr:row>
      <xdr:rowOff>159543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8E725-CBFC-7C4E-B018-B336C92F3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755650</xdr:colOff>
      <xdr:row>21</xdr:row>
      <xdr:rowOff>50800</xdr:rowOff>
    </xdr:from>
    <xdr:to>
      <xdr:col>18</xdr:col>
      <xdr:colOff>374650</xdr:colOff>
      <xdr:row>34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202D77-12A1-0847-A0C5-AF40605AC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412750</xdr:colOff>
      <xdr:row>9</xdr:row>
      <xdr:rowOff>114300</xdr:rowOff>
    </xdr:from>
    <xdr:to>
      <xdr:col>16</xdr:col>
      <xdr:colOff>31750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D1682-9FFC-2240-9A4E-BE9FAEC47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203201</xdr:colOff>
      <xdr:row>22</xdr:row>
      <xdr:rowOff>118533</xdr:rowOff>
    </xdr:from>
    <xdr:to>
      <xdr:col>10</xdr:col>
      <xdr:colOff>276119</xdr:colOff>
      <xdr:row>35</xdr:row>
      <xdr:rowOff>158220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410958-9C0A-C645-BB33-CC8FA9937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67CB-5783-A648-A5B5-B26073DC6696}">
  <dimension ref="A2:G24"/>
  <sheetViews>
    <sheetView topLeftCell="A6" zoomScale="133" workbookViewId="0">
      <selection activeCell="E14" sqref="E14"/>
    </sheetView>
  </sheetViews>
  <sheetFormatPr baseColWidth="10" defaultRowHeight="16" x14ac:dyDescent="0.2"/>
  <cols>
    <col min="1" max="1" width="16.5" customWidth="1"/>
  </cols>
  <sheetData>
    <row r="2" spans="1:7" x14ac:dyDescent="0.2">
      <c r="B2" t="s">
        <v>20</v>
      </c>
      <c r="F2" t="s">
        <v>25</v>
      </c>
    </row>
    <row r="3" spans="1:7" x14ac:dyDescent="0.2">
      <c r="A3" t="s">
        <v>21</v>
      </c>
      <c r="B3" t="s">
        <v>23</v>
      </c>
      <c r="E3" t="s">
        <v>21</v>
      </c>
      <c r="F3" t="s">
        <v>26</v>
      </c>
    </row>
    <row r="4" spans="1:7" x14ac:dyDescent="0.2">
      <c r="A4" t="s">
        <v>22</v>
      </c>
      <c r="B4" t="s">
        <v>24</v>
      </c>
      <c r="E4" t="s">
        <v>22</v>
      </c>
      <c r="F4" t="s">
        <v>27</v>
      </c>
    </row>
    <row r="5" spans="1:7" x14ac:dyDescent="0.2">
      <c r="A5" t="s">
        <v>28</v>
      </c>
      <c r="B5" t="s">
        <v>29</v>
      </c>
      <c r="E5" t="s">
        <v>28</v>
      </c>
      <c r="F5" t="s">
        <v>30</v>
      </c>
    </row>
    <row r="7" spans="1:7" x14ac:dyDescent="0.2">
      <c r="A7" t="s">
        <v>18</v>
      </c>
      <c r="B7" t="s">
        <v>19</v>
      </c>
    </row>
    <row r="8" spans="1:7" x14ac:dyDescent="0.2">
      <c r="A8" t="s">
        <v>20</v>
      </c>
      <c r="E8" t="s">
        <v>25</v>
      </c>
    </row>
    <row r="9" spans="1:7" x14ac:dyDescent="0.2">
      <c r="A9" t="s">
        <v>2</v>
      </c>
      <c r="B9" t="s">
        <v>31</v>
      </c>
      <c r="E9" t="s">
        <v>2</v>
      </c>
      <c r="F9" t="s">
        <v>33</v>
      </c>
    </row>
    <row r="10" spans="1:7" x14ac:dyDescent="0.2">
      <c r="A10" t="s">
        <v>21</v>
      </c>
      <c r="B10">
        <v>-6.1041670000000003</v>
      </c>
      <c r="C10">
        <v>-6.5625</v>
      </c>
      <c r="E10" t="s">
        <v>21</v>
      </c>
      <c r="F10">
        <v>-7.3541670000000003</v>
      </c>
      <c r="G10">
        <v>-7.8541670000000003</v>
      </c>
    </row>
    <row r="11" spans="1:7" x14ac:dyDescent="0.2">
      <c r="A11" t="s">
        <v>22</v>
      </c>
      <c r="B11">
        <v>70.8125</v>
      </c>
      <c r="C11">
        <v>71.270840000000007</v>
      </c>
      <c r="E11" t="s">
        <v>22</v>
      </c>
      <c r="F11">
        <v>72.229159999999993</v>
      </c>
      <c r="G11">
        <v>72.729159999999993</v>
      </c>
    </row>
    <row r="12" spans="1:7" x14ac:dyDescent="0.2">
      <c r="A12" t="s">
        <v>1</v>
      </c>
      <c r="B12" t="s">
        <v>32</v>
      </c>
      <c r="E12" t="s">
        <v>1</v>
      </c>
      <c r="F12" t="s">
        <v>34</v>
      </c>
    </row>
    <row r="13" spans="1:7" x14ac:dyDescent="0.2">
      <c r="A13" t="s">
        <v>21</v>
      </c>
      <c r="B13">
        <v>-6.3125</v>
      </c>
      <c r="C13">
        <v>-6.3958329999999997</v>
      </c>
      <c r="E13" t="s">
        <v>21</v>
      </c>
      <c r="F13">
        <v>-7.6041670000000003</v>
      </c>
      <c r="G13">
        <v>-7.6875</v>
      </c>
    </row>
    <row r="14" spans="1:7" x14ac:dyDescent="0.2">
      <c r="A14" t="s">
        <v>22</v>
      </c>
      <c r="B14">
        <v>70.979159999999993</v>
      </c>
      <c r="C14">
        <v>71.0625</v>
      </c>
      <c r="E14" t="s">
        <v>22</v>
      </c>
      <c r="F14">
        <v>72.4375</v>
      </c>
      <c r="G14">
        <v>72.479159999999993</v>
      </c>
    </row>
    <row r="17" spans="1:5" x14ac:dyDescent="0.2">
      <c r="A17" t="s">
        <v>17</v>
      </c>
    </row>
    <row r="18" spans="1:5" x14ac:dyDescent="0.2">
      <c r="A18" t="s">
        <v>20</v>
      </c>
      <c r="E18" t="s">
        <v>25</v>
      </c>
    </row>
    <row r="19" spans="1:5" x14ac:dyDescent="0.2">
      <c r="A19" t="s">
        <v>2</v>
      </c>
      <c r="B19" t="s">
        <v>36</v>
      </c>
      <c r="E19" t="s">
        <v>2</v>
      </c>
    </row>
    <row r="20" spans="1:5" x14ac:dyDescent="0.2">
      <c r="A20" t="s">
        <v>21</v>
      </c>
      <c r="B20">
        <v>-6.5750000000000002</v>
      </c>
      <c r="C20">
        <v>-6.125</v>
      </c>
      <c r="E20" t="s">
        <v>21</v>
      </c>
    </row>
    <row r="21" spans="1:5" x14ac:dyDescent="0.2">
      <c r="A21" t="s">
        <v>22</v>
      </c>
      <c r="B21">
        <v>70.775000000000006</v>
      </c>
      <c r="C21">
        <v>71.224999999999994</v>
      </c>
      <c r="E21" t="s">
        <v>22</v>
      </c>
    </row>
    <row r="22" spans="1:5" x14ac:dyDescent="0.2">
      <c r="A22" t="s">
        <v>1</v>
      </c>
      <c r="B22" t="s">
        <v>35</v>
      </c>
      <c r="E22" t="s">
        <v>1</v>
      </c>
    </row>
    <row r="23" spans="1:5" x14ac:dyDescent="0.2">
      <c r="A23" t="s">
        <v>21</v>
      </c>
      <c r="B23">
        <v>-6.375</v>
      </c>
      <c r="C23">
        <v>-6.2750000000000004</v>
      </c>
      <c r="E23" t="s">
        <v>21</v>
      </c>
    </row>
    <row r="24" spans="1:5" x14ac:dyDescent="0.2">
      <c r="A24" t="s">
        <v>22</v>
      </c>
      <c r="B24">
        <v>70.974999999999994</v>
      </c>
      <c r="C24">
        <v>71.025000000000006</v>
      </c>
      <c r="E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8A80-8E61-5746-A024-6A356509A442}">
  <dimension ref="A1:E19"/>
  <sheetViews>
    <sheetView workbookViewId="0">
      <selection activeCell="C13" sqref="C13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936F-3C04-5644-8A33-52F3B6E279A5}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9183-56F4-744C-93FA-CBDFD4F4C470}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2D76-9EAC-C843-A373-1EF6C8BBA05F}">
  <dimension ref="A1:J29"/>
  <sheetViews>
    <sheetView tabSelected="1" workbookViewId="0">
      <selection activeCell="I6" sqref="I6"/>
    </sheetView>
  </sheetViews>
  <sheetFormatPr baseColWidth="10" defaultRowHeight="16" x14ac:dyDescent="0.2"/>
  <sheetData>
    <row r="1" spans="1:10" x14ac:dyDescent="0.2">
      <c r="B1" t="s">
        <v>0</v>
      </c>
      <c r="D1" t="s">
        <v>3</v>
      </c>
    </row>
    <row r="2" spans="1:10" x14ac:dyDescent="0.2">
      <c r="B2" t="s">
        <v>1</v>
      </c>
      <c r="C2" t="s">
        <v>2</v>
      </c>
      <c r="D2" t="s">
        <v>1</v>
      </c>
      <c r="E2" t="s">
        <v>2</v>
      </c>
    </row>
    <row r="3" spans="1:10" x14ac:dyDescent="0.2">
      <c r="A3">
        <v>2002</v>
      </c>
      <c r="B3" s="6">
        <v>0.12934880000000001</v>
      </c>
      <c r="C3" s="6">
        <v>0.14501500000000001</v>
      </c>
      <c r="D3" s="6">
        <v>0.14022970000000001</v>
      </c>
      <c r="E3" s="6">
        <v>0.14432449999999999</v>
      </c>
    </row>
    <row r="4" spans="1:10" x14ac:dyDescent="0.2">
      <c r="A4">
        <v>2003</v>
      </c>
      <c r="B4" s="6">
        <v>0.14344560000000001</v>
      </c>
      <c r="C4" s="6">
        <v>0.1531709</v>
      </c>
      <c r="D4" s="6">
        <v>0.1160216</v>
      </c>
      <c r="E4" s="6">
        <v>0.125218</v>
      </c>
    </row>
    <row r="5" spans="1:10" x14ac:dyDescent="0.2">
      <c r="A5">
        <v>2004</v>
      </c>
      <c r="B5" s="6">
        <v>0.1732303</v>
      </c>
      <c r="C5" s="6">
        <v>0.1847297</v>
      </c>
      <c r="D5" s="6">
        <v>0.1217898</v>
      </c>
      <c r="E5" s="6">
        <v>0.1348345</v>
      </c>
    </row>
    <row r="6" spans="1:10" x14ac:dyDescent="0.2">
      <c r="A6">
        <v>2005</v>
      </c>
      <c r="B6" s="6">
        <v>0.1769743</v>
      </c>
      <c r="C6" s="6">
        <v>0.18241889999999999</v>
      </c>
      <c r="D6" s="6">
        <v>0.1474791</v>
      </c>
      <c r="E6" s="6">
        <v>0.1513496</v>
      </c>
    </row>
    <row r="7" spans="1:10" x14ac:dyDescent="0.2">
      <c r="A7">
        <v>2006</v>
      </c>
      <c r="B7" s="6">
        <v>0.13732749999999999</v>
      </c>
      <c r="C7" s="6">
        <v>0.14773230000000001</v>
      </c>
      <c r="D7" s="6">
        <v>0.14352419999999999</v>
      </c>
      <c r="E7" s="6">
        <v>0.15388389999999999</v>
      </c>
    </row>
    <row r="8" spans="1:10" x14ac:dyDescent="0.2">
      <c r="A8">
        <v>2007</v>
      </c>
      <c r="B8" s="6">
        <v>0.1256381</v>
      </c>
      <c r="C8" s="6">
        <v>0.1427234</v>
      </c>
      <c r="D8" s="6">
        <v>0.13870479999999999</v>
      </c>
      <c r="E8" s="6">
        <v>0.13888210000000001</v>
      </c>
    </row>
    <row r="9" spans="1:10" x14ac:dyDescent="0.2">
      <c r="A9">
        <v>2008</v>
      </c>
      <c r="B9" s="6">
        <v>0.12973480000000001</v>
      </c>
      <c r="C9" s="6">
        <v>0.13677719999999999</v>
      </c>
      <c r="D9" s="6">
        <v>0.1171198</v>
      </c>
      <c r="E9" s="6">
        <v>0.1274496</v>
      </c>
    </row>
    <row r="10" spans="1:10" x14ac:dyDescent="0.2">
      <c r="A10">
        <v>2009</v>
      </c>
      <c r="B10" s="6">
        <v>0.14439640000000001</v>
      </c>
      <c r="C10" s="6">
        <v>0.15652659999999999</v>
      </c>
      <c r="D10" s="6">
        <v>0.14331250000000001</v>
      </c>
      <c r="E10" s="6">
        <v>0.148483</v>
      </c>
    </row>
    <row r="11" spans="1:10" x14ac:dyDescent="0.2">
      <c r="A11">
        <v>2010</v>
      </c>
      <c r="B11" s="6">
        <v>0.1316447</v>
      </c>
      <c r="C11" s="6">
        <v>0.14708769999999999</v>
      </c>
      <c r="D11" s="6">
        <v>0.14415890000000001</v>
      </c>
      <c r="E11" s="6">
        <v>0.1508564</v>
      </c>
      <c r="H11" s="8"/>
      <c r="I11" s="8"/>
      <c r="J11" s="5"/>
    </row>
    <row r="12" spans="1:10" x14ac:dyDescent="0.2">
      <c r="A12">
        <v>2011</v>
      </c>
      <c r="B12" s="6">
        <v>0.14765039999999999</v>
      </c>
      <c r="C12" s="6">
        <v>0.1624516</v>
      </c>
      <c r="D12" s="6">
        <v>0.14108989999999999</v>
      </c>
      <c r="E12" s="6">
        <v>0.14935419999999999</v>
      </c>
      <c r="H12" s="6"/>
      <c r="I12" s="6"/>
    </row>
    <row r="13" spans="1:10" x14ac:dyDescent="0.2">
      <c r="A13">
        <v>2012</v>
      </c>
      <c r="B13" s="6">
        <v>0.1090705</v>
      </c>
      <c r="C13" s="6">
        <v>0.12549289999999999</v>
      </c>
      <c r="D13" s="6">
        <v>0.1044818</v>
      </c>
      <c r="E13" s="6">
        <v>0.10833669999999999</v>
      </c>
      <c r="H13" s="6"/>
      <c r="I13" s="6"/>
    </row>
    <row r="14" spans="1:10" x14ac:dyDescent="0.2">
      <c r="A14">
        <v>2013</v>
      </c>
      <c r="B14" s="6">
        <v>0.12335069999999999</v>
      </c>
      <c r="C14" s="6">
        <v>0.1313984</v>
      </c>
      <c r="D14" s="6">
        <v>0.12547140000000001</v>
      </c>
      <c r="E14" s="6">
        <v>0.1233515</v>
      </c>
      <c r="H14" s="6"/>
      <c r="I14" s="6"/>
    </row>
    <row r="15" spans="1:10" x14ac:dyDescent="0.2">
      <c r="A15">
        <v>2014</v>
      </c>
      <c r="B15" s="6">
        <v>0.1256044</v>
      </c>
      <c r="C15" s="6">
        <v>0.14006160000000001</v>
      </c>
      <c r="D15" s="6">
        <v>0.123959</v>
      </c>
      <c r="E15" s="6">
        <v>0.1229079</v>
      </c>
      <c r="H15" s="6"/>
      <c r="I15" s="6"/>
    </row>
    <row r="16" spans="1:10" x14ac:dyDescent="0.2">
      <c r="A16">
        <v>2015</v>
      </c>
      <c r="D16" s="6">
        <v>0.1042261</v>
      </c>
      <c r="E16" s="6">
        <v>0.10538549999999999</v>
      </c>
      <c r="H16" s="6"/>
      <c r="I16" s="6"/>
    </row>
    <row r="17" spans="1:9" x14ac:dyDescent="0.2">
      <c r="A17">
        <v>2016</v>
      </c>
      <c r="D17" s="6">
        <v>0.12853700000000001</v>
      </c>
      <c r="E17" s="6">
        <v>0.1250705</v>
      </c>
      <c r="H17" s="6"/>
      <c r="I17" s="6"/>
    </row>
    <row r="18" spans="1:9" x14ac:dyDescent="0.2">
      <c r="A18">
        <v>2017</v>
      </c>
      <c r="D18" s="6">
        <v>0.1378828</v>
      </c>
      <c r="E18" s="6">
        <v>0.13775270000000001</v>
      </c>
      <c r="H18" s="6"/>
      <c r="I18" s="6"/>
    </row>
    <row r="19" spans="1:9" x14ac:dyDescent="0.2">
      <c r="A19">
        <v>2018</v>
      </c>
      <c r="D19" s="6">
        <v>0.125885</v>
      </c>
      <c r="E19" s="6">
        <v>0.1209267</v>
      </c>
      <c r="H19" s="6"/>
      <c r="I19" s="6"/>
    </row>
    <row r="20" spans="1:9" x14ac:dyDescent="0.2">
      <c r="H20" s="6"/>
      <c r="I20" s="6"/>
    </row>
    <row r="21" spans="1:9" x14ac:dyDescent="0.2">
      <c r="H21" s="6"/>
      <c r="I21" s="6"/>
    </row>
    <row r="22" spans="1:9" x14ac:dyDescent="0.2">
      <c r="H22" s="6"/>
      <c r="I22" s="6"/>
    </row>
    <row r="23" spans="1:9" x14ac:dyDescent="0.2">
      <c r="H23" s="6"/>
      <c r="I23" s="6"/>
    </row>
    <row r="24" spans="1:9" x14ac:dyDescent="0.2">
      <c r="H24" s="6"/>
      <c r="I24" s="6"/>
    </row>
    <row r="25" spans="1:9" x14ac:dyDescent="0.2">
      <c r="H25" s="6"/>
      <c r="I25" s="6"/>
    </row>
    <row r="26" spans="1:9" x14ac:dyDescent="0.2">
      <c r="H26" s="6"/>
      <c r="I26" s="6"/>
    </row>
    <row r="27" spans="1:9" x14ac:dyDescent="0.2">
      <c r="H27" s="6"/>
      <c r="I27" s="6"/>
    </row>
    <row r="28" spans="1:9" x14ac:dyDescent="0.2">
      <c r="H28" s="6"/>
      <c r="I28" s="6"/>
    </row>
    <row r="29" spans="1:9" x14ac:dyDescent="0.2">
      <c r="H29" s="6"/>
      <c r="I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A704-EBB5-F04D-A2A0-55939EC5A283}">
  <dimension ref="A1:L55"/>
  <sheetViews>
    <sheetView topLeftCell="A5" workbookViewId="0">
      <selection activeCell="F24" sqref="F24"/>
    </sheetView>
  </sheetViews>
  <sheetFormatPr baseColWidth="10" defaultRowHeight="16" x14ac:dyDescent="0.2"/>
  <sheetData>
    <row r="1" spans="1:11" x14ac:dyDescent="0.2">
      <c r="B1" t="s">
        <v>0</v>
      </c>
      <c r="D1" t="s">
        <v>3</v>
      </c>
    </row>
    <row r="2" spans="1:11" x14ac:dyDescent="0.2">
      <c r="B2" t="s">
        <v>1</v>
      </c>
      <c r="C2" t="s">
        <v>2</v>
      </c>
      <c r="D2" t="s">
        <v>1</v>
      </c>
      <c r="E2" t="s">
        <v>2</v>
      </c>
    </row>
    <row r="3" spans="1:11" x14ac:dyDescent="0.2">
      <c r="A3">
        <v>2002</v>
      </c>
    </row>
    <row r="4" spans="1:11" x14ac:dyDescent="0.2">
      <c r="A4">
        <v>2003</v>
      </c>
    </row>
    <row r="5" spans="1:11" x14ac:dyDescent="0.2">
      <c r="A5">
        <v>2004</v>
      </c>
    </row>
    <row r="6" spans="1:11" x14ac:dyDescent="0.2">
      <c r="A6">
        <v>2005</v>
      </c>
    </row>
    <row r="7" spans="1:11" x14ac:dyDescent="0.2">
      <c r="A7">
        <v>2006</v>
      </c>
    </row>
    <row r="8" spans="1:11" x14ac:dyDescent="0.2">
      <c r="A8">
        <v>2007</v>
      </c>
    </row>
    <row r="9" spans="1:11" x14ac:dyDescent="0.2">
      <c r="A9">
        <v>2008</v>
      </c>
      <c r="G9" s="5"/>
      <c r="H9" s="5"/>
      <c r="I9" s="5"/>
      <c r="J9" s="5"/>
      <c r="K9" s="5"/>
    </row>
    <row r="10" spans="1:11" x14ac:dyDescent="0.2">
      <c r="A10">
        <v>2009</v>
      </c>
      <c r="G10" s="5"/>
      <c r="H10" s="5"/>
      <c r="I10" s="5"/>
      <c r="J10" s="5"/>
      <c r="K10" s="5"/>
    </row>
    <row r="11" spans="1:11" x14ac:dyDescent="0.2">
      <c r="A11">
        <v>2010</v>
      </c>
      <c r="G11" s="5"/>
      <c r="H11" s="5"/>
      <c r="I11" s="5"/>
      <c r="J11" s="5"/>
      <c r="K11" s="5"/>
    </row>
    <row r="12" spans="1:11" x14ac:dyDescent="0.2">
      <c r="A12">
        <v>2011</v>
      </c>
      <c r="G12" s="5"/>
      <c r="H12" s="5"/>
      <c r="I12" s="5"/>
      <c r="J12" s="5"/>
      <c r="K12" s="5"/>
    </row>
    <row r="13" spans="1:11" x14ac:dyDescent="0.2">
      <c r="A13">
        <v>2012</v>
      </c>
      <c r="G13" s="5"/>
      <c r="H13" s="6"/>
      <c r="I13" s="6"/>
      <c r="K13" s="5"/>
    </row>
    <row r="14" spans="1:11" x14ac:dyDescent="0.2">
      <c r="A14">
        <v>2013</v>
      </c>
      <c r="G14" s="5"/>
      <c r="H14" s="6"/>
      <c r="I14" s="6"/>
      <c r="K14" s="5"/>
    </row>
    <row r="15" spans="1:11" x14ac:dyDescent="0.2">
      <c r="A15">
        <v>2014</v>
      </c>
      <c r="G15" s="5"/>
      <c r="H15" s="6"/>
      <c r="I15" s="6"/>
      <c r="K15" s="5"/>
    </row>
    <row r="16" spans="1:11" x14ac:dyDescent="0.2">
      <c r="A16">
        <v>2015</v>
      </c>
      <c r="G16" s="5"/>
      <c r="H16" s="6"/>
      <c r="I16" s="6"/>
      <c r="K16" s="5"/>
    </row>
    <row r="17" spans="1:12" x14ac:dyDescent="0.2">
      <c r="A17">
        <v>2016</v>
      </c>
      <c r="G17" s="5"/>
      <c r="H17" s="6"/>
      <c r="I17" s="6"/>
      <c r="K17" s="5"/>
    </row>
    <row r="18" spans="1:12" x14ac:dyDescent="0.2">
      <c r="A18">
        <v>2017</v>
      </c>
      <c r="G18" s="5"/>
      <c r="H18" s="6"/>
      <c r="I18" s="6"/>
      <c r="K18" s="3">
        <v>2002</v>
      </c>
      <c r="L18" s="6"/>
    </row>
    <row r="19" spans="1:12" x14ac:dyDescent="0.2">
      <c r="A19">
        <v>2018</v>
      </c>
      <c r="G19" s="5"/>
      <c r="H19" s="6"/>
      <c r="I19" s="6"/>
      <c r="J19" s="6"/>
      <c r="K19" s="6"/>
      <c r="L19" s="6"/>
    </row>
    <row r="20" spans="1:12" x14ac:dyDescent="0.2">
      <c r="G20" s="5"/>
      <c r="H20" s="6"/>
      <c r="I20" s="6"/>
      <c r="J20" s="6"/>
      <c r="K20" s="6"/>
      <c r="L20" s="6"/>
    </row>
    <row r="21" spans="1:12" x14ac:dyDescent="0.2">
      <c r="G21" s="5"/>
      <c r="H21" s="6"/>
      <c r="I21" s="6"/>
      <c r="J21" s="6"/>
      <c r="K21" s="6"/>
      <c r="L21" s="6"/>
    </row>
    <row r="22" spans="1:12" x14ac:dyDescent="0.2">
      <c r="G22" s="5"/>
      <c r="H22" s="6"/>
      <c r="I22" s="6"/>
      <c r="J22" s="6"/>
      <c r="K22" s="6"/>
      <c r="L22" s="6"/>
    </row>
    <row r="23" spans="1:12" x14ac:dyDescent="0.2">
      <c r="G23" s="5"/>
      <c r="H23" s="6"/>
      <c r="I23" s="6"/>
      <c r="J23" s="6"/>
      <c r="K23" s="6"/>
      <c r="L23" s="6"/>
    </row>
    <row r="24" spans="1:12" x14ac:dyDescent="0.2">
      <c r="H24" s="7">
        <v>12</v>
      </c>
      <c r="I24" s="6"/>
      <c r="J24" s="6"/>
      <c r="K24" s="6"/>
      <c r="L24" s="6"/>
    </row>
    <row r="25" spans="1:12" x14ac:dyDescent="0.2">
      <c r="H25" s="7">
        <v>13</v>
      </c>
      <c r="I25" s="6"/>
      <c r="J25" s="6"/>
      <c r="K25" s="6"/>
      <c r="L25" s="6"/>
    </row>
    <row r="26" spans="1:12" x14ac:dyDescent="0.2">
      <c r="I26" s="6"/>
      <c r="J26" s="6"/>
      <c r="K26" s="6"/>
      <c r="L26" s="6"/>
    </row>
    <row r="27" spans="1:12" x14ac:dyDescent="0.2">
      <c r="I27" s="6"/>
      <c r="J27" s="6"/>
      <c r="K27" s="6"/>
      <c r="L27" s="6"/>
    </row>
    <row r="28" spans="1:12" x14ac:dyDescent="0.2">
      <c r="I28" s="6"/>
      <c r="J28" s="6"/>
      <c r="K28" s="6"/>
      <c r="L28" s="6"/>
    </row>
    <row r="29" spans="1:12" x14ac:dyDescent="0.2">
      <c r="I29" s="6"/>
      <c r="J29" s="6"/>
      <c r="K29" s="6"/>
      <c r="L29" s="6"/>
    </row>
    <row r="30" spans="1:12" x14ac:dyDescent="0.2">
      <c r="I30" s="6"/>
      <c r="J30" s="6"/>
      <c r="K30" s="6"/>
      <c r="L30" s="6"/>
    </row>
    <row r="31" spans="1:12" x14ac:dyDescent="0.2">
      <c r="I31" s="6"/>
      <c r="J31" s="6"/>
      <c r="K31" s="6"/>
    </row>
    <row r="32" spans="1:12" x14ac:dyDescent="0.2">
      <c r="K32" s="3">
        <v>6</v>
      </c>
    </row>
    <row r="33" spans="11:11" x14ac:dyDescent="0.2">
      <c r="K33" s="3">
        <v>2007</v>
      </c>
    </row>
    <row r="34" spans="11:11" x14ac:dyDescent="0.2">
      <c r="K34" s="3">
        <v>0.1256381</v>
      </c>
    </row>
    <row r="35" spans="11:11" x14ac:dyDescent="0.2">
      <c r="K35" s="3">
        <v>7</v>
      </c>
    </row>
    <row r="36" spans="11:11" x14ac:dyDescent="0.2">
      <c r="K36" s="3">
        <v>2008</v>
      </c>
    </row>
    <row r="37" spans="11:11" x14ac:dyDescent="0.2">
      <c r="K37" s="3">
        <v>0.12973480000000001</v>
      </c>
    </row>
    <row r="38" spans="11:11" x14ac:dyDescent="0.2">
      <c r="K38" s="3">
        <v>8</v>
      </c>
    </row>
    <row r="39" spans="11:11" x14ac:dyDescent="0.2">
      <c r="K39" s="3">
        <v>2009</v>
      </c>
    </row>
    <row r="40" spans="11:11" x14ac:dyDescent="0.2">
      <c r="K40" s="3">
        <v>0.14439640000000001</v>
      </c>
    </row>
    <row r="41" spans="11:11" x14ac:dyDescent="0.2">
      <c r="K41" s="3">
        <v>9</v>
      </c>
    </row>
    <row r="42" spans="11:11" x14ac:dyDescent="0.2">
      <c r="K42" s="3">
        <v>2010</v>
      </c>
    </row>
    <row r="43" spans="11:11" x14ac:dyDescent="0.2">
      <c r="K43" s="3">
        <v>0.1316447</v>
      </c>
    </row>
    <row r="44" spans="11:11" x14ac:dyDescent="0.2">
      <c r="K44" s="3">
        <v>10</v>
      </c>
    </row>
    <row r="45" spans="11:11" x14ac:dyDescent="0.2">
      <c r="K45" s="3">
        <v>2011</v>
      </c>
    </row>
    <row r="46" spans="11:11" x14ac:dyDescent="0.2">
      <c r="K46" s="3">
        <v>0.14765039999999999</v>
      </c>
    </row>
    <row r="47" spans="11:11" x14ac:dyDescent="0.2">
      <c r="K47" s="3">
        <v>11</v>
      </c>
    </row>
    <row r="48" spans="11:11" x14ac:dyDescent="0.2">
      <c r="K48" s="3">
        <v>2012</v>
      </c>
    </row>
    <row r="49" spans="11:11" x14ac:dyDescent="0.2">
      <c r="K49" s="3">
        <v>0.1090705</v>
      </c>
    </row>
    <row r="50" spans="11:11" x14ac:dyDescent="0.2">
      <c r="K50" s="3">
        <v>12</v>
      </c>
    </row>
    <row r="51" spans="11:11" x14ac:dyDescent="0.2">
      <c r="K51" s="3">
        <v>2013</v>
      </c>
    </row>
    <row r="52" spans="11:11" x14ac:dyDescent="0.2">
      <c r="K52" s="3">
        <v>0.12335069999999999</v>
      </c>
    </row>
    <row r="53" spans="11:11" x14ac:dyDescent="0.2">
      <c r="K53" s="3">
        <v>13</v>
      </c>
    </row>
    <row r="54" spans="11:11" x14ac:dyDescent="0.2">
      <c r="K54" s="3">
        <v>2014</v>
      </c>
    </row>
    <row r="55" spans="11:11" x14ac:dyDescent="0.2">
      <c r="K55" s="3">
        <v>0.1256044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5403-0688-CE45-8CFF-89F6A1670CBF}">
  <dimension ref="A1:E19"/>
  <sheetViews>
    <sheetView workbookViewId="0">
      <selection activeCell="I10" sqref="I10"/>
    </sheetView>
  </sheetViews>
  <sheetFormatPr baseColWidth="10" defaultRowHeight="16" x14ac:dyDescent="0.2"/>
  <sheetData>
    <row r="1" spans="1:5" x14ac:dyDescent="0.2">
      <c r="B1" t="s">
        <v>0</v>
      </c>
      <c r="D1" t="s">
        <v>3</v>
      </c>
    </row>
    <row r="2" spans="1:5" x14ac:dyDescent="0.2"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2002</v>
      </c>
    </row>
    <row r="4" spans="1:5" x14ac:dyDescent="0.2">
      <c r="A4">
        <v>2003</v>
      </c>
    </row>
    <row r="5" spans="1:5" x14ac:dyDescent="0.2">
      <c r="A5">
        <v>2004</v>
      </c>
    </row>
    <row r="6" spans="1:5" x14ac:dyDescent="0.2">
      <c r="A6">
        <v>2005</v>
      </c>
    </row>
    <row r="7" spans="1:5" x14ac:dyDescent="0.2">
      <c r="A7">
        <v>2006</v>
      </c>
    </row>
    <row r="8" spans="1:5" x14ac:dyDescent="0.2">
      <c r="A8">
        <v>2007</v>
      </c>
    </row>
    <row r="9" spans="1:5" x14ac:dyDescent="0.2">
      <c r="A9">
        <v>2008</v>
      </c>
    </row>
    <row r="10" spans="1:5" x14ac:dyDescent="0.2">
      <c r="A10">
        <v>2009</v>
      </c>
    </row>
    <row r="11" spans="1:5" x14ac:dyDescent="0.2">
      <c r="A11">
        <v>2010</v>
      </c>
    </row>
    <row r="12" spans="1:5" x14ac:dyDescent="0.2">
      <c r="A12">
        <v>2011</v>
      </c>
    </row>
    <row r="13" spans="1:5" x14ac:dyDescent="0.2">
      <c r="A13">
        <v>2012</v>
      </c>
    </row>
    <row r="14" spans="1:5" x14ac:dyDescent="0.2">
      <c r="A14">
        <v>2013</v>
      </c>
    </row>
    <row r="15" spans="1:5" x14ac:dyDescent="0.2">
      <c r="A15">
        <v>2014</v>
      </c>
    </row>
    <row r="16" spans="1:5" x14ac:dyDescent="0.2">
      <c r="A16">
        <v>2015</v>
      </c>
    </row>
    <row r="17" spans="1:1" x14ac:dyDescent="0.2">
      <c r="A17">
        <v>2016</v>
      </c>
    </row>
    <row r="18" spans="1:1" x14ac:dyDescent="0.2">
      <c r="A18">
        <v>2017</v>
      </c>
    </row>
    <row r="19" spans="1:1" x14ac:dyDescent="0.2">
      <c r="A19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38E-A799-2444-AD34-F9C33B8A4EA0}">
  <dimension ref="A1:G73"/>
  <sheetViews>
    <sheetView topLeftCell="B17" zoomScale="117" zoomScaleNormal="181" workbookViewId="0">
      <selection activeCell="E41" sqref="E41"/>
    </sheetView>
  </sheetViews>
  <sheetFormatPr baseColWidth="10" defaultRowHeight="16" x14ac:dyDescent="0.2"/>
  <cols>
    <col min="2" max="2" width="12.5" bestFit="1" customWidth="1"/>
    <col min="3" max="3" width="19.83203125" customWidth="1"/>
    <col min="4" max="5" width="12.5" customWidth="1"/>
    <col min="6" max="6" width="18.5" bestFit="1" customWidth="1"/>
    <col min="7" max="7" width="14" customWidth="1"/>
  </cols>
  <sheetData>
    <row r="1" spans="1:7" x14ac:dyDescent="0.2">
      <c r="B1" t="s">
        <v>5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 x14ac:dyDescent="0.2">
      <c r="A2">
        <v>2002</v>
      </c>
      <c r="B2">
        <v>35333</v>
      </c>
      <c r="D2">
        <v>2</v>
      </c>
      <c r="E2">
        <v>8530</v>
      </c>
      <c r="F2">
        <f>B2/(365-D2)</f>
        <v>97.336088154269973</v>
      </c>
      <c r="G2">
        <f t="shared" ref="G2:G18" si="0">B2/E2</f>
        <v>4.1422039859320048</v>
      </c>
    </row>
    <row r="3" spans="1:7" x14ac:dyDescent="0.2">
      <c r="A3">
        <v>2003</v>
      </c>
      <c r="B3">
        <v>36852</v>
      </c>
      <c r="D3">
        <v>0</v>
      </c>
      <c r="E3">
        <v>8628.2999999999993</v>
      </c>
      <c r="F3">
        <f>B3/(365-D3)</f>
        <v>100.96438356164384</v>
      </c>
      <c r="G3">
        <f t="shared" si="0"/>
        <v>4.2710615069017077</v>
      </c>
    </row>
    <row r="4" spans="1:7" x14ac:dyDescent="0.2">
      <c r="A4">
        <v>2004</v>
      </c>
      <c r="B4">
        <v>28359</v>
      </c>
      <c r="C4" t="s">
        <v>9</v>
      </c>
      <c r="D4">
        <v>66</v>
      </c>
      <c r="E4">
        <v>6977.5</v>
      </c>
      <c r="F4">
        <f>B4/(366-D4)</f>
        <v>94.53</v>
      </c>
      <c r="G4">
        <f t="shared" si="0"/>
        <v>4.0643496954496596</v>
      </c>
    </row>
    <row r="5" spans="1:7" x14ac:dyDescent="0.2">
      <c r="A5">
        <v>2005</v>
      </c>
      <c r="B5">
        <v>36080</v>
      </c>
      <c r="D5">
        <v>7</v>
      </c>
      <c r="E5">
        <v>8575.2999999999993</v>
      </c>
      <c r="F5">
        <f>B5/(365-D5)</f>
        <v>100.78212290502793</v>
      </c>
      <c r="G5">
        <f t="shared" si="0"/>
        <v>4.2074329761057925</v>
      </c>
    </row>
    <row r="6" spans="1:7" x14ac:dyDescent="0.2">
      <c r="A6">
        <v>2006</v>
      </c>
      <c r="B6">
        <v>20349</v>
      </c>
      <c r="C6" t="s">
        <v>10</v>
      </c>
      <c r="D6">
        <v>87</v>
      </c>
      <c r="E6">
        <v>6743.9</v>
      </c>
      <c r="F6">
        <f>B6/(365-D6)</f>
        <v>73.197841726618705</v>
      </c>
      <c r="G6">
        <f t="shared" si="0"/>
        <v>3.017393496344845</v>
      </c>
    </row>
    <row r="7" spans="1:7" x14ac:dyDescent="0.2">
      <c r="A7">
        <v>2007</v>
      </c>
      <c r="B7">
        <v>10375</v>
      </c>
      <c r="C7" t="s">
        <v>11</v>
      </c>
      <c r="D7">
        <v>293</v>
      </c>
      <c r="E7">
        <v>1679.1</v>
      </c>
      <c r="F7">
        <f>B7/(365-D7)</f>
        <v>144.09722222222223</v>
      </c>
      <c r="G7">
        <f t="shared" si="0"/>
        <v>6.1789053659698654</v>
      </c>
    </row>
    <row r="8" spans="1:7" s="1" customFormat="1" x14ac:dyDescent="0.2">
      <c r="A8" s="1">
        <v>2008</v>
      </c>
      <c r="B8" s="1">
        <v>6178</v>
      </c>
      <c r="D8" s="1">
        <v>1</v>
      </c>
      <c r="E8" s="1">
        <v>8626.2000000000007</v>
      </c>
      <c r="F8" s="1">
        <f>B8/(366-D8)</f>
        <v>16.926027397260274</v>
      </c>
      <c r="G8" s="2">
        <f t="shared" si="0"/>
        <v>0.71619021121699</v>
      </c>
    </row>
    <row r="9" spans="1:7" x14ac:dyDescent="0.2">
      <c r="A9">
        <v>2009</v>
      </c>
      <c r="B9">
        <v>51297</v>
      </c>
      <c r="D9">
        <v>1</v>
      </c>
      <c r="E9">
        <v>8736</v>
      </c>
      <c r="F9">
        <f>B9/(365-D9)</f>
        <v>140.92582417582418</v>
      </c>
      <c r="G9">
        <f t="shared" si="0"/>
        <v>5.8719093406593403</v>
      </c>
    </row>
    <row r="10" spans="1:7" x14ac:dyDescent="0.2">
      <c r="A10">
        <v>2010</v>
      </c>
      <c r="B10">
        <v>34344</v>
      </c>
      <c r="D10">
        <v>13</v>
      </c>
      <c r="E10">
        <v>8519.2000000000007</v>
      </c>
      <c r="F10">
        <f>B10/(365-D10)</f>
        <v>97.568181818181813</v>
      </c>
      <c r="G10">
        <f t="shared" si="0"/>
        <v>4.0313644473659496</v>
      </c>
    </row>
    <row r="11" spans="1:7" x14ac:dyDescent="0.2">
      <c r="A11">
        <v>2011</v>
      </c>
      <c r="B11">
        <v>46129</v>
      </c>
      <c r="D11">
        <v>1</v>
      </c>
      <c r="E11">
        <v>8683.2999999999993</v>
      </c>
      <c r="F11">
        <f>B11/(365-D11)</f>
        <v>126.72802197802197</v>
      </c>
      <c r="G11">
        <f t="shared" si="0"/>
        <v>5.3123812375479371</v>
      </c>
    </row>
    <row r="12" spans="1:7" x14ac:dyDescent="0.2">
      <c r="A12">
        <v>2012</v>
      </c>
      <c r="B12">
        <v>54851</v>
      </c>
      <c r="D12">
        <v>0</v>
      </c>
      <c r="E12">
        <v>8783.6</v>
      </c>
      <c r="F12">
        <f>B12/(366-D12)</f>
        <v>149.86612021857923</v>
      </c>
      <c r="G12">
        <f t="shared" si="0"/>
        <v>6.2447060430802859</v>
      </c>
    </row>
    <row r="13" spans="1:7" x14ac:dyDescent="0.2">
      <c r="A13">
        <v>2013</v>
      </c>
      <c r="B13">
        <v>68082</v>
      </c>
      <c r="D13">
        <v>0</v>
      </c>
      <c r="E13">
        <v>8760</v>
      </c>
      <c r="F13">
        <f>B13/(365-D13)</f>
        <v>186.52602739726026</v>
      </c>
      <c r="G13">
        <f t="shared" si="0"/>
        <v>7.771917808219178</v>
      </c>
    </row>
    <row r="14" spans="1:7" x14ac:dyDescent="0.2">
      <c r="A14">
        <v>2014</v>
      </c>
      <c r="B14">
        <v>50401</v>
      </c>
      <c r="D14">
        <v>0</v>
      </c>
      <c r="E14">
        <v>8745.7000000000007</v>
      </c>
      <c r="F14">
        <f>B14/(365-D14)</f>
        <v>138.0849315068493</v>
      </c>
      <c r="G14">
        <f t="shared" si="0"/>
        <v>5.7629463622122863</v>
      </c>
    </row>
    <row r="15" spans="1:7" x14ac:dyDescent="0.2">
      <c r="A15">
        <v>2015</v>
      </c>
      <c r="B15">
        <v>84379</v>
      </c>
      <c r="D15">
        <v>0</v>
      </c>
      <c r="E15">
        <v>8725.2000000000007</v>
      </c>
      <c r="F15">
        <f>B15/(365-D15)</f>
        <v>231.17534246575343</v>
      </c>
      <c r="G15">
        <f t="shared" si="0"/>
        <v>9.6707238802548936</v>
      </c>
    </row>
    <row r="16" spans="1:7" x14ac:dyDescent="0.2">
      <c r="A16">
        <v>2016</v>
      </c>
      <c r="B16">
        <v>56178</v>
      </c>
      <c r="D16">
        <v>5</v>
      </c>
      <c r="E16">
        <v>8634.4</v>
      </c>
      <c r="F16">
        <f t="shared" ref="F16" si="1">B16/(366-D16)</f>
        <v>155.61772853185596</v>
      </c>
      <c r="G16">
        <f t="shared" si="0"/>
        <v>6.5063003798758459</v>
      </c>
    </row>
    <row r="17" spans="1:7" x14ac:dyDescent="0.2">
      <c r="A17">
        <v>2017</v>
      </c>
      <c r="B17">
        <v>90989</v>
      </c>
      <c r="D17">
        <v>0</v>
      </c>
      <c r="E17">
        <v>8750.7000000000007</v>
      </c>
      <c r="F17">
        <f t="shared" ref="F17" si="2">B17/(365-D17)</f>
        <v>249.28493150684932</v>
      </c>
      <c r="G17">
        <f t="shared" si="0"/>
        <v>10.397911024260916</v>
      </c>
    </row>
    <row r="18" spans="1:7" x14ac:dyDescent="0.2">
      <c r="A18">
        <v>2018</v>
      </c>
      <c r="B18">
        <v>26949</v>
      </c>
      <c r="C18" t="s">
        <v>12</v>
      </c>
      <c r="D18">
        <v>189</v>
      </c>
      <c r="E18">
        <v>4170</v>
      </c>
      <c r="F18">
        <f>B18/(365-D18)</f>
        <v>153.11931818181819</v>
      </c>
      <c r="G18">
        <f t="shared" si="0"/>
        <v>6.4625899280575538</v>
      </c>
    </row>
    <row r="23" spans="1:7" x14ac:dyDescent="0.2">
      <c r="D23" s="3">
        <v>2002</v>
      </c>
    </row>
    <row r="24" spans="1:7" x14ac:dyDescent="0.2">
      <c r="D24" s="4"/>
      <c r="E24" s="4"/>
    </row>
    <row r="25" spans="1:7" x14ac:dyDescent="0.2">
      <c r="D25" s="4"/>
      <c r="E25" s="4"/>
    </row>
    <row r="26" spans="1:7" x14ac:dyDescent="0.2">
      <c r="D26" s="3">
        <v>2003</v>
      </c>
      <c r="E26" s="4"/>
    </row>
    <row r="27" spans="1:7" x14ac:dyDescent="0.2">
      <c r="D27" s="3">
        <v>8628.2999999999993</v>
      </c>
      <c r="E27" s="4"/>
    </row>
    <row r="28" spans="1:7" x14ac:dyDescent="0.2">
      <c r="D28" s="3">
        <v>3</v>
      </c>
      <c r="E28" s="4"/>
    </row>
    <row r="29" spans="1:7" x14ac:dyDescent="0.2">
      <c r="D29" s="3">
        <v>2004</v>
      </c>
      <c r="E29" s="4"/>
    </row>
    <row r="30" spans="1:7" x14ac:dyDescent="0.2">
      <c r="D30" s="3">
        <v>6977.5</v>
      </c>
      <c r="E30" s="4"/>
    </row>
    <row r="31" spans="1:7" x14ac:dyDescent="0.2">
      <c r="D31" s="3">
        <v>4</v>
      </c>
      <c r="E31" s="4"/>
    </row>
    <row r="32" spans="1:7" x14ac:dyDescent="0.2">
      <c r="D32" s="3">
        <v>2005</v>
      </c>
      <c r="E32" s="4"/>
    </row>
    <row r="33" spans="4:5" x14ac:dyDescent="0.2">
      <c r="D33" s="3">
        <v>8575.2999999999993</v>
      </c>
      <c r="E33" s="4"/>
    </row>
    <row r="34" spans="4:5" x14ac:dyDescent="0.2">
      <c r="D34" s="3">
        <v>5</v>
      </c>
      <c r="E34" s="4"/>
    </row>
    <row r="35" spans="4:5" x14ac:dyDescent="0.2">
      <c r="D35" s="3">
        <v>2006</v>
      </c>
      <c r="E35" s="4"/>
    </row>
    <row r="36" spans="4:5" x14ac:dyDescent="0.2">
      <c r="D36" s="3">
        <v>6743.9</v>
      </c>
      <c r="E36" s="4"/>
    </row>
    <row r="37" spans="4:5" x14ac:dyDescent="0.2">
      <c r="D37" s="3">
        <v>6</v>
      </c>
      <c r="E37" s="4"/>
    </row>
    <row r="38" spans="4:5" x14ac:dyDescent="0.2">
      <c r="D38" s="3">
        <v>2007</v>
      </c>
      <c r="E38" s="4"/>
    </row>
    <row r="39" spans="4:5" x14ac:dyDescent="0.2">
      <c r="D39" s="3">
        <v>1679.1</v>
      </c>
      <c r="E39" s="4"/>
    </row>
    <row r="40" spans="4:5" x14ac:dyDescent="0.2">
      <c r="D40" s="3">
        <v>7</v>
      </c>
      <c r="E40" s="4"/>
    </row>
    <row r="41" spans="4:5" x14ac:dyDescent="0.2">
      <c r="D41" s="3">
        <v>2008</v>
      </c>
      <c r="E41" s="4"/>
    </row>
    <row r="42" spans="4:5" x14ac:dyDescent="0.2">
      <c r="D42" s="3">
        <v>8626.2000000000007</v>
      </c>
      <c r="E42" s="4"/>
    </row>
    <row r="43" spans="4:5" x14ac:dyDescent="0.2">
      <c r="D43" s="3">
        <v>8</v>
      </c>
      <c r="E43" s="4"/>
    </row>
    <row r="44" spans="4:5" x14ac:dyDescent="0.2">
      <c r="D44" s="3">
        <v>2009</v>
      </c>
      <c r="E44" s="4"/>
    </row>
    <row r="45" spans="4:5" x14ac:dyDescent="0.2">
      <c r="D45" s="3">
        <v>8736</v>
      </c>
      <c r="E45" s="4"/>
    </row>
    <row r="46" spans="4:5" x14ac:dyDescent="0.2">
      <c r="D46" s="3">
        <v>9</v>
      </c>
      <c r="E46" s="4"/>
    </row>
    <row r="47" spans="4:5" x14ac:dyDescent="0.2">
      <c r="D47" s="3">
        <v>2010</v>
      </c>
      <c r="E47" s="4"/>
    </row>
    <row r="48" spans="4:5" x14ac:dyDescent="0.2">
      <c r="D48" s="3">
        <v>8519.2000000000007</v>
      </c>
      <c r="E48" s="4"/>
    </row>
    <row r="49" spans="4:5" x14ac:dyDescent="0.2">
      <c r="D49" s="3">
        <v>10</v>
      </c>
      <c r="E49" s="4"/>
    </row>
    <row r="50" spans="4:5" x14ac:dyDescent="0.2">
      <c r="D50" s="3">
        <v>2011</v>
      </c>
      <c r="E50" s="4"/>
    </row>
    <row r="51" spans="4:5" x14ac:dyDescent="0.2">
      <c r="D51" s="3">
        <v>8683.2999999999993</v>
      </c>
      <c r="E51" s="4"/>
    </row>
    <row r="52" spans="4:5" x14ac:dyDescent="0.2">
      <c r="D52" s="3">
        <v>11</v>
      </c>
      <c r="E52" s="4"/>
    </row>
    <row r="53" spans="4:5" x14ac:dyDescent="0.2">
      <c r="D53" s="3">
        <v>2012</v>
      </c>
      <c r="E53" s="4"/>
    </row>
    <row r="54" spans="4:5" x14ac:dyDescent="0.2">
      <c r="D54" s="3">
        <v>8783.6</v>
      </c>
      <c r="E54" s="4"/>
    </row>
    <row r="55" spans="4:5" x14ac:dyDescent="0.2">
      <c r="D55" s="3">
        <v>12</v>
      </c>
      <c r="E55" s="4"/>
    </row>
    <row r="56" spans="4:5" x14ac:dyDescent="0.2">
      <c r="D56" s="3">
        <v>2013</v>
      </c>
      <c r="E56" s="4"/>
    </row>
    <row r="57" spans="4:5" x14ac:dyDescent="0.2">
      <c r="D57" s="3">
        <v>8760</v>
      </c>
      <c r="E57" s="4"/>
    </row>
    <row r="58" spans="4:5" x14ac:dyDescent="0.2">
      <c r="D58" s="3">
        <v>13</v>
      </c>
      <c r="E58" s="4"/>
    </row>
    <row r="59" spans="4:5" x14ac:dyDescent="0.2">
      <c r="D59" s="3">
        <v>2014</v>
      </c>
      <c r="E59" s="4"/>
    </row>
    <row r="60" spans="4:5" x14ac:dyDescent="0.2">
      <c r="D60" s="3">
        <v>8745.7000000000007</v>
      </c>
      <c r="E60" s="4"/>
    </row>
    <row r="61" spans="4:5" x14ac:dyDescent="0.2">
      <c r="D61" s="3">
        <v>14</v>
      </c>
      <c r="E61" s="4"/>
    </row>
    <row r="62" spans="4:5" x14ac:dyDescent="0.2">
      <c r="D62" s="3">
        <v>2015</v>
      </c>
      <c r="E62" s="4"/>
    </row>
    <row r="63" spans="4:5" x14ac:dyDescent="0.2">
      <c r="D63" s="3">
        <v>8725.2000000000007</v>
      </c>
      <c r="E63" s="4"/>
    </row>
    <row r="64" spans="4:5" x14ac:dyDescent="0.2">
      <c r="D64" s="3">
        <v>15</v>
      </c>
      <c r="E64" s="4"/>
    </row>
    <row r="65" spans="4:5" x14ac:dyDescent="0.2">
      <c r="D65" s="3">
        <v>2016</v>
      </c>
      <c r="E65" s="4"/>
    </row>
    <row r="66" spans="4:5" x14ac:dyDescent="0.2">
      <c r="D66" s="3">
        <v>8634.4</v>
      </c>
      <c r="E66" s="4"/>
    </row>
    <row r="67" spans="4:5" x14ac:dyDescent="0.2">
      <c r="D67" s="3">
        <v>16</v>
      </c>
      <c r="E67" s="4"/>
    </row>
    <row r="68" spans="4:5" x14ac:dyDescent="0.2">
      <c r="D68" s="3">
        <v>2017</v>
      </c>
      <c r="E68" s="4"/>
    </row>
    <row r="69" spans="4:5" x14ac:dyDescent="0.2">
      <c r="D69" s="3">
        <v>8750.7000000000007</v>
      </c>
      <c r="E69" s="4"/>
    </row>
    <row r="70" spans="4:5" x14ac:dyDescent="0.2">
      <c r="D70" s="3">
        <v>17</v>
      </c>
      <c r="E70" s="4"/>
    </row>
    <row r="71" spans="4:5" x14ac:dyDescent="0.2">
      <c r="D71" s="3">
        <v>2018</v>
      </c>
      <c r="E71" s="4"/>
    </row>
    <row r="72" spans="4:5" x14ac:dyDescent="0.2">
      <c r="D72" s="3">
        <v>4170</v>
      </c>
      <c r="E72" s="4"/>
    </row>
    <row r="73" spans="4:5" x14ac:dyDescent="0.2">
      <c r="E73" s="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4CCE-30A9-7B47-864A-67133DAB6FB0}">
  <dimension ref="A1:G107"/>
  <sheetViews>
    <sheetView zoomScale="75" zoomScaleNormal="75" workbookViewId="0">
      <selection activeCell="A8" sqref="A8"/>
    </sheetView>
  </sheetViews>
  <sheetFormatPr baseColWidth="10" defaultRowHeight="16" x14ac:dyDescent="0.2"/>
  <cols>
    <col min="3" max="3" width="27.83203125" customWidth="1"/>
    <col min="4" max="4" width="13.33203125" customWidth="1"/>
    <col min="6" max="6" width="13.83203125" bestFit="1" customWidth="1"/>
    <col min="7" max="7" width="13.1640625" customWidth="1"/>
  </cols>
  <sheetData>
    <row r="1" spans="1:7" x14ac:dyDescent="0.2">
      <c r="B1" t="s">
        <v>6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 x14ac:dyDescent="0.2">
      <c r="A2">
        <v>2002</v>
      </c>
      <c r="B2" s="5">
        <v>28797</v>
      </c>
      <c r="D2" s="5">
        <v>2</v>
      </c>
      <c r="E2" s="6">
        <v>8583</v>
      </c>
      <c r="F2">
        <f>B2/(365-D2)</f>
        <v>79.330578512396698</v>
      </c>
      <c r="G2">
        <f>B2/E2</f>
        <v>3.3551205872072702</v>
      </c>
    </row>
    <row r="3" spans="1:7" x14ac:dyDescent="0.2">
      <c r="A3">
        <v>2003</v>
      </c>
      <c r="B3">
        <v>19865</v>
      </c>
      <c r="D3">
        <v>0</v>
      </c>
      <c r="E3" s="6">
        <v>8673.5</v>
      </c>
      <c r="F3">
        <f>B3/(365-D3)</f>
        <v>54.424657534246577</v>
      </c>
      <c r="G3">
        <f t="shared" ref="G3:G14" si="0">B3/E3</f>
        <v>2.2903095636133051</v>
      </c>
    </row>
    <row r="4" spans="1:7" x14ac:dyDescent="0.2">
      <c r="A4">
        <v>2004</v>
      </c>
      <c r="B4">
        <v>17138</v>
      </c>
      <c r="C4" t="s">
        <v>9</v>
      </c>
      <c r="D4">
        <v>66</v>
      </c>
      <c r="E4" s="6">
        <v>7004.6</v>
      </c>
      <c r="F4">
        <f>B4/(366-D4)</f>
        <v>57.126666666666665</v>
      </c>
      <c r="G4">
        <f t="shared" si="0"/>
        <v>2.4466778973817203</v>
      </c>
    </row>
    <row r="5" spans="1:7" x14ac:dyDescent="0.2">
      <c r="A5">
        <v>2005</v>
      </c>
      <c r="B5">
        <v>52013</v>
      </c>
      <c r="D5">
        <v>0</v>
      </c>
      <c r="E5" s="6">
        <v>8653.2999999999993</v>
      </c>
      <c r="F5">
        <f>B5/(365-D5)</f>
        <v>142.50136986301371</v>
      </c>
      <c r="G5">
        <f t="shared" si="0"/>
        <v>6.0107704575133187</v>
      </c>
    </row>
    <row r="6" spans="1:7" x14ac:dyDescent="0.2">
      <c r="A6">
        <v>2006</v>
      </c>
      <c r="B6">
        <v>9803</v>
      </c>
      <c r="C6" t="s">
        <v>15</v>
      </c>
      <c r="D6">
        <f>76+76</f>
        <v>152</v>
      </c>
      <c r="E6" s="6">
        <v>4965.1000000000004</v>
      </c>
      <c r="F6">
        <f>B6/(365-D6)</f>
        <v>46.023474178403752</v>
      </c>
      <c r="G6">
        <f t="shared" si="0"/>
        <v>1.9743811806408731</v>
      </c>
    </row>
    <row r="7" spans="1:7" x14ac:dyDescent="0.2">
      <c r="A7">
        <v>2007</v>
      </c>
      <c r="B7">
        <v>15468</v>
      </c>
      <c r="C7" t="s">
        <v>11</v>
      </c>
      <c r="D7">
        <v>291</v>
      </c>
      <c r="E7" s="6">
        <v>1735.6</v>
      </c>
      <c r="F7">
        <f>B7/(365-D7)</f>
        <v>209.02702702702703</v>
      </c>
      <c r="G7">
        <f t="shared" si="0"/>
        <v>8.9121917492509795</v>
      </c>
    </row>
    <row r="8" spans="1:7" x14ac:dyDescent="0.2">
      <c r="A8">
        <v>2008</v>
      </c>
      <c r="B8">
        <v>8147</v>
      </c>
      <c r="D8">
        <v>7</v>
      </c>
      <c r="E8" s="6">
        <v>8107.5</v>
      </c>
      <c r="F8">
        <f>B8/(366-D8)</f>
        <v>22.69359331476323</v>
      </c>
      <c r="G8">
        <f t="shared" si="0"/>
        <v>1.0048720320690718</v>
      </c>
    </row>
    <row r="9" spans="1:7" x14ac:dyDescent="0.2">
      <c r="A9">
        <v>2009</v>
      </c>
      <c r="B9" s="5">
        <v>40776</v>
      </c>
      <c r="C9" s="5"/>
      <c r="D9">
        <v>1</v>
      </c>
      <c r="E9" s="6">
        <v>8275.2000000000007</v>
      </c>
      <c r="F9">
        <f>B9/(365-D9)</f>
        <v>112.02197802197803</v>
      </c>
      <c r="G9">
        <f t="shared" si="0"/>
        <v>4.9274941995359622</v>
      </c>
    </row>
    <row r="10" spans="1:7" x14ac:dyDescent="0.2">
      <c r="A10">
        <v>2010</v>
      </c>
      <c r="B10" s="5">
        <v>35438</v>
      </c>
      <c r="D10">
        <v>7</v>
      </c>
      <c r="E10" s="6">
        <v>8532.7999999999993</v>
      </c>
      <c r="F10">
        <f>B10/(365-D10)</f>
        <v>98.988826815642454</v>
      </c>
      <c r="G10">
        <f t="shared" si="0"/>
        <v>4.1531501968873057</v>
      </c>
    </row>
    <row r="11" spans="1:7" x14ac:dyDescent="0.2">
      <c r="A11">
        <v>2011</v>
      </c>
      <c r="B11" s="5">
        <v>69941</v>
      </c>
      <c r="D11">
        <v>0</v>
      </c>
      <c r="E11" s="6">
        <v>8751.7999999999993</v>
      </c>
      <c r="F11">
        <f>B11/(365-D11)</f>
        <v>191.61917808219178</v>
      </c>
      <c r="G11">
        <f t="shared" si="0"/>
        <v>7.9916131538654911</v>
      </c>
    </row>
    <row r="12" spans="1:7" x14ac:dyDescent="0.2">
      <c r="A12">
        <v>2012</v>
      </c>
      <c r="B12" s="5">
        <v>105606</v>
      </c>
      <c r="D12">
        <v>0</v>
      </c>
      <c r="E12" s="6">
        <v>8705.5</v>
      </c>
      <c r="F12">
        <f>B12/(366-D12)</f>
        <v>288.5409836065574</v>
      </c>
      <c r="G12">
        <f t="shared" si="0"/>
        <v>12.130951697202917</v>
      </c>
    </row>
    <row r="13" spans="1:7" x14ac:dyDescent="0.2">
      <c r="A13">
        <v>2013</v>
      </c>
      <c r="B13" s="5">
        <v>68027</v>
      </c>
      <c r="D13">
        <v>0</v>
      </c>
      <c r="E13" s="6">
        <v>8760</v>
      </c>
      <c r="F13">
        <f>B13/(365-D13)</f>
        <v>186.37534246575342</v>
      </c>
      <c r="G13">
        <f t="shared" si="0"/>
        <v>7.7656392694063925</v>
      </c>
    </row>
    <row r="14" spans="1:7" x14ac:dyDescent="0.2">
      <c r="A14">
        <v>2014</v>
      </c>
      <c r="B14" s="5">
        <v>15301</v>
      </c>
      <c r="C14" t="s">
        <v>16</v>
      </c>
      <c r="D14">
        <v>305</v>
      </c>
      <c r="E14" s="6">
        <v>1432.9</v>
      </c>
      <c r="F14">
        <f>B14/(365-D14)</f>
        <v>255.01666666666668</v>
      </c>
      <c r="G14">
        <f t="shared" si="0"/>
        <v>10.678344615814083</v>
      </c>
    </row>
    <row r="16" spans="1:7" x14ac:dyDescent="0.2">
      <c r="B16" s="5"/>
      <c r="C16" s="5"/>
    </row>
    <row r="23" spans="2:3" x14ac:dyDescent="0.2">
      <c r="B23" s="5"/>
      <c r="C23" s="5"/>
    </row>
    <row r="30" spans="2:3" x14ac:dyDescent="0.2">
      <c r="B30" s="5"/>
      <c r="C30" s="5"/>
    </row>
    <row r="37" spans="2:3" x14ac:dyDescent="0.2">
      <c r="B37" s="5"/>
      <c r="C37" s="5"/>
    </row>
    <row r="44" spans="2:3" x14ac:dyDescent="0.2">
      <c r="B44" s="5"/>
      <c r="C44" s="5"/>
    </row>
    <row r="51" spans="2:3" x14ac:dyDescent="0.2">
      <c r="B51" s="5"/>
      <c r="C51" s="5"/>
    </row>
    <row r="58" spans="2:3" x14ac:dyDescent="0.2">
      <c r="B58" s="5"/>
      <c r="C58" s="5"/>
    </row>
    <row r="65" spans="2:3" x14ac:dyDescent="0.2">
      <c r="B65" s="5"/>
      <c r="C65" s="5"/>
    </row>
    <row r="72" spans="2:3" x14ac:dyDescent="0.2">
      <c r="B72" s="5"/>
      <c r="C72" s="5"/>
    </row>
    <row r="79" spans="2:3" x14ac:dyDescent="0.2">
      <c r="B79" s="5"/>
      <c r="C79" s="5"/>
    </row>
    <row r="86" spans="2:3" x14ac:dyDescent="0.2">
      <c r="B86" s="5"/>
      <c r="C86" s="5"/>
    </row>
    <row r="93" spans="2:3" x14ac:dyDescent="0.2">
      <c r="B93" s="5"/>
      <c r="C93" s="5"/>
    </row>
    <row r="100" spans="2:3" x14ac:dyDescent="0.2">
      <c r="B100" s="5"/>
      <c r="C100" s="5"/>
    </row>
    <row r="107" spans="2:3" x14ac:dyDescent="0.2">
      <c r="B107" s="5"/>
      <c r="C10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collection</vt:lpstr>
      <vt:lpstr>SST-average</vt:lpstr>
      <vt:lpstr>SST-min</vt:lpstr>
      <vt:lpstr>SST-max</vt:lpstr>
      <vt:lpstr>Chl-a average</vt:lpstr>
      <vt:lpstr>Chl-a min</vt:lpstr>
      <vt:lpstr>Chl-a max</vt:lpstr>
      <vt:lpstr>whale call - se</vt:lpstr>
      <vt:lpstr>whale call -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2021-02-12T22:20:50Z</dcterms:created>
  <dcterms:modified xsi:type="dcterms:W3CDTF">2021-02-19T03:58:10Z</dcterms:modified>
</cp:coreProperties>
</file>