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480" yWindow="480" windowWidth="25120" windowHeight="14980" tabRatio="500"/>
  </bookViews>
  <sheets>
    <sheet name="TransitionRates_Ilc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D18" i="1"/>
  <c r="C18" i="1"/>
  <c r="B18" i="1"/>
  <c r="F18" i="1"/>
  <c r="C23" i="1"/>
  <c r="D23" i="1"/>
  <c r="E23" i="1"/>
  <c r="F23" i="1"/>
  <c r="B23" i="1"/>
  <c r="F15" i="1"/>
  <c r="G2" i="1"/>
  <c r="B9" i="1"/>
  <c r="G3" i="1"/>
  <c r="B10" i="1"/>
  <c r="G4" i="1"/>
  <c r="B11" i="1"/>
  <c r="G5" i="1"/>
  <c r="B12" i="1"/>
  <c r="G6" i="1"/>
  <c r="B13" i="1"/>
  <c r="B14" i="1"/>
  <c r="C9" i="1"/>
  <c r="C10" i="1"/>
  <c r="C11" i="1"/>
  <c r="C12" i="1"/>
  <c r="C13" i="1"/>
  <c r="C14" i="1"/>
  <c r="D9" i="1"/>
  <c r="D10" i="1"/>
  <c r="D11" i="1"/>
  <c r="D12" i="1"/>
  <c r="D13" i="1"/>
  <c r="D14" i="1"/>
  <c r="E9" i="1"/>
  <c r="E10" i="1"/>
  <c r="E11" i="1"/>
  <c r="E12" i="1"/>
  <c r="E13" i="1"/>
  <c r="E14" i="1"/>
  <c r="F9" i="1"/>
  <c r="F10" i="1"/>
  <c r="F11" i="1"/>
  <c r="F12" i="1"/>
  <c r="F13" i="1"/>
  <c r="F14" i="1"/>
  <c r="G14" i="1"/>
</calcChain>
</file>

<file path=xl/sharedStrings.xml><?xml version="1.0" encoding="utf-8"?>
<sst xmlns="http://schemas.openxmlformats.org/spreadsheetml/2006/main" count="37" uniqueCount="25">
  <si>
    <t>AKP15</t>
  </si>
  <si>
    <t>CHP15</t>
  </si>
  <si>
    <t>MHP15</t>
  </si>
  <si>
    <t>HDP15</t>
  </si>
  <si>
    <t>OTHERS15</t>
  </si>
  <si>
    <t>AKP11</t>
  </si>
  <si>
    <t>CHP11</t>
  </si>
  <si>
    <t>HDP11</t>
  </si>
  <si>
    <t>MHP11</t>
  </si>
  <si>
    <t>OTHERS11</t>
  </si>
  <si>
    <t>AKP</t>
  </si>
  <si>
    <t>CHP</t>
  </si>
  <si>
    <t>MHP</t>
  </si>
  <si>
    <t>HDP</t>
  </si>
  <si>
    <t>OTHERS</t>
  </si>
  <si>
    <t>SUM</t>
  </si>
  <si>
    <t>TR.RATES</t>
  </si>
  <si>
    <t>TR.ABS</t>
  </si>
  <si>
    <t>ACTUAL</t>
  </si>
  <si>
    <t>TR.NORM</t>
  </si>
  <si>
    <t>SECIM2015</t>
  </si>
  <si>
    <t>My calculations tell me that vote share of HDP is 12.55%. Need to dig into this.</t>
  </si>
  <si>
    <t>Algorithm does not sum up to the actual vote shares of the parties in 2015.</t>
  </si>
  <si>
    <t>Even more interestingly,</t>
  </si>
  <si>
    <t>So, I normalized by distributing the differences over parties equally.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</si>
</sst>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18" sqref="H18"/>
    </sheetView>
  </sheetViews>
  <sheetFormatPr baseColWidth="10" defaultRowHeight="15" x14ac:dyDescent="0"/>
  <sheetData>
    <row r="1" spans="1:8">
      <c r="A1" s="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15</v>
      </c>
    </row>
    <row r="2" spans="1:8">
      <c r="A2" t="s">
        <v>5</v>
      </c>
      <c r="B2">
        <v>0.76020330637282096</v>
      </c>
      <c r="C2">
        <v>2.97539705397778E-2</v>
      </c>
      <c r="D2">
        <v>6.2491825875762401E-2</v>
      </c>
      <c r="E2">
        <v>7.6084178351748397E-2</v>
      </c>
      <c r="F2">
        <v>7.10297762311142E-2</v>
      </c>
      <c r="G2">
        <f>SUM(B2:F2)</f>
        <v>0.99956305737122375</v>
      </c>
    </row>
    <row r="3" spans="1:8">
      <c r="A3" t="s">
        <v>6</v>
      </c>
      <c r="B3">
        <v>5.7362872624305998E-2</v>
      </c>
      <c r="C3">
        <v>0.82767233485964098</v>
      </c>
      <c r="D3">
        <v>2.56706039220621E-2</v>
      </c>
      <c r="E3">
        <v>4.67073746769016E-2</v>
      </c>
      <c r="F3">
        <v>4.1945937058733299E-2</v>
      </c>
      <c r="G3">
        <f t="shared" ref="G3:G6" si="0">SUM(B3:F3)</f>
        <v>0.99935912314164388</v>
      </c>
    </row>
    <row r="4" spans="1:8">
      <c r="A4" t="s">
        <v>7</v>
      </c>
      <c r="B4">
        <v>4.6606497905350803E-3</v>
      </c>
      <c r="C4">
        <v>1.22800018383218E-2</v>
      </c>
      <c r="D4">
        <v>3.9430942886517096E-3</v>
      </c>
      <c r="E4">
        <v>0.96127976134685</v>
      </c>
      <c r="F4">
        <v>1.4128770657406401E-2</v>
      </c>
      <c r="G4">
        <f t="shared" si="0"/>
        <v>0.996292277921765</v>
      </c>
    </row>
    <row r="5" spans="1:8">
      <c r="A5" t="s">
        <v>8</v>
      </c>
      <c r="B5">
        <v>1.54320293109084E-2</v>
      </c>
      <c r="C5">
        <v>4.7800873906626497E-2</v>
      </c>
      <c r="D5">
        <v>0.90784155004739897</v>
      </c>
      <c r="E5">
        <v>1.5461899014048699E-2</v>
      </c>
      <c r="F5">
        <v>1.1938080567030799E-2</v>
      </c>
      <c r="G5">
        <f t="shared" si="0"/>
        <v>0.99847443284601345</v>
      </c>
    </row>
    <row r="6" spans="1:8">
      <c r="A6" t="s">
        <v>9</v>
      </c>
      <c r="B6">
        <v>0.313743862680541</v>
      </c>
      <c r="C6">
        <v>0.22897402050822699</v>
      </c>
      <c r="D6">
        <v>0.132953889804727</v>
      </c>
      <c r="E6">
        <v>6.8369567398041897E-2</v>
      </c>
      <c r="F6">
        <v>0.25216612160935897</v>
      </c>
      <c r="G6">
        <f t="shared" si="0"/>
        <v>0.99620746200089583</v>
      </c>
    </row>
    <row r="8" spans="1:8">
      <c r="A8" s="1" t="s">
        <v>17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</row>
    <row r="9" spans="1:8">
      <c r="A9">
        <v>0.49792769919000002</v>
      </c>
      <c r="B9">
        <f>B2*$A9*100/$G2</f>
        <v>37.869174982751495</v>
      </c>
      <c r="C9">
        <f t="shared" ref="C9:F9" si="1">C2*$A9*100/$G2</f>
        <v>1.4821802369929322</v>
      </c>
      <c r="D9">
        <f t="shared" si="1"/>
        <v>3.113001310626097</v>
      </c>
      <c r="E9">
        <f t="shared" si="1"/>
        <v>3.7900980425467989</v>
      </c>
      <c r="F9">
        <f t="shared" si="1"/>
        <v>3.5383153460826811</v>
      </c>
    </row>
    <row r="10" spans="1:8">
      <c r="A10">
        <v>0.25980796648799998</v>
      </c>
      <c r="B10">
        <f t="shared" ref="B10:F10" si="2">B3*$A10*100/$G3</f>
        <v>1.4912888613634827</v>
      </c>
      <c r="C10">
        <f t="shared" si="2"/>
        <v>21.517376612549345</v>
      </c>
      <c r="D10">
        <f t="shared" si="2"/>
        <v>0.66737044262361145</v>
      </c>
      <c r="E10">
        <f t="shared" si="2"/>
        <v>1.2142730029472064</v>
      </c>
      <c r="F10">
        <f t="shared" si="2"/>
        <v>1.090487729316354</v>
      </c>
    </row>
    <row r="11" spans="1:8">
      <c r="A11">
        <v>6.5882014862500005E-2</v>
      </c>
      <c r="B11">
        <f t="shared" ref="B11:F11" si="3">B4*$A11*100/$G4</f>
        <v>3.0819570278055635E-2</v>
      </c>
      <c r="C11">
        <f t="shared" si="3"/>
        <v>8.1204209000942829E-2</v>
      </c>
      <c r="D11">
        <f t="shared" si="3"/>
        <v>2.6074576937510929E-2</v>
      </c>
      <c r="E11">
        <f t="shared" si="3"/>
        <v>6.3566735312031373</v>
      </c>
      <c r="F11">
        <f t="shared" si="3"/>
        <v>9.3429598830354191E-2</v>
      </c>
    </row>
    <row r="12" spans="1:8">
      <c r="A12">
        <v>0.13022224792199999</v>
      </c>
      <c r="B12">
        <f t="shared" ref="B12:F12" si="4">B5*$A12*100/$G5</f>
        <v>0.20126640009565547</v>
      </c>
      <c r="C12">
        <f t="shared" si="4"/>
        <v>0.62342480167611525</v>
      </c>
      <c r="D12">
        <f t="shared" si="4"/>
        <v>11.840179729709456</v>
      </c>
      <c r="E12">
        <f t="shared" si="4"/>
        <v>0.20165596439091793</v>
      </c>
      <c r="F12">
        <f t="shared" si="4"/>
        <v>0.15569789632785208</v>
      </c>
    </row>
    <row r="13" spans="1:8">
      <c r="A13">
        <v>4.6160071538000003E-2</v>
      </c>
      <c r="B13">
        <f t="shared" ref="B13:F13" si="5">B6*$A13*100/$G6</f>
        <v>1.4537573445649614</v>
      </c>
      <c r="C13">
        <f t="shared" si="5"/>
        <v>1.0609694837834625</v>
      </c>
      <c r="D13">
        <f t="shared" si="5"/>
        <v>0.61605250901403596</v>
      </c>
      <c r="E13">
        <f t="shared" si="5"/>
        <v>0.31679587259635372</v>
      </c>
      <c r="F13">
        <f t="shared" si="5"/>
        <v>1.1684319438411865</v>
      </c>
    </row>
    <row r="14" spans="1:8">
      <c r="A14" s="1" t="s">
        <v>15</v>
      </c>
      <c r="B14">
        <f>SUM(B9:B13)</f>
        <v>41.046307159053647</v>
      </c>
      <c r="C14">
        <f t="shared" ref="C14:F14" si="6">SUM(C9:C13)</f>
        <v>24.7651553440028</v>
      </c>
      <c r="D14">
        <f t="shared" si="6"/>
        <v>16.262678568910712</v>
      </c>
      <c r="E14" s="2">
        <f t="shared" si="6"/>
        <v>11.879496413684414</v>
      </c>
      <c r="F14" s="2">
        <f t="shared" si="6"/>
        <v>6.0463625143984281</v>
      </c>
      <c r="G14">
        <f>SUM(B14:F14)</f>
        <v>100.00000000004999</v>
      </c>
      <c r="H14" t="s">
        <v>22</v>
      </c>
    </row>
    <row r="15" spans="1:8">
      <c r="A15" t="s">
        <v>18</v>
      </c>
      <c r="B15">
        <v>40.869999999999997</v>
      </c>
      <c r="C15">
        <v>24.95</v>
      </c>
      <c r="D15">
        <v>16.29</v>
      </c>
      <c r="E15">
        <v>13.12</v>
      </c>
      <c r="F15">
        <f>100-SUM(B15:E15)</f>
        <v>4.7700000000000102</v>
      </c>
      <c r="H15" t="s">
        <v>23</v>
      </c>
    </row>
    <row r="16" spans="1:8">
      <c r="A16" t="s">
        <v>20</v>
      </c>
      <c r="B16">
        <v>0.40357311041400001</v>
      </c>
      <c r="C16">
        <v>0.245695029673</v>
      </c>
      <c r="D16">
        <v>0.16499244327400001</v>
      </c>
      <c r="E16">
        <v>0.12553968431400001</v>
      </c>
      <c r="F16">
        <v>6.0199732324799998E-2</v>
      </c>
      <c r="H16" t="s">
        <v>21</v>
      </c>
    </row>
    <row r="17" spans="1:8">
      <c r="A17" s="1" t="s">
        <v>19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H17" t="s">
        <v>24</v>
      </c>
    </row>
    <row r="18" spans="1:8">
      <c r="A18" t="s">
        <v>10</v>
      </c>
      <c r="B18">
        <f t="shared" ref="B18:D18" si="7">B9+(B$15-B$14)/5</f>
        <v>37.833913550940764</v>
      </c>
      <c r="C18">
        <f t="shared" si="7"/>
        <v>1.5191491681923721</v>
      </c>
      <c r="D18">
        <f t="shared" si="7"/>
        <v>3.1184655968439543</v>
      </c>
      <c r="E18">
        <f>E9+(E$15-E$14)/5</f>
        <v>4.0381987598099158</v>
      </c>
      <c r="F18">
        <f>F9+(F$15-F$14)/5</f>
        <v>3.2830428432029977</v>
      </c>
    </row>
    <row r="19" spans="1:8">
      <c r="A19" t="s">
        <v>11</v>
      </c>
      <c r="B19">
        <f t="shared" ref="B19:F19" si="8">B10+(B$15-B$14)/5</f>
        <v>1.4560274295527527</v>
      </c>
      <c r="C19">
        <f t="shared" si="8"/>
        <v>21.554345543748784</v>
      </c>
      <c r="D19">
        <f t="shared" si="8"/>
        <v>0.672834728841469</v>
      </c>
      <c r="E19">
        <f t="shared" si="8"/>
        <v>1.4623737202103233</v>
      </c>
      <c r="F19">
        <f t="shared" si="8"/>
        <v>0.83521522643667034</v>
      </c>
    </row>
    <row r="20" spans="1:8">
      <c r="A20" t="s">
        <v>13</v>
      </c>
      <c r="B20">
        <f t="shared" ref="B20:F20" si="9">B11+(B$15-B$14)/5</f>
        <v>-4.4418615326743231E-3</v>
      </c>
      <c r="C20">
        <f t="shared" si="9"/>
        <v>0.11817314020038276</v>
      </c>
      <c r="D20">
        <f t="shared" si="9"/>
        <v>3.1538863155368434E-2</v>
      </c>
      <c r="E20">
        <f t="shared" si="9"/>
        <v>6.6047742484662546</v>
      </c>
      <c r="F20">
        <f t="shared" si="9"/>
        <v>-0.16184290404932938</v>
      </c>
    </row>
    <row r="21" spans="1:8">
      <c r="A21" t="s">
        <v>12</v>
      </c>
      <c r="B21">
        <f t="shared" ref="B21:F21" si="10">B12+(B$15-B$14)/5</f>
        <v>0.1660049682849255</v>
      </c>
      <c r="C21">
        <f t="shared" si="10"/>
        <v>0.66039373287555514</v>
      </c>
      <c r="D21">
        <f t="shared" si="10"/>
        <v>11.845644015927315</v>
      </c>
      <c r="E21">
        <f t="shared" si="10"/>
        <v>0.44975668165403493</v>
      </c>
      <c r="F21">
        <f t="shared" si="10"/>
        <v>-9.9574606551831479E-2</v>
      </c>
    </row>
    <row r="22" spans="1:8">
      <c r="A22" t="s">
        <v>14</v>
      </c>
      <c r="B22">
        <f t="shared" ref="B22:F22" si="11">B13+(B$15-B$14)/5</f>
        <v>1.4184959127542314</v>
      </c>
      <c r="C22">
        <f t="shared" si="11"/>
        <v>1.0979384149829023</v>
      </c>
      <c r="D22">
        <f t="shared" si="11"/>
        <v>0.62151679523189352</v>
      </c>
      <c r="E22">
        <f t="shared" si="11"/>
        <v>0.56489658985947067</v>
      </c>
      <c r="F22">
        <f t="shared" si="11"/>
        <v>0.91315944096150292</v>
      </c>
    </row>
    <row r="23" spans="1:8">
      <c r="A23" s="1" t="s">
        <v>15</v>
      </c>
      <c r="B23">
        <f>SUM(B18:B22)</f>
        <v>40.869999999999997</v>
      </c>
      <c r="C23">
        <f t="shared" ref="C23:F23" si="12">SUM(C18:C22)</f>
        <v>24.949999999999996</v>
      </c>
      <c r="D23">
        <f t="shared" si="12"/>
        <v>16.29</v>
      </c>
      <c r="E23">
        <f t="shared" si="12"/>
        <v>13.12</v>
      </c>
      <c r="F23">
        <f t="shared" si="12"/>
        <v>4.7700000000000102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TransitionRates_Ilce.csv</vt:lpstr>
    </vt:vector>
  </TitlesOfParts>
  <Company>George Mason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Oz</dc:creator>
  <cp:lastModifiedBy>Talha Oz</cp:lastModifiedBy>
  <dcterms:created xsi:type="dcterms:W3CDTF">2015-06-11T19:10:15Z</dcterms:created>
  <dcterms:modified xsi:type="dcterms:W3CDTF">2015-06-11T22:37:53Z</dcterms:modified>
</cp:coreProperties>
</file>