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Program\Cargo-impl\Ridesharing-Social-Network\"/>
    </mc:Choice>
  </mc:AlternateContent>
  <xr:revisionPtr revIDLastSave="0" documentId="13_ncr:1_{9292796D-5F7E-434C-AC7C-A079E5CD57CB}" xr6:coauthVersionLast="45" xr6:coauthVersionMax="45" xr10:uidLastSave="{00000000-0000-0000-0000-000000000000}"/>
  <bookViews>
    <workbookView xWindow="-108" yWindow="348" windowWidth="23256" windowHeight="12720" xr2:uid="{2CE81BC6-CCFB-415A-9DC7-6A2146B258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C10" i="1"/>
  <c r="D10" i="1"/>
  <c r="E10" i="1"/>
  <c r="F10" i="1"/>
  <c r="G10" i="1"/>
  <c r="H10" i="1"/>
  <c r="I10" i="1"/>
  <c r="J10" i="1"/>
  <c r="L10" i="1"/>
  <c r="B10" i="1"/>
  <c r="C6" i="1" l="1"/>
  <c r="D6" i="1"/>
  <c r="E6" i="1"/>
  <c r="F6" i="1"/>
  <c r="G6" i="1"/>
  <c r="H6" i="1"/>
  <c r="I6" i="1"/>
  <c r="J6" i="1"/>
  <c r="K6" i="1"/>
  <c r="L6" i="1"/>
  <c r="B6" i="1"/>
  <c r="C5" i="1"/>
  <c r="D5" i="1"/>
  <c r="E5" i="1"/>
  <c r="F5" i="1"/>
  <c r="G5" i="1"/>
  <c r="H5" i="1"/>
  <c r="I5" i="1"/>
  <c r="J5" i="1"/>
  <c r="K5" i="1"/>
  <c r="L5" i="1"/>
  <c r="B5" i="1"/>
  <c r="I7" i="1" l="1"/>
  <c r="K7" i="1"/>
  <c r="F7" i="1"/>
  <c r="E7" i="1"/>
  <c r="C7" i="1"/>
  <c r="H7" i="1"/>
  <c r="J7" i="1"/>
  <c r="L7" i="1"/>
  <c r="G7" i="1"/>
  <c r="D7" i="1"/>
  <c r="B7" i="1"/>
</calcChain>
</file>

<file path=xl/sharedStrings.xml><?xml version="1.0" encoding="utf-8"?>
<sst xmlns="http://schemas.openxmlformats.org/spreadsheetml/2006/main" count="20" uniqueCount="20">
  <si>
    <t>bilateral+</t>
    <phoneticPr fontId="1" type="noConversion"/>
  </si>
  <si>
    <t>bilateral_arrangement</t>
    <phoneticPr fontId="1" type="noConversion"/>
  </si>
  <si>
    <t>grabby</t>
    <phoneticPr fontId="1" type="noConversion"/>
  </si>
  <si>
    <t>greedy</t>
    <phoneticPr fontId="1" type="noConversion"/>
  </si>
  <si>
    <t>kinetic_tree</t>
    <phoneticPr fontId="1" type="noConversion"/>
  </si>
  <si>
    <t>nearest_neighbor</t>
    <phoneticPr fontId="1" type="noConversion"/>
  </si>
  <si>
    <t>grasp4</t>
    <phoneticPr fontId="1" type="noConversion"/>
  </si>
  <si>
    <t>grasp16</t>
    <phoneticPr fontId="1" type="noConversion"/>
  </si>
  <si>
    <t>sa50</t>
    <phoneticPr fontId="1" type="noConversion"/>
  </si>
  <si>
    <t>sa100</t>
    <phoneticPr fontId="1" type="noConversion"/>
  </si>
  <si>
    <t>nearest_road</t>
    <phoneticPr fontId="1" type="noConversion"/>
  </si>
  <si>
    <t># cust</t>
    <phoneticPr fontId="1" type="noConversion"/>
  </si>
  <si>
    <t># match_c</t>
    <phoneticPr fontId="1" type="noConversion"/>
  </si>
  <si>
    <t># match_sn</t>
    <phoneticPr fontId="1" type="noConversion"/>
  </si>
  <si>
    <t>dec_rate</t>
    <phoneticPr fontId="1" type="noConversion"/>
  </si>
  <si>
    <t>without social network</t>
    <phoneticPr fontId="1" type="noConversion"/>
  </si>
  <si>
    <t>with social network</t>
    <phoneticPr fontId="1" type="noConversion"/>
  </si>
  <si>
    <t>base_dist</t>
    <phoneticPr fontId="1" type="noConversion"/>
  </si>
  <si>
    <t>travel_dist</t>
    <phoneticPr fontId="1" type="noConversion"/>
  </si>
  <si>
    <t>penalty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</si>
</sst>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Match Rate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without social network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(Sheet1!$B$1:$E$1,Sheet1!$G$1,Sheet1!$J$1:$L$1)</c:f>
              <c:strCache>
                <c:ptCount val="8"/>
                <c:pt idx="0">
                  <c:v>bilateral+</c:v>
                </c:pt>
                <c:pt idx="1">
                  <c:v>bilateral_arrangement</c:v>
                </c:pt>
                <c:pt idx="2">
                  <c:v>grabby</c:v>
                </c:pt>
                <c:pt idx="3">
                  <c:v>greedy</c:v>
                </c:pt>
                <c:pt idx="4">
                  <c:v>nearest_neighbor</c:v>
                </c:pt>
                <c:pt idx="5">
                  <c:v>sa50</c:v>
                </c:pt>
                <c:pt idx="6">
                  <c:v>sa100</c:v>
                </c:pt>
                <c:pt idx="7">
                  <c:v>nearest_road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Sheet1!$B$5:$L$5</c15:sqref>
                  </c15:fullRef>
                </c:ext>
              </c:extLst>
              <c:f>(Sheet1!$B$5:$E$5,Sheet1!$G$5,Sheet1!$J$5:$L$5)</c:f>
              <c:numCache>
                <c:formatCode>0.00%</c:formatCode>
                <c:ptCount val="8"/>
                <c:pt idx="0">
                  <c:v>0.41799999999999998</c:v>
                </c:pt>
                <c:pt idx="1">
                  <c:v>0.41399999999999998</c:v>
                </c:pt>
                <c:pt idx="2">
                  <c:v>0.52700000000000002</c:v>
                </c:pt>
                <c:pt idx="3">
                  <c:v>0.35</c:v>
                </c:pt>
                <c:pt idx="4">
                  <c:v>0.495</c:v>
                </c:pt>
                <c:pt idx="5">
                  <c:v>0.41199999999999998</c:v>
                </c:pt>
                <c:pt idx="6">
                  <c:v>0.42499999999999999</c:v>
                </c:pt>
                <c:pt idx="7">
                  <c:v>0.49299999999999999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E-4EDA-A232-8C7EAF7F8951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with social network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(Sheet1!$B$1:$E$1,Sheet1!$G$1,Sheet1!$J$1:$L$1)</c:f>
              <c:strCache>
                <c:ptCount val="8"/>
                <c:pt idx="0">
                  <c:v>bilateral+</c:v>
                </c:pt>
                <c:pt idx="1">
                  <c:v>bilateral_arrangement</c:v>
                </c:pt>
                <c:pt idx="2">
                  <c:v>grabby</c:v>
                </c:pt>
                <c:pt idx="3">
                  <c:v>greedy</c:v>
                </c:pt>
                <c:pt idx="4">
                  <c:v>nearest_neighbor</c:v>
                </c:pt>
                <c:pt idx="5">
                  <c:v>sa50</c:v>
                </c:pt>
                <c:pt idx="6">
                  <c:v>sa100</c:v>
                </c:pt>
                <c:pt idx="7">
                  <c:v>nearest_road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Sheet1!$B$6:$L$6</c15:sqref>
                  </c15:fullRef>
                </c:ext>
              </c:extLst>
              <c:f>(Sheet1!$B$6:$E$6,Sheet1!$G$6,Sheet1!$J$6:$L$6)</c:f>
              <c:numCache>
                <c:formatCode>0.00%</c:formatCode>
                <c:ptCount val="8"/>
                <c:pt idx="0">
                  <c:v>0.41799999999999998</c:v>
                </c:pt>
                <c:pt idx="1">
                  <c:v>0.42299999999999999</c:v>
                </c:pt>
                <c:pt idx="2">
                  <c:v>0.499</c:v>
                </c:pt>
                <c:pt idx="3">
                  <c:v>0.34899999999999998</c:v>
                </c:pt>
                <c:pt idx="4">
                  <c:v>0.50700000000000001</c:v>
                </c:pt>
                <c:pt idx="5">
                  <c:v>0.43</c:v>
                </c:pt>
                <c:pt idx="6">
                  <c:v>0.441</c:v>
                </c:pt>
                <c:pt idx="7">
                  <c:v>0.496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9E-4EDA-A232-8C7EAF7F8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299407"/>
        <c:axId val="977800367"/>
      </c:barChart>
      <c:catAx>
        <c:axId val="97929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800367"/>
        <c:crosses val="autoZero"/>
        <c:auto val="1"/>
        <c:lblAlgn val="ctr"/>
        <c:lblOffset val="100"/>
        <c:noMultiLvlLbl val="0"/>
      </c:catAx>
      <c:valAx>
        <c:axId val="977800367"/>
        <c:scaling>
          <c:orientation val="minMax"/>
          <c:max val="0.60000000000000009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92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decrease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dec_rate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Sheet1!$B$1:$L$1</c15:sqref>
                  </c15:fullRef>
                </c:ext>
              </c:extLst>
              <c:f>(Sheet1!$B$1:$E$1,Sheet1!$G$1,Sheet1!$J$1:$L$1)</c:f>
              <c:strCache>
                <c:ptCount val="8"/>
                <c:pt idx="0">
                  <c:v>bilateral+</c:v>
                </c:pt>
                <c:pt idx="1">
                  <c:v>bilateral_arrangement</c:v>
                </c:pt>
                <c:pt idx="2">
                  <c:v>grabby</c:v>
                </c:pt>
                <c:pt idx="3">
                  <c:v>greedy</c:v>
                </c:pt>
                <c:pt idx="4">
                  <c:v>nearest_neighbor</c:v>
                </c:pt>
                <c:pt idx="5">
                  <c:v>sa50</c:v>
                </c:pt>
                <c:pt idx="6">
                  <c:v>sa100</c:v>
                </c:pt>
                <c:pt idx="7">
                  <c:v>nearest_road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Sheet1!$B$7:$L$7</c15:sqref>
                  </c15:fullRef>
                </c:ext>
              </c:extLst>
              <c:f>(Sheet1!$B$7:$E$7,Sheet1!$G$7,Sheet1!$J$7:$L$7)</c:f>
              <c:numCache>
                <c:formatCode>0.00%</c:formatCode>
                <c:ptCount val="8"/>
                <c:pt idx="0">
                  <c:v>0</c:v>
                </c:pt>
                <c:pt idx="1">
                  <c:v>-2.1739130434782629E-2</c:v>
                </c:pt>
                <c:pt idx="2">
                  <c:v>5.3130929791271389E-2</c:v>
                </c:pt>
                <c:pt idx="3">
                  <c:v>2.8571428571428597E-3</c:v>
                </c:pt>
                <c:pt idx="4">
                  <c:v>-2.4242424242424263E-2</c:v>
                </c:pt>
                <c:pt idx="5">
                  <c:v>-4.3689320388349558E-2</c:v>
                </c:pt>
                <c:pt idx="6">
                  <c:v>-3.7647058823529443E-2</c:v>
                </c:pt>
                <c:pt idx="7">
                  <c:v>-6.0851926977687678E-3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4-4A56-A540-51C32CCC8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1045183"/>
        <c:axId val="977827407"/>
      </c:barChart>
      <c:catAx>
        <c:axId val="102104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7827407"/>
        <c:crosses val="autoZero"/>
        <c:auto val="1"/>
        <c:lblAlgn val="ctr"/>
        <c:lblOffset val="100"/>
        <c:noMultiLvlLbl val="0"/>
      </c:catAx>
      <c:valAx>
        <c:axId val="9778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1045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Utility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Sheet1!$B$1:$L$1</c:f>
              <c:strCache>
                <c:ptCount val="11"/>
                <c:pt idx="0">
                  <c:v>bilateral+</c:v>
                </c:pt>
                <c:pt idx="1">
                  <c:v>bilateral_arrangement</c:v>
                </c:pt>
                <c:pt idx="2">
                  <c:v>grabby</c:v>
                </c:pt>
                <c:pt idx="3">
                  <c:v>greedy</c:v>
                </c:pt>
                <c:pt idx="4">
                  <c:v>kinetic_tree</c:v>
                </c:pt>
                <c:pt idx="5">
                  <c:v>nearest_neighbor</c:v>
                </c:pt>
                <c:pt idx="6">
                  <c:v>grasp4</c:v>
                </c:pt>
                <c:pt idx="7">
                  <c:v>grasp16</c:v>
                </c:pt>
                <c:pt idx="8">
                  <c:v>sa50</c:v>
                </c:pt>
                <c:pt idx="9">
                  <c:v>sa100</c:v>
                </c:pt>
                <c:pt idx="10">
                  <c:v>nearest_road</c:v>
                </c:pt>
              </c:strCache>
            </c:strRef>
          </c:cat>
          <c:val>
            <c:numRef>
              <c:f>Sheet1!$B$10:$L$10</c:f>
              <c:numCache>
                <c:formatCode>0.00_ </c:formatCode>
                <c:ptCount val="11"/>
                <c:pt idx="0">
                  <c:v>4.549478500945856</c:v>
                </c:pt>
                <c:pt idx="1">
                  <c:v>4.7219352117873425</c:v>
                </c:pt>
                <c:pt idx="2">
                  <c:v>7.8690989316282964</c:v>
                </c:pt>
                <c:pt idx="3">
                  <c:v>4.5334939206239966</c:v>
                </c:pt>
                <c:pt idx="4">
                  <c:v>6.7718924531003868</c:v>
                </c:pt>
                <c:pt idx="5">
                  <c:v>4.8908713467748504</c:v>
                </c:pt>
                <c:pt idx="6">
                  <c:v>5.0297900116660186</c:v>
                </c:pt>
                <c:pt idx="7">
                  <c:v>5.6884753439218647</c:v>
                </c:pt>
                <c:pt idx="8">
                  <c:v>6.0160789890436641</c:v>
                </c:pt>
                <c:pt idx="9">
                  <c:v>5.5545826476848985</c:v>
                </c:pt>
                <c:pt idx="10">
                  <c:v>4.9713240451663481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3-4785-BE0B-CC8716C7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065791"/>
        <c:axId val="694025519"/>
      </c:barChart>
      <c:catAx>
        <c:axId val="765065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4025519"/>
        <c:crosses val="autoZero"/>
        <c:auto val="1"/>
        <c:lblAlgn val="ctr"/>
        <c:lblOffset val="100"/>
        <c:noMultiLvlLbl val="0"/>
      </c:catAx>
      <c:valAx>
        <c:axId val="6940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5065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12</xdr:row>
      <xdr:rowOff>72390</xdr:rowOff>
    </xdr:from>
    <xdr:to>
      <xdr:col>18</xdr:col>
      <xdr:colOff>91440</xdr:colOff>
      <xdr:row>30</xdr:row>
      <xdr:rowOff>53340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3F8BD7C-E19B-4D85-9E0C-B29CEDEA7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80010</xdr:rowOff>
    </xdr:from>
    <xdr:to>
      <xdr:col>7</xdr:col>
      <xdr:colOff>304800</xdr:colOff>
      <xdr:row>26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119A293-0370-498F-AC1E-C2D979DE5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304800</xdr:colOff>
      <xdr:row>0</xdr:row>
      <xdr:rowOff>64770</xdr:rowOff>
    </xdr:from>
    <xdr:to>
      <xdr:col>20</xdr:col>
      <xdr:colOff>0</xdr:colOff>
      <xdr:row>16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0D4B277-DB53-418B-9340-9B815B6F2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8A77-F113-483E-AC29-932B6A859934}">
  <dimension ref="A1:L10"/>
  <sheetViews>
    <sheetView tabSelected="1" workbookViewId="0">
      <selection activeCell="V24" sqref="V24"/>
    </sheetView>
  </sheetViews>
  <sheetFormatPr defaultRowHeight="13.8" x14ac:dyDescent="0.25"/>
  <cols>
    <col min="1" max="1" width="8.88671875" customWidth="1"/>
    <col min="7" max="7" width="8.8867187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>
        <v>1000</v>
      </c>
      <c r="C2">
        <v>1000</v>
      </c>
      <c r="D2">
        <v>1000</v>
      </c>
      <c r="E2">
        <v>1000</v>
      </c>
      <c r="F2">
        <v>1000</v>
      </c>
      <c r="G2">
        <v>1000</v>
      </c>
      <c r="H2">
        <v>1000</v>
      </c>
      <c r="I2">
        <v>1000</v>
      </c>
      <c r="J2">
        <v>1000</v>
      </c>
      <c r="K2">
        <v>1000</v>
      </c>
      <c r="L2">
        <v>1000</v>
      </c>
    </row>
    <row r="3" spans="1:12" x14ac:dyDescent="0.25">
      <c r="A3" t="s">
        <v>12</v>
      </c>
      <c r="B3">
        <v>418</v>
      </c>
      <c r="C3">
        <v>414</v>
      </c>
      <c r="D3">
        <v>527</v>
      </c>
      <c r="E3">
        <v>350</v>
      </c>
      <c r="F3">
        <v>311</v>
      </c>
      <c r="G3">
        <v>495</v>
      </c>
      <c r="H3">
        <v>351</v>
      </c>
      <c r="I3">
        <v>345</v>
      </c>
      <c r="J3">
        <v>412</v>
      </c>
      <c r="K3">
        <v>425</v>
      </c>
      <c r="L3">
        <v>493</v>
      </c>
    </row>
    <row r="4" spans="1:12" x14ac:dyDescent="0.25">
      <c r="A4" t="s">
        <v>13</v>
      </c>
      <c r="B4">
        <v>418</v>
      </c>
      <c r="C4">
        <v>423</v>
      </c>
      <c r="D4">
        <v>499</v>
      </c>
      <c r="E4">
        <v>349</v>
      </c>
      <c r="F4">
        <v>300</v>
      </c>
      <c r="G4">
        <v>507</v>
      </c>
      <c r="H4">
        <v>354</v>
      </c>
      <c r="I4">
        <v>339</v>
      </c>
      <c r="J4">
        <v>430</v>
      </c>
      <c r="K4">
        <v>441</v>
      </c>
      <c r="L4">
        <v>496</v>
      </c>
    </row>
    <row r="5" spans="1:12" x14ac:dyDescent="0.25">
      <c r="A5" t="s">
        <v>15</v>
      </c>
      <c r="B5" s="1">
        <f t="shared" ref="B5:L5" si="0">B3/B2</f>
        <v>0.41799999999999998</v>
      </c>
      <c r="C5" s="1">
        <f t="shared" si="0"/>
        <v>0.41399999999999998</v>
      </c>
      <c r="D5" s="1">
        <f t="shared" si="0"/>
        <v>0.52700000000000002</v>
      </c>
      <c r="E5" s="1">
        <f t="shared" si="0"/>
        <v>0.35</v>
      </c>
      <c r="F5" s="1">
        <f t="shared" si="0"/>
        <v>0.311</v>
      </c>
      <c r="G5" s="1">
        <f t="shared" si="0"/>
        <v>0.495</v>
      </c>
      <c r="H5" s="1">
        <f t="shared" si="0"/>
        <v>0.35099999999999998</v>
      </c>
      <c r="I5" s="1">
        <f t="shared" si="0"/>
        <v>0.34499999999999997</v>
      </c>
      <c r="J5" s="1">
        <f t="shared" si="0"/>
        <v>0.41199999999999998</v>
      </c>
      <c r="K5" s="1">
        <f t="shared" si="0"/>
        <v>0.42499999999999999</v>
      </c>
      <c r="L5" s="1">
        <f t="shared" si="0"/>
        <v>0.49299999999999999</v>
      </c>
    </row>
    <row r="6" spans="1:12" x14ac:dyDescent="0.25">
      <c r="A6" t="s">
        <v>16</v>
      </c>
      <c r="B6" s="1">
        <f t="shared" ref="B6:L6" si="1">B4/B2</f>
        <v>0.41799999999999998</v>
      </c>
      <c r="C6" s="1">
        <f t="shared" si="1"/>
        <v>0.42299999999999999</v>
      </c>
      <c r="D6" s="1">
        <f t="shared" si="1"/>
        <v>0.499</v>
      </c>
      <c r="E6" s="1">
        <f t="shared" si="1"/>
        <v>0.34899999999999998</v>
      </c>
      <c r="F6" s="1">
        <f t="shared" si="1"/>
        <v>0.3</v>
      </c>
      <c r="G6" s="1">
        <f t="shared" si="1"/>
        <v>0.50700000000000001</v>
      </c>
      <c r="H6" s="1">
        <f t="shared" si="1"/>
        <v>0.35399999999999998</v>
      </c>
      <c r="I6" s="1">
        <f t="shared" si="1"/>
        <v>0.33900000000000002</v>
      </c>
      <c r="J6" s="1">
        <f t="shared" si="1"/>
        <v>0.43</v>
      </c>
      <c r="K6" s="1">
        <f t="shared" si="1"/>
        <v>0.441</v>
      </c>
      <c r="L6" s="1">
        <f t="shared" si="1"/>
        <v>0.496</v>
      </c>
    </row>
    <row r="7" spans="1:12" x14ac:dyDescent="0.25">
      <c r="A7" t="s">
        <v>14</v>
      </c>
      <c r="B7" s="1">
        <f>(B5-B6)/B5</f>
        <v>0</v>
      </c>
      <c r="C7" s="1">
        <f t="shared" ref="C7:L7" si="2">(C5-C6)/C5</f>
        <v>-2.1739130434782629E-2</v>
      </c>
      <c r="D7" s="1">
        <f t="shared" si="2"/>
        <v>5.3130929791271389E-2</v>
      </c>
      <c r="E7" s="1">
        <f t="shared" si="2"/>
        <v>2.8571428571428597E-3</v>
      </c>
      <c r="F7" s="1">
        <f t="shared" si="2"/>
        <v>3.5369774919614176E-2</v>
      </c>
      <c r="G7" s="1">
        <f t="shared" si="2"/>
        <v>-2.4242424242424263E-2</v>
      </c>
      <c r="H7" s="1">
        <f t="shared" si="2"/>
        <v>-8.5470085470085548E-3</v>
      </c>
      <c r="I7" s="1">
        <f t="shared" si="2"/>
        <v>1.7391304347825941E-2</v>
      </c>
      <c r="J7" s="1">
        <f t="shared" si="2"/>
        <v>-4.3689320388349558E-2</v>
      </c>
      <c r="K7" s="1">
        <f t="shared" si="2"/>
        <v>-3.7647058823529443E-2</v>
      </c>
      <c r="L7" s="1">
        <f t="shared" si="2"/>
        <v>-6.0851926977687678E-3</v>
      </c>
    </row>
    <row r="8" spans="1:12" x14ac:dyDescent="0.25">
      <c r="A8" t="s">
        <v>17</v>
      </c>
      <c r="B8">
        <v>2605014</v>
      </c>
      <c r="C8">
        <v>2605014</v>
      </c>
      <c r="D8">
        <v>2605014</v>
      </c>
      <c r="E8">
        <v>2605014</v>
      </c>
      <c r="F8">
        <v>2605014</v>
      </c>
      <c r="G8">
        <v>2605014</v>
      </c>
      <c r="H8">
        <v>2605014</v>
      </c>
      <c r="I8">
        <v>2605014</v>
      </c>
      <c r="J8">
        <v>2605014</v>
      </c>
      <c r="K8">
        <v>2605014</v>
      </c>
      <c r="L8">
        <v>2605014</v>
      </c>
    </row>
    <row r="9" spans="1:12" x14ac:dyDescent="0.25">
      <c r="A9" t="s">
        <v>18</v>
      </c>
      <c r="B9">
        <v>469416</v>
      </c>
      <c r="C9">
        <v>455268</v>
      </c>
      <c r="D9">
        <v>293718</v>
      </c>
      <c r="E9">
        <v>470772</v>
      </c>
      <c r="F9">
        <v>335184</v>
      </c>
      <c r="G9">
        <v>442212</v>
      </c>
      <c r="H9">
        <v>432024</v>
      </c>
      <c r="I9">
        <v>389478</v>
      </c>
      <c r="J9">
        <v>371292</v>
      </c>
      <c r="K9">
        <v>397434</v>
      </c>
      <c r="L9">
        <v>436254</v>
      </c>
    </row>
    <row r="10" spans="1:12" x14ac:dyDescent="0.25">
      <c r="A10" t="s">
        <v>19</v>
      </c>
      <c r="B10" s="2">
        <f>(B8-B9)/B9</f>
        <v>4.549478500945856</v>
      </c>
      <c r="C10" s="2">
        <f t="shared" ref="C10:L10" si="3">(C8-C9)/C9</f>
        <v>4.7219352117873425</v>
      </c>
      <c r="D10" s="2">
        <f t="shared" si="3"/>
        <v>7.8690989316282964</v>
      </c>
      <c r="E10" s="2">
        <f t="shared" si="3"/>
        <v>4.5334939206239966</v>
      </c>
      <c r="F10" s="2">
        <f t="shared" si="3"/>
        <v>6.7718924531003868</v>
      </c>
      <c r="G10" s="2">
        <f t="shared" si="3"/>
        <v>4.8908713467748504</v>
      </c>
      <c r="H10" s="2">
        <f t="shared" si="3"/>
        <v>5.0297900116660186</v>
      </c>
      <c r="I10" s="2">
        <f t="shared" si="3"/>
        <v>5.6884753439218647</v>
      </c>
      <c r="J10" s="2">
        <f t="shared" si="3"/>
        <v>6.0160789890436641</v>
      </c>
      <c r="K10" s="2">
        <f>(K8-K9)/K9</f>
        <v>5.5545826476848985</v>
      </c>
      <c r="L10" s="2">
        <f t="shared" si="3"/>
        <v>4.9713240451663481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绕鹅安德</dc:creator>
  <cp:lastModifiedBy>绕鹅安德</cp:lastModifiedBy>
  <dcterms:created xsi:type="dcterms:W3CDTF">2020-04-29T16:11:57Z</dcterms:created>
  <dcterms:modified xsi:type="dcterms:W3CDTF">2020-06-10T14:24:42Z</dcterms:modified>
</cp:coreProperties>
</file>