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3ПКС-SS\18\"/>
    </mc:Choice>
  </mc:AlternateContent>
  <bookViews>
    <workbookView xWindow="0" yWindow="0" windowWidth="21570" windowHeight="805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E18" i="2"/>
  <c r="F18" i="2"/>
  <c r="G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5" i="2"/>
  <c r="G6" i="2"/>
  <c r="G7" i="2"/>
  <c r="G8" i="2"/>
  <c r="G9" i="2"/>
  <c r="G10" i="2"/>
  <c r="G11" i="2"/>
  <c r="G12" i="2"/>
  <c r="G13" i="2"/>
  <c r="G14" i="2"/>
  <c r="G15" i="2"/>
  <c r="G4" i="2"/>
  <c r="E5" i="2"/>
  <c r="E6" i="2"/>
  <c r="E7" i="2"/>
  <c r="E8" i="2"/>
  <c r="E9" i="2"/>
  <c r="E10" i="2"/>
  <c r="E11" i="2"/>
  <c r="E12" i="2"/>
  <c r="E13" i="2"/>
  <c r="E14" i="2"/>
  <c r="E15" i="2"/>
  <c r="E4" i="2"/>
  <c r="C4" i="2"/>
  <c r="C5" i="2"/>
  <c r="C6" i="2"/>
  <c r="C7" i="2"/>
  <c r="C8" i="2"/>
  <c r="C9" i="2"/>
  <c r="C10" i="2"/>
  <c r="C11" i="2"/>
  <c r="C12" i="2"/>
  <c r="C13" i="2"/>
  <c r="C14" i="2"/>
  <c r="C15" i="2"/>
  <c r="B9" i="1" l="1"/>
  <c r="B8" i="1"/>
  <c r="B10" i="1"/>
  <c r="B7" i="1"/>
  <c r="B6" i="1"/>
</calcChain>
</file>

<file path=xl/sharedStrings.xml><?xml version="1.0" encoding="utf-8"?>
<sst xmlns="http://schemas.openxmlformats.org/spreadsheetml/2006/main" count="33" uniqueCount="29">
  <si>
    <t>a</t>
  </si>
  <si>
    <t>b</t>
  </si>
  <si>
    <t>c</t>
  </si>
  <si>
    <t>p</t>
  </si>
  <si>
    <t>S</t>
  </si>
  <si>
    <t>P</t>
  </si>
  <si>
    <t>R</t>
  </si>
  <si>
    <t>r</t>
  </si>
  <si>
    <t>Месяц года</t>
  </si>
  <si>
    <t>Финансовый план                                 Выполнение</t>
  </si>
  <si>
    <t>На 2011 год</t>
  </si>
  <si>
    <t>Филиал 1</t>
  </si>
  <si>
    <t>Филиал 2</t>
  </si>
  <si>
    <t>тыс. $</t>
  </si>
  <si>
    <t>тыс. руб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</si>
  <si>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</si>
  <si>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</si>
  <si>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</si>
  <si>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</si>
  <si>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</si>
  <si>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</si>
  <si>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</si>
  <si>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</si>
  <si>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</si>
  <si>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</si>
  <si>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</si>
  <si>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</si>
  <si>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Курс пересчёта</t>
  </si>
  <si>
    <t xml:space="preserve">1 у.е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</si>
</sst>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4" borderId="6" xfId="0" applyFill="1" applyBorder="1"/>
    <xf numFmtId="0" fontId="0" fillId="4" borderId="7" xfId="0" applyFill="1" applyBorder="1"/>
    <xf numFmtId="0" fontId="0" fillId="4" borderId="4" xfId="0" applyFill="1" applyBorder="1"/>
    <xf numFmtId="0" fontId="0" fillId="0" borderId="8" xfId="0" applyBorder="1"/>
    <xf numFmtId="0" fontId="0" fillId="2" borderId="8" xfId="0" applyFill="1" applyBorder="1"/>
    <xf numFmtId="164" fontId="0" fillId="0" borderId="8" xfId="0" applyNumberFormat="1" applyBorder="1"/>
    <xf numFmtId="165" fontId="0" fillId="2" borderId="8" xfId="0" applyNumberFormat="1" applyFill="1" applyBorder="1"/>
    <xf numFmtId="164" fontId="0" fillId="3" borderId="8" xfId="0" applyNumberFormat="1" applyFill="1" applyBorder="1"/>
    <xf numFmtId="0" fontId="0" fillId="0" borderId="5" xfId="0" applyBorder="1"/>
    <xf numFmtId="164" fontId="0" fillId="0" borderId="3" xfId="0" applyNumberFormat="1" applyBorder="1"/>
    <xf numFmtId="165" fontId="0" fillId="2" borderId="3" xfId="0" applyNumberFormat="1" applyFill="1" applyBorder="1"/>
    <xf numFmtId="0" fontId="0" fillId="2" borderId="4" xfId="0" applyFill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3" borderId="7" xfId="0" applyFill="1" applyBorder="1"/>
    <xf numFmtId="0" fontId="0" fillId="0" borderId="3" xfId="0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E15" sqref="E15"/>
    </sheetView>
  </sheetViews>
  <sheetFormatPr defaultRowHeight="15" x14ac:dyDescent="0.25"/>
  <cols>
    <col min="2" max="2" width="10.28515625" bestFit="1" customWidth="1"/>
  </cols>
  <sheetData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5</v>
      </c>
    </row>
    <row r="6" spans="1:2" x14ac:dyDescent="0.25">
      <c r="A6" t="s">
        <v>3</v>
      </c>
      <c r="B6">
        <f xml:space="preserve"> (B2+B3+B4)/2</f>
        <v>5.5</v>
      </c>
    </row>
    <row r="7" spans="1:2" x14ac:dyDescent="0.25">
      <c r="A7" t="s">
        <v>4</v>
      </c>
      <c r="B7">
        <f>SQRT(B6*(B6-B2)*(B6-B3)*(B6-B4))</f>
        <v>3.799671038392666</v>
      </c>
    </row>
    <row r="8" spans="1:2" x14ac:dyDescent="0.25">
      <c r="A8" t="s">
        <v>5</v>
      </c>
      <c r="B8">
        <f>B7/B10</f>
        <v>7.5993420767853319</v>
      </c>
    </row>
    <row r="9" spans="1:2" x14ac:dyDescent="0.25">
      <c r="A9" t="s">
        <v>6</v>
      </c>
      <c r="B9">
        <f>((B2*B3*B4)/(4*B7))</f>
        <v>2.6318067798390761</v>
      </c>
    </row>
    <row r="10" spans="1:2" x14ac:dyDescent="0.25">
      <c r="A10" t="s">
        <v>7</v>
      </c>
      <c r="B10">
        <f>(B2+B3-B4)/2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1" sqref="F21"/>
    </sheetView>
  </sheetViews>
  <sheetFormatPr defaultRowHeight="15" x14ac:dyDescent="0.25"/>
  <cols>
    <col min="1" max="1" width="18.28515625" customWidth="1"/>
    <col min="3" max="3" width="13.42578125" customWidth="1"/>
    <col min="5" max="5" width="9.5703125" bestFit="1" customWidth="1"/>
    <col min="7" max="7" width="9.5703125" bestFit="1" customWidth="1"/>
  </cols>
  <sheetData>
    <row r="1" spans="1:7" x14ac:dyDescent="0.25">
      <c r="A1" s="2" t="s">
        <v>8</v>
      </c>
      <c r="B1" s="20" t="s">
        <v>9</v>
      </c>
      <c r="C1" s="21"/>
      <c r="D1" s="21"/>
      <c r="E1" s="21"/>
      <c r="F1" s="21"/>
      <c r="G1" s="22"/>
    </row>
    <row r="2" spans="1:7" x14ac:dyDescent="0.25">
      <c r="A2" s="2"/>
      <c r="B2" s="1" t="s">
        <v>10</v>
      </c>
      <c r="C2" s="1"/>
      <c r="D2" s="17" t="s">
        <v>11</v>
      </c>
      <c r="E2" s="18"/>
      <c r="F2" s="19" t="s">
        <v>12</v>
      </c>
      <c r="G2" s="18"/>
    </row>
    <row r="3" spans="1:7" x14ac:dyDescent="0.25">
      <c r="A3" s="2"/>
      <c r="B3" s="24" t="s">
        <v>13</v>
      </c>
      <c r="C3" s="16" t="s">
        <v>14</v>
      </c>
      <c r="D3" s="13" t="s">
        <v>13</v>
      </c>
      <c r="E3" s="9" t="s">
        <v>14</v>
      </c>
      <c r="F3" s="8" t="s">
        <v>13</v>
      </c>
      <c r="G3" s="9" t="s">
        <v>14</v>
      </c>
    </row>
    <row r="4" spans="1:7" x14ac:dyDescent="0.25">
      <c r="A4" s="5" t="s">
        <v>15</v>
      </c>
      <c r="B4" s="14">
        <v>13</v>
      </c>
      <c r="C4" s="15">
        <f>B4*$C$26</f>
        <v>858</v>
      </c>
      <c r="D4" s="10">
        <v>6</v>
      </c>
      <c r="E4" s="11">
        <f>D4*$C$26</f>
        <v>396</v>
      </c>
      <c r="F4" s="10">
        <v>7</v>
      </c>
      <c r="G4" s="11">
        <f>F4*$C$26</f>
        <v>462</v>
      </c>
    </row>
    <row r="5" spans="1:7" x14ac:dyDescent="0.25">
      <c r="A5" s="6" t="s">
        <v>16</v>
      </c>
      <c r="B5" s="10">
        <v>14</v>
      </c>
      <c r="C5" s="15">
        <f t="shared" ref="C5:C15" si="0">B5*$C$26</f>
        <v>924</v>
      </c>
      <c r="D5" s="10">
        <v>5</v>
      </c>
      <c r="E5" s="11">
        <f t="shared" ref="E5:E15" si="1">D5*$C$26</f>
        <v>330</v>
      </c>
      <c r="F5" s="10">
        <v>9</v>
      </c>
      <c r="G5" s="11">
        <f t="shared" ref="G5:G15" si="2">F5*$C$26</f>
        <v>594</v>
      </c>
    </row>
    <row r="6" spans="1:7" x14ac:dyDescent="0.25">
      <c r="A6" s="6" t="s">
        <v>17</v>
      </c>
      <c r="B6" s="10">
        <v>15</v>
      </c>
      <c r="C6" s="15">
        <f t="shared" si="0"/>
        <v>990</v>
      </c>
      <c r="D6" s="10">
        <v>4</v>
      </c>
      <c r="E6" s="11">
        <f t="shared" si="1"/>
        <v>264</v>
      </c>
      <c r="F6" s="10">
        <v>11</v>
      </c>
      <c r="G6" s="11">
        <f t="shared" si="2"/>
        <v>726</v>
      </c>
    </row>
    <row r="7" spans="1:7" x14ac:dyDescent="0.25">
      <c r="A7" s="6" t="s">
        <v>18</v>
      </c>
      <c r="B7" s="10">
        <v>16</v>
      </c>
      <c r="C7" s="15">
        <f t="shared" si="0"/>
        <v>1056</v>
      </c>
      <c r="D7" s="10">
        <v>6</v>
      </c>
      <c r="E7" s="11">
        <f t="shared" si="1"/>
        <v>396</v>
      </c>
      <c r="F7" s="10">
        <v>10</v>
      </c>
      <c r="G7" s="11">
        <f t="shared" si="2"/>
        <v>660</v>
      </c>
    </row>
    <row r="8" spans="1:7" x14ac:dyDescent="0.25">
      <c r="A8" s="6" t="s">
        <v>19</v>
      </c>
      <c r="B8" s="10">
        <v>17</v>
      </c>
      <c r="C8" s="15">
        <f t="shared" si="0"/>
        <v>1122</v>
      </c>
      <c r="D8" s="10">
        <v>5</v>
      </c>
      <c r="E8" s="11">
        <f t="shared" si="1"/>
        <v>330</v>
      </c>
      <c r="F8" s="10">
        <v>10</v>
      </c>
      <c r="G8" s="11">
        <f t="shared" si="2"/>
        <v>660</v>
      </c>
    </row>
    <row r="9" spans="1:7" x14ac:dyDescent="0.25">
      <c r="A9" s="6" t="s">
        <v>20</v>
      </c>
      <c r="B9" s="10">
        <v>18</v>
      </c>
      <c r="C9" s="15">
        <f t="shared" si="0"/>
        <v>1188</v>
      </c>
      <c r="D9" s="10">
        <v>7</v>
      </c>
      <c r="E9" s="11">
        <f t="shared" si="1"/>
        <v>462</v>
      </c>
      <c r="F9" s="10">
        <v>10</v>
      </c>
      <c r="G9" s="11">
        <f t="shared" si="2"/>
        <v>660</v>
      </c>
    </row>
    <row r="10" spans="1:7" x14ac:dyDescent="0.25">
      <c r="A10" s="23" t="s">
        <v>21</v>
      </c>
      <c r="B10" s="12">
        <v>21</v>
      </c>
      <c r="C10" s="15">
        <f t="shared" si="0"/>
        <v>1386</v>
      </c>
      <c r="D10" s="12">
        <v>8</v>
      </c>
      <c r="E10" s="11">
        <f t="shared" si="1"/>
        <v>528</v>
      </c>
      <c r="F10" s="12">
        <v>12</v>
      </c>
      <c r="G10" s="11">
        <f t="shared" si="2"/>
        <v>792</v>
      </c>
    </row>
    <row r="11" spans="1:7" x14ac:dyDescent="0.25">
      <c r="A11" s="6" t="s">
        <v>22</v>
      </c>
      <c r="B11" s="10">
        <v>19</v>
      </c>
      <c r="C11" s="15">
        <f t="shared" si="0"/>
        <v>1254</v>
      </c>
      <c r="D11" s="10">
        <v>9</v>
      </c>
      <c r="E11" s="11">
        <f t="shared" si="1"/>
        <v>594</v>
      </c>
      <c r="F11" s="10">
        <v>13</v>
      </c>
      <c r="G11" s="11">
        <f t="shared" si="2"/>
        <v>858</v>
      </c>
    </row>
    <row r="12" spans="1:7" x14ac:dyDescent="0.25">
      <c r="A12" s="6" t="s">
        <v>23</v>
      </c>
      <c r="B12" s="10">
        <v>17</v>
      </c>
      <c r="C12" s="15">
        <f t="shared" si="0"/>
        <v>1122</v>
      </c>
      <c r="D12" s="10">
        <v>6</v>
      </c>
      <c r="E12" s="11">
        <f t="shared" si="1"/>
        <v>396</v>
      </c>
      <c r="F12" s="10">
        <v>13</v>
      </c>
      <c r="G12" s="11">
        <f t="shared" si="2"/>
        <v>858</v>
      </c>
    </row>
    <row r="13" spans="1:7" x14ac:dyDescent="0.25">
      <c r="A13" s="6" t="s">
        <v>24</v>
      </c>
      <c r="B13" s="10">
        <v>15</v>
      </c>
      <c r="C13" s="15">
        <f t="shared" si="0"/>
        <v>990</v>
      </c>
      <c r="D13" s="10">
        <v>4</v>
      </c>
      <c r="E13" s="11">
        <f t="shared" si="1"/>
        <v>264</v>
      </c>
      <c r="F13" s="10">
        <v>11</v>
      </c>
      <c r="G13" s="11">
        <f t="shared" si="2"/>
        <v>726</v>
      </c>
    </row>
    <row r="14" spans="1:7" x14ac:dyDescent="0.25">
      <c r="A14" s="6" t="s">
        <v>25</v>
      </c>
      <c r="B14" s="10">
        <v>12</v>
      </c>
      <c r="C14" s="15">
        <f t="shared" si="0"/>
        <v>792</v>
      </c>
      <c r="D14" s="10">
        <v>6</v>
      </c>
      <c r="E14" s="11">
        <f t="shared" si="1"/>
        <v>396</v>
      </c>
      <c r="F14" s="10">
        <v>6</v>
      </c>
      <c r="G14" s="11">
        <f t="shared" si="2"/>
        <v>396</v>
      </c>
    </row>
    <row r="15" spans="1:7" x14ac:dyDescent="0.25">
      <c r="A15" s="7" t="s">
        <v>26</v>
      </c>
      <c r="B15" s="10">
        <v>10</v>
      </c>
      <c r="C15" s="15">
        <f t="shared" si="0"/>
        <v>660</v>
      </c>
      <c r="D15" s="10">
        <v>7</v>
      </c>
      <c r="E15" s="11">
        <f t="shared" si="1"/>
        <v>462</v>
      </c>
      <c r="F15" s="10">
        <v>3</v>
      </c>
      <c r="G15" s="11">
        <f t="shared" si="2"/>
        <v>198</v>
      </c>
    </row>
    <row r="16" spans="1:7" x14ac:dyDescent="0.25">
      <c r="B16" s="3">
        <f>SUM(B4:B15)</f>
        <v>187</v>
      </c>
      <c r="C16" s="4">
        <f>SUM(C4:C15)</f>
        <v>12342</v>
      </c>
      <c r="D16" s="3">
        <f>SUM(D4:D15)</f>
        <v>73</v>
      </c>
      <c r="E16" s="4">
        <f>SUM(E4:E15)</f>
        <v>4818</v>
      </c>
      <c r="F16" s="3">
        <f>SUM(F4:F15)</f>
        <v>115</v>
      </c>
      <c r="G16" s="4">
        <f>SUM(G4:G15)</f>
        <v>7590</v>
      </c>
    </row>
    <row r="17" spans="1:7" x14ac:dyDescent="0.25">
      <c r="B17" s="3">
        <f>AVERAGE(B4:B16)</f>
        <v>28.76923076923077</v>
      </c>
      <c r="C17" s="4">
        <f>AVERAGE(C4:C15)</f>
        <v>1028.5</v>
      </c>
      <c r="D17" s="3">
        <f>AVERAGE(D4:D15)</f>
        <v>6.083333333333333</v>
      </c>
      <c r="E17" s="4">
        <f>AVERAGE(E4:E15)</f>
        <v>401.5</v>
      </c>
      <c r="F17" s="3">
        <f>AVERAGE(F4:F15)</f>
        <v>9.5833333333333339</v>
      </c>
      <c r="G17" s="4">
        <f>AVERAGE(G4:G15)</f>
        <v>632.5</v>
      </c>
    </row>
    <row r="18" spans="1:7" x14ac:dyDescent="0.25">
      <c r="B18" s="3">
        <f>MAX(B4:B15)</f>
        <v>21</v>
      </c>
      <c r="C18" s="4">
        <f>MAX(C4:C15)</f>
        <v>1386</v>
      </c>
      <c r="D18" s="3">
        <f t="shared" ref="D18:G18" si="3">MAX(D4:D15)</f>
        <v>9</v>
      </c>
      <c r="E18" s="4">
        <f t="shared" si="3"/>
        <v>594</v>
      </c>
      <c r="F18" s="3">
        <f t="shared" si="3"/>
        <v>13</v>
      </c>
      <c r="G18" s="4">
        <f t="shared" si="3"/>
        <v>858</v>
      </c>
    </row>
    <row r="26" spans="1:7" x14ac:dyDescent="0.25">
      <c r="A26" t="s">
        <v>27</v>
      </c>
      <c r="B26" s="25" t="s">
        <v>28</v>
      </c>
      <c r="C26" s="4">
        <v>66</v>
      </c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2022-11-01T05:06:32Z</dcterms:created>
  <dcterms:modified xsi:type="dcterms:W3CDTF">2022-11-07T09:55:35Z</dcterms:modified>
</cp:coreProperties>
</file>