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FF67F11C-A063-4BD3-8A61-78214AE368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active">Лист1!$L$12:$L$16</definedName>
    <definedName name="gender">Лист1!$L$7:$L$8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E2" i="1"/>
</calcChain>
</file>

<file path=xl/sharedStrings.xml><?xml version="1.0" encoding="utf-8"?>
<sst xmlns="http://schemas.openxmlformats.org/spreadsheetml/2006/main" count="21" uniqueCount="17">
  <si>
    <t>Рост(см)</t>
  </si>
  <si>
    <t>Вес</t>
  </si>
  <si>
    <t>Возраст</t>
  </si>
  <si>
    <t>Пол</t>
  </si>
  <si>
    <t>ИМТ</t>
  </si>
  <si>
    <t>Уровень активности</t>
  </si>
  <si>
    <t>ПБМ</t>
  </si>
  <si>
    <t>РСК</t>
  </si>
  <si>
    <t>Муж</t>
  </si>
  <si>
    <t>Женск</t>
  </si>
  <si>
    <t>Коэффициент</t>
  </si>
  <si>
    <t>минимальный</t>
  </si>
  <si>
    <t>низкий</t>
  </si>
  <si>
    <t>умеренный</t>
  </si>
  <si>
    <t>высокий</t>
  </si>
  <si>
    <t>экстремальный</t>
  </si>
  <si>
    <t>Коэффициенты ПБМ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</si>
</sst>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H2" sqref="H2"/>
    </sheetView>
  </sheetViews>
  <sheetFormatPr defaultRowHeight="15" x14ac:dyDescent="0.25"/>
  <cols>
    <col min="6" max="6" width="15.42578125" customWidth="1"/>
    <col min="12" max="12" width="16.140625" customWidth="1"/>
    <col min="13" max="13" width="14.85546875" customWidth="1"/>
    <col min="14" max="14" width="12.5703125" customWidth="1"/>
  </cols>
  <sheetData>
    <row r="1" spans="1:16" ht="27" customHeight="1" x14ac:dyDescent="0.25">
      <c r="A1" s="4" t="s">
        <v>0</v>
      </c>
      <c r="B1" s="5" t="s">
        <v>1</v>
      </c>
      <c r="C1" s="4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16" x14ac:dyDescent="0.25">
      <c r="A2">
        <v>175</v>
      </c>
      <c r="B2">
        <v>81</v>
      </c>
      <c r="C2">
        <v>27</v>
      </c>
      <c r="D2" t="s">
        <v>8</v>
      </c>
      <c r="E2">
        <f>B2/(A2/100)^2</f>
        <v>26.448979591836736</v>
      </c>
      <c r="F2" t="s">
        <v>12</v>
      </c>
      <c r="G2">
        <f>IF(D2=L7,M7+N7*B2+O7*A2-P7*C2,M8+N8*B2+O8*A2-P8*C2)</f>
        <v>1872.8500000000001</v>
      </c>
      <c r="H2">
        <f>_xlfn.SWITCH(F2,L12,M12,L13,M13,L14,M14,L15,M15,L16,M16)</f>
        <v>1.375</v>
      </c>
    </row>
    <row r="6" spans="1:16" x14ac:dyDescent="0.25">
      <c r="L6" s="7" t="s">
        <v>3</v>
      </c>
      <c r="M6" s="8" t="s">
        <v>16</v>
      </c>
      <c r="N6" s="8"/>
      <c r="O6" s="8"/>
      <c r="P6" s="8"/>
    </row>
    <row r="7" spans="1:16" x14ac:dyDescent="0.25">
      <c r="L7" t="s">
        <v>8</v>
      </c>
      <c r="M7">
        <v>66.5</v>
      </c>
      <c r="N7">
        <v>13.75</v>
      </c>
      <c r="O7">
        <v>5.0030000000000001</v>
      </c>
      <c r="P7">
        <v>6.7750000000000004</v>
      </c>
    </row>
    <row r="8" spans="1:16" x14ac:dyDescent="0.25">
      <c r="L8" t="s">
        <v>9</v>
      </c>
      <c r="M8">
        <v>655.1</v>
      </c>
      <c r="N8">
        <v>9.5630000000000006</v>
      </c>
      <c r="O8">
        <v>1.85</v>
      </c>
      <c r="P8">
        <v>4.6760000000000002</v>
      </c>
    </row>
    <row r="11" spans="1:16" ht="45" x14ac:dyDescent="0.25">
      <c r="L11" s="6" t="s">
        <v>5</v>
      </c>
      <c r="M11" s="6" t="s">
        <v>10</v>
      </c>
    </row>
    <row r="12" spans="1:16" ht="30" x14ac:dyDescent="0.25">
      <c r="L12" s="1" t="s">
        <v>11</v>
      </c>
      <c r="M12" s="1">
        <v>1.2</v>
      </c>
    </row>
    <row r="13" spans="1:16" x14ac:dyDescent="0.25">
      <c r="L13" s="1" t="s">
        <v>12</v>
      </c>
      <c r="M13" s="1">
        <v>1.375</v>
      </c>
    </row>
    <row r="14" spans="1:16" ht="11.25" customHeight="1" x14ac:dyDescent="0.25">
      <c r="L14" s="1" t="s">
        <v>13</v>
      </c>
      <c r="M14" s="1">
        <v>1.55</v>
      </c>
    </row>
    <row r="15" spans="1:16" ht="19.5" customHeight="1" x14ac:dyDescent="0.25">
      <c r="L15" s="1" t="s">
        <v>14</v>
      </c>
      <c r="M15" s="1">
        <v>1.7</v>
      </c>
    </row>
    <row r="16" spans="1:16" ht="30" x14ac:dyDescent="0.25">
      <c r="L16" s="1" t="s">
        <v>15</v>
      </c>
      <c r="M16" s="1">
        <v>1.9</v>
      </c>
    </row>
  </sheetData>
  <mergeCells count="1">
    <mergeCell ref="M6:P6"/>
  </mergeCells>
  <dataValidations count="3">
    <dataValidation type="whole" allowBlank="1" showInputMessage="1" showErrorMessage="1" sqref="A1:A1048576" xr:uid="{DFFEA331-C8EF-4406-98B9-1886B7CA2D6A}">
      <formula1>0</formula1>
      <formula2>300</formula2>
    </dataValidation>
    <dataValidation type="list" allowBlank="1" showInputMessage="1" showErrorMessage="1" sqref="D1:D1048576" xr:uid="{B3BDA181-B202-48EF-B4E6-E761862361D8}">
      <formula1>gender</formula1>
    </dataValidation>
    <dataValidation type="list" allowBlank="1" showInputMessage="1" showErrorMessage="1" sqref="F1:F1048576" xr:uid="{62A798E8-EFDB-48AD-B8C0-011B23BBAE35}">
      <formula1>active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active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2023-02-14T21:03:05Z</dcterms:modified>
</cp:coreProperties>
</file>