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 tabRatio="563" activeTab="2"/>
  </bookViews>
  <sheets>
    <sheet name="表单1" sheetId="1" r:id="rId1"/>
    <sheet name="表单2" sheetId="2" r:id="rId2"/>
    <sheet name="表单2草稿" sheetId="4" r:id="rId3"/>
    <sheet name="表单3" sheetId="3" r:id="rId4"/>
  </sheets>
  <definedNames>
    <definedName name="_xlnm._FilterDatabase" localSheetId="0" hidden="1">表单1!$A$1:$E$59</definedName>
    <definedName name="_xlnm._FilterDatabase" localSheetId="1" hidden="1">表单2!$A$1:$Q$70</definedName>
    <definedName name="_xlnm._FilterDatabase" localSheetId="2" hidden="1">表单2草稿!$A$2:$AH$69</definedName>
    <definedName name="_xlnm._FilterDatabase" localSheetId="3" hidden="1">表单3!$S$2:$AI$10</definedName>
  </definedNames>
  <calcPr calcId="144525"/>
</workbook>
</file>

<file path=xl/sharedStrings.xml><?xml version="1.0" encoding="utf-8"?>
<sst xmlns="http://schemas.openxmlformats.org/spreadsheetml/2006/main" count="788" uniqueCount="145">
  <si>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</si>
  <si>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</si>
  <si>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</si>
  <si>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</si>
  <si>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</si>
  <si>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</si>
  <si>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</si>
  <si>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</si>
  <si>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</si>
  <si>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</si>
  <si>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</si>
  <si>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</si>
  <si>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</si>
  <si>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</si>
  <si>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</si>
  <si>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</si>
  <si>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</si>
  <si>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</si>
  <si>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</si>
  <si>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</si>
  <si>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</si>
  <si>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</si>
  <si>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</si>
  <si>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</si>
  <si>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</si>
  <si>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</si>
  <si>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</si>
  <si>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</si>
  <si>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</si>
  <si>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</si>
  <si>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</si>
  <si>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</si>
  <si>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</si>
  <si>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</si>
  <si>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</si>
  <si>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</si>
  <si>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</si>
  <si>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</si>
  <si>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</si>
  <si>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</si>
  <si>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</si>
  <si>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</si>
  <si>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</si>
  <si>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</si>
  <si>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</si>
  <si>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</si>
  <si>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</si>
  <si>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</si>
  <si>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</si>
  <si>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</si>
  <si>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</si>
  <si>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</si>
  <si>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</si>
  <si>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</si>
  <si>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</si>
  <si>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</si>
  <si>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</si>
  <si>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</si>
  <si>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</si>
  <si>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</si>
  <si>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</si>
  <si>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</si>
  <si>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</si>
  <si>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</si>
  <si>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</si>
  <si>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</si>
  <si>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</si>
  <si>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</si>
  <si>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</si>
  <si>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</si>
  <si>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</si>
  <si>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</si>
  <si>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</si>
  <si>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</si>
  <si>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</si>
  <si>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</si>
  <si>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</si>
  <si>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</si>
  <si>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</si>
  <si>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</si>
  <si>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</si>
  <si>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</si>
  <si>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</si>
  <si>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</si>
  <si>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</si>
  <si>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</si>
  <si>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</si>
  <si>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</si>
  <si>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</si>
  <si>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</si>
  <si>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</si>
  <si>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</si>
  <si>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</si>
  <si>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成分和</t>
  </si>
  <si>
    <t>是否符合条件</t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</si>
  <si>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</si>
  <si>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</si>
  <si>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</si>
  <si>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</si>
  <si>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</si>
  <si>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</si>
  <si>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</si>
  <si>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</si>
  <si>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</si>
  <si>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</si>
  <si>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</si>
  <si>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</si>
  <si>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</si>
  <si>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</si>
  <si>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</si>
  <si>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</si>
  <si>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</si>
  <si>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</si>
  <si>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</si>
  <si>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</si>
  <si>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</si>
  <si>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</si>
  <si>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</si>
  <si>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t>归一化</t>
  </si>
  <si>
    <t>原始数据</t>
  </si>
  <si>
    <t>中心化对数比</t>
  </si>
  <si>
    <t>监测点风化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</si>
  <si>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</si>
  <si>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</si>
  <si>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</si>
  <si>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</si>
  <si>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</si>
  <si>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</si>
  <si>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</si>
  <si>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</si>
  <si>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</si>
  <si>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</si>
  <si>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</si>
  <si>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</si>
  <si>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</si>
  <si>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</si>
  <si>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人工预测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</si>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</sst>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00_ "/>
  </numFmts>
  <fonts count="3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trike/>
      <sz val="10"/>
      <color theme="1"/>
      <name val="宋体"/>
      <charset val="134"/>
      <scheme val="minor"/>
    </font>
    <font>
      <strike/>
      <sz val="10"/>
      <color theme="1"/>
      <name val="Times New Roman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  <font>
      <b/>
      <vertAlign val="subscript"/>
      <sz val="10"/>
      <color rgb="FFC0000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7" fillId="14" borderId="4" applyNumberFormat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1" fontId="5" fillId="0" borderId="1" xfId="0" applyNumberFormat="1" applyFont="1" applyFill="1" applyBorder="1" applyAlignment="1">
      <alignment horizontal="center" vertical="center" wrapText="1"/>
    </xf>
    <xf numFmtId="11" fontId="4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>
      <alignment vertical="center"/>
    </xf>
    <xf numFmtId="177" fontId="4" fillId="0" borderId="1" xfId="0" applyNumberFormat="1" applyFont="1" applyFill="1" applyBorder="1">
      <alignment vertical="center"/>
    </xf>
    <xf numFmtId="11" fontId="0" fillId="0" borderId="0" xfId="0" applyNumberFormat="1">
      <alignment vertical="center"/>
    </xf>
    <xf numFmtId="11" fontId="4" fillId="0" borderId="1" xfId="0" applyNumberFormat="1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49" fontId="11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4" borderId="0" xfId="0" applyFont="1" applyFill="1">
      <alignment vertical="center"/>
    </xf>
    <xf numFmtId="0" fontId="11" fillId="4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9545" y="2764155"/>
          <a:ext cx="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9545" y="2764155"/>
          <a:ext cx="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9545" y="2764155"/>
          <a:ext cx="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9545" y="2764155"/>
          <a:ext cx="0" cy="194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" activePane="bottomLeft" state="frozen"/>
      <selection/>
      <selection pane="bottomLeft" activeCell="E7" sqref="E7"/>
    </sheetView>
  </sheetViews>
  <sheetFormatPr defaultColWidth="8.72477064220183" defaultRowHeight="14.5" outlineLevelCol="4"/>
  <cols>
    <col min="1" max="1" width="10.6330275229358" style="1" customWidth="1"/>
    <col min="2" max="5" width="10.6330275229358" style="2" customWidth="1"/>
    <col min="6" max="16384" width="8.72477064220183" style="2"/>
  </cols>
  <sheetData>
    <row r="1" s="50" customFormat="1" ht="14" customHeight="1" spans="1: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>
      <c r="A2" s="21" t="s">
        <v>5</v>
      </c>
      <c r="B2" s="7" t="s">
        <v>6</v>
      </c>
      <c r="C2" s="22" t="s">
        <v>7</v>
      </c>
      <c r="D2" s="7" t="s">
        <v>8</v>
      </c>
      <c r="E2" s="22" t="s">
        <v>9</v>
      </c>
    </row>
    <row r="3" spans="1:5">
      <c r="A3" s="21" t="s">
        <v>10</v>
      </c>
      <c r="B3" s="22" t="s">
        <v>11</v>
      </c>
      <c r="C3" s="7" t="s">
        <v>12</v>
      </c>
      <c r="D3" s="22" t="s">
        <v>13</v>
      </c>
      <c r="E3" s="22" t="s">
        <v>14</v>
      </c>
    </row>
    <row r="4" spans="1:5">
      <c r="A4" s="21" t="s">
        <v>15</v>
      </c>
      <c r="B4" s="22" t="s">
        <v>11</v>
      </c>
      <c r="C4" s="22" t="s">
        <v>7</v>
      </c>
      <c r="D4" s="22" t="s">
        <v>8</v>
      </c>
      <c r="E4" s="22" t="s">
        <v>9</v>
      </c>
    </row>
    <row r="5" spans="1:5">
      <c r="A5" s="21" t="s">
        <v>16</v>
      </c>
      <c r="B5" s="22" t="s">
        <v>11</v>
      </c>
      <c r="C5" s="22" t="s">
        <v>7</v>
      </c>
      <c r="D5" s="7" t="s">
        <v>8</v>
      </c>
      <c r="E5" s="22" t="s">
        <v>9</v>
      </c>
    </row>
    <row r="6" spans="1:5">
      <c r="A6" s="21" t="s">
        <v>17</v>
      </c>
      <c r="B6" s="22" t="s">
        <v>11</v>
      </c>
      <c r="C6" s="22" t="s">
        <v>7</v>
      </c>
      <c r="D6" s="7" t="s">
        <v>8</v>
      </c>
      <c r="E6" s="22" t="s">
        <v>9</v>
      </c>
    </row>
    <row r="7" spans="1:5">
      <c r="A7" s="21" t="s">
        <v>18</v>
      </c>
      <c r="B7" s="22" t="s">
        <v>11</v>
      </c>
      <c r="C7" s="22" t="s">
        <v>7</v>
      </c>
      <c r="D7" s="22" t="s">
        <v>8</v>
      </c>
      <c r="E7" s="22" t="s">
        <v>9</v>
      </c>
    </row>
    <row r="8" spans="1:5">
      <c r="A8" s="21" t="s">
        <v>19</v>
      </c>
      <c r="B8" s="7" t="s">
        <v>20</v>
      </c>
      <c r="C8" s="22" t="s">
        <v>7</v>
      </c>
      <c r="D8" s="7" t="s">
        <v>8</v>
      </c>
      <c r="E8" s="22" t="s">
        <v>14</v>
      </c>
    </row>
    <row r="9" spans="1:5">
      <c r="A9" s="21" t="s">
        <v>21</v>
      </c>
      <c r="B9" s="22" t="s">
        <v>6</v>
      </c>
      <c r="C9" s="7" t="s">
        <v>12</v>
      </c>
      <c r="D9" s="22" t="s">
        <v>22</v>
      </c>
      <c r="E9" s="22" t="s">
        <v>14</v>
      </c>
    </row>
    <row r="10" spans="1:5">
      <c r="A10" s="21" t="s">
        <v>23</v>
      </c>
      <c r="B10" s="7" t="s">
        <v>20</v>
      </c>
      <c r="C10" s="22" t="s">
        <v>7</v>
      </c>
      <c r="D10" s="7" t="s">
        <v>8</v>
      </c>
      <c r="E10" s="22" t="s">
        <v>14</v>
      </c>
    </row>
    <row r="11" spans="1:5">
      <c r="A11" s="21" t="s">
        <v>24</v>
      </c>
      <c r="B11" s="7" t="s">
        <v>20</v>
      </c>
      <c r="C11" s="22" t="s">
        <v>7</v>
      </c>
      <c r="D11" s="7" t="s">
        <v>8</v>
      </c>
      <c r="E11" s="22" t="s">
        <v>14</v>
      </c>
    </row>
    <row r="12" spans="1:5">
      <c r="A12" s="21" t="s">
        <v>25</v>
      </c>
      <c r="B12" s="22" t="s">
        <v>6</v>
      </c>
      <c r="C12" s="7" t="s">
        <v>12</v>
      </c>
      <c r="D12" s="22" t="s">
        <v>13</v>
      </c>
      <c r="E12" s="22" t="s">
        <v>14</v>
      </c>
    </row>
    <row r="13" spans="1:5">
      <c r="A13" s="21" t="s">
        <v>26</v>
      </c>
      <c r="B13" s="7" t="s">
        <v>20</v>
      </c>
      <c r="C13" s="22" t="s">
        <v>7</v>
      </c>
      <c r="D13" s="7" t="s">
        <v>8</v>
      </c>
      <c r="E13" s="22" t="s">
        <v>14</v>
      </c>
    </row>
    <row r="14" spans="1:5">
      <c r="A14" s="21" t="s">
        <v>27</v>
      </c>
      <c r="B14" s="22" t="s">
        <v>6</v>
      </c>
      <c r="C14" s="22" t="s">
        <v>7</v>
      </c>
      <c r="D14" s="22" t="s">
        <v>13</v>
      </c>
      <c r="E14" s="22" t="s">
        <v>9</v>
      </c>
    </row>
    <row r="15" spans="1:5">
      <c r="A15" s="21" t="s">
        <v>28</v>
      </c>
      <c r="B15" s="22" t="s">
        <v>6</v>
      </c>
      <c r="C15" s="22" t="s">
        <v>7</v>
      </c>
      <c r="D15" s="22" t="s">
        <v>29</v>
      </c>
      <c r="E15" s="22" t="s">
        <v>9</v>
      </c>
    </row>
    <row r="16" spans="1:5">
      <c r="A16" s="21" t="s">
        <v>30</v>
      </c>
      <c r="B16" s="22" t="s">
        <v>6</v>
      </c>
      <c r="C16" s="22" t="s">
        <v>7</v>
      </c>
      <c r="D16" s="22" t="s">
        <v>13</v>
      </c>
      <c r="E16" s="22" t="s">
        <v>9</v>
      </c>
    </row>
    <row r="17" spans="1:5">
      <c r="A17" s="21" t="s">
        <v>31</v>
      </c>
      <c r="B17" s="22" t="s">
        <v>6</v>
      </c>
      <c r="C17" s="22" t="s">
        <v>7</v>
      </c>
      <c r="D17" s="22" t="s">
        <v>13</v>
      </c>
      <c r="E17" s="22" t="s">
        <v>9</v>
      </c>
    </row>
    <row r="18" spans="1:5">
      <c r="A18" s="21" t="s">
        <v>32</v>
      </c>
      <c r="B18" s="22" t="s">
        <v>6</v>
      </c>
      <c r="C18" s="22" t="s">
        <v>7</v>
      </c>
      <c r="D18" s="22" t="s">
        <v>13</v>
      </c>
      <c r="E18" s="22" t="s">
        <v>9</v>
      </c>
    </row>
    <row r="19" spans="1:5">
      <c r="A19" s="21" t="s">
        <v>33</v>
      </c>
      <c r="B19" s="22" t="s">
        <v>11</v>
      </c>
      <c r="C19" s="22" t="s">
        <v>7</v>
      </c>
      <c r="D19" s="22" t="s">
        <v>34</v>
      </c>
      <c r="E19" s="22" t="s">
        <v>9</v>
      </c>
    </row>
    <row r="20" spans="1:5">
      <c r="A20" s="21" t="s">
        <v>35</v>
      </c>
      <c r="B20" s="7" t="s">
        <v>11</v>
      </c>
      <c r="C20" s="7" t="s">
        <v>12</v>
      </c>
      <c r="D20" s="7"/>
      <c r="E20" s="22" t="s">
        <v>14</v>
      </c>
    </row>
    <row r="21" spans="1:5">
      <c r="A21" s="21" t="s">
        <v>36</v>
      </c>
      <c r="B21" s="22" t="s">
        <v>11</v>
      </c>
      <c r="C21" s="7" t="s">
        <v>12</v>
      </c>
      <c r="D21" s="22" t="s">
        <v>13</v>
      </c>
      <c r="E21" s="22" t="s">
        <v>9</v>
      </c>
    </row>
    <row r="22" spans="1:5">
      <c r="A22" s="21" t="s">
        <v>37</v>
      </c>
      <c r="B22" s="22" t="s">
        <v>11</v>
      </c>
      <c r="C22" s="22" t="s">
        <v>7</v>
      </c>
      <c r="D22" s="22" t="s">
        <v>8</v>
      </c>
      <c r="E22" s="22" t="s">
        <v>9</v>
      </c>
    </row>
    <row r="23" spans="1:5">
      <c r="A23" s="21" t="s">
        <v>38</v>
      </c>
      <c r="B23" s="7" t="s">
        <v>20</v>
      </c>
      <c r="C23" s="22" t="s">
        <v>7</v>
      </c>
      <c r="D23" s="7" t="s">
        <v>8</v>
      </c>
      <c r="E23" s="22" t="s">
        <v>14</v>
      </c>
    </row>
    <row r="24" spans="1:5">
      <c r="A24" s="21" t="s">
        <v>39</v>
      </c>
      <c r="B24" s="22" t="s">
        <v>11</v>
      </c>
      <c r="C24" s="7" t="s">
        <v>12</v>
      </c>
      <c r="D24" s="22" t="s">
        <v>8</v>
      </c>
      <c r="E24" s="22" t="s">
        <v>14</v>
      </c>
    </row>
    <row r="25" spans="1:5">
      <c r="A25" s="21" t="s">
        <v>40</v>
      </c>
      <c r="B25" s="22" t="s">
        <v>6</v>
      </c>
      <c r="C25" s="7" t="s">
        <v>12</v>
      </c>
      <c r="D25" s="22" t="s">
        <v>22</v>
      </c>
      <c r="E25" s="22" t="s">
        <v>9</v>
      </c>
    </row>
    <row r="26" spans="1:5">
      <c r="A26" s="21" t="s">
        <v>41</v>
      </c>
      <c r="B26" s="22" t="s">
        <v>6</v>
      </c>
      <c r="C26" s="7" t="s">
        <v>12</v>
      </c>
      <c r="D26" s="22" t="s">
        <v>13</v>
      </c>
      <c r="E26" s="22" t="s">
        <v>14</v>
      </c>
    </row>
    <row r="27" spans="1:5">
      <c r="A27" s="21" t="s">
        <v>42</v>
      </c>
      <c r="B27" s="22" t="s">
        <v>6</v>
      </c>
      <c r="C27" s="7" t="s">
        <v>12</v>
      </c>
      <c r="D27" s="22" t="s">
        <v>22</v>
      </c>
      <c r="E27" s="22" t="s">
        <v>14</v>
      </c>
    </row>
    <row r="28" spans="1:5">
      <c r="A28" s="21" t="s">
        <v>43</v>
      </c>
      <c r="B28" s="7" t="s">
        <v>20</v>
      </c>
      <c r="C28" s="22" t="s">
        <v>7</v>
      </c>
      <c r="D28" s="7" t="s">
        <v>8</v>
      </c>
      <c r="E28" s="22" t="s">
        <v>14</v>
      </c>
    </row>
    <row r="29" spans="1:5">
      <c r="A29" s="21" t="s">
        <v>44</v>
      </c>
      <c r="B29" s="22" t="s">
        <v>11</v>
      </c>
      <c r="C29" s="7" t="s">
        <v>12</v>
      </c>
      <c r="D29" s="22" t="s">
        <v>13</v>
      </c>
      <c r="E29" s="22" t="s">
        <v>14</v>
      </c>
    </row>
    <row r="30" spans="1:5">
      <c r="A30" s="21" t="s">
        <v>45</v>
      </c>
      <c r="B30" s="22" t="s">
        <v>11</v>
      </c>
      <c r="C30" s="7" t="s">
        <v>12</v>
      </c>
      <c r="D30" s="22" t="s">
        <v>13</v>
      </c>
      <c r="E30" s="22" t="s">
        <v>14</v>
      </c>
    </row>
    <row r="31" spans="1:5">
      <c r="A31" s="21" t="s">
        <v>46</v>
      </c>
      <c r="B31" s="22" t="s">
        <v>11</v>
      </c>
      <c r="C31" s="7" t="s">
        <v>12</v>
      </c>
      <c r="D31" s="22" t="s">
        <v>34</v>
      </c>
      <c r="E31" s="22" t="s">
        <v>9</v>
      </c>
    </row>
    <row r="32" spans="1:5">
      <c r="A32" s="21" t="s">
        <v>47</v>
      </c>
      <c r="B32" s="22" t="s">
        <v>6</v>
      </c>
      <c r="C32" s="7" t="s">
        <v>12</v>
      </c>
      <c r="D32" s="22" t="s">
        <v>22</v>
      </c>
      <c r="E32" s="22" t="s">
        <v>9</v>
      </c>
    </row>
    <row r="33" spans="1:5">
      <c r="A33" s="21" t="s">
        <v>48</v>
      </c>
      <c r="B33" s="22" t="s">
        <v>6</v>
      </c>
      <c r="C33" s="7" t="s">
        <v>12</v>
      </c>
      <c r="D33" s="22" t="s">
        <v>49</v>
      </c>
      <c r="E33" s="22" t="s">
        <v>9</v>
      </c>
    </row>
    <row r="34" spans="1:5">
      <c r="A34" s="21" t="s">
        <v>50</v>
      </c>
      <c r="B34" s="22" t="s">
        <v>6</v>
      </c>
      <c r="C34" s="7" t="s">
        <v>12</v>
      </c>
      <c r="D34" s="22" t="s">
        <v>29</v>
      </c>
      <c r="E34" s="22" t="s">
        <v>9</v>
      </c>
    </row>
    <row r="35" spans="1:5">
      <c r="A35" s="21" t="s">
        <v>51</v>
      </c>
      <c r="B35" s="22" t="s">
        <v>6</v>
      </c>
      <c r="C35" s="7" t="s">
        <v>12</v>
      </c>
      <c r="D35" s="22" t="s">
        <v>29</v>
      </c>
      <c r="E35" s="22" t="s">
        <v>14</v>
      </c>
    </row>
    <row r="36" spans="1:5">
      <c r="A36" s="21" t="s">
        <v>52</v>
      </c>
      <c r="B36" s="22" t="s">
        <v>6</v>
      </c>
      <c r="C36" s="7" t="s">
        <v>12</v>
      </c>
      <c r="D36" s="22" t="s">
        <v>49</v>
      </c>
      <c r="E36" s="22" t="s">
        <v>9</v>
      </c>
    </row>
    <row r="37" spans="1:5">
      <c r="A37" s="21" t="s">
        <v>53</v>
      </c>
      <c r="B37" s="22" t="s">
        <v>6</v>
      </c>
      <c r="C37" s="7" t="s">
        <v>12</v>
      </c>
      <c r="D37" s="22" t="s">
        <v>29</v>
      </c>
      <c r="E37" s="22" t="s">
        <v>14</v>
      </c>
    </row>
    <row r="38" spans="1:5">
      <c r="A38" s="21" t="s">
        <v>54</v>
      </c>
      <c r="B38" s="22" t="s">
        <v>6</v>
      </c>
      <c r="C38" s="7" t="s">
        <v>12</v>
      </c>
      <c r="D38" s="22" t="s">
        <v>29</v>
      </c>
      <c r="E38" s="22" t="s">
        <v>9</v>
      </c>
    </row>
    <row r="39" spans="1:5">
      <c r="A39" s="21" t="s">
        <v>55</v>
      </c>
      <c r="B39" s="22" t="s">
        <v>6</v>
      </c>
      <c r="C39" s="7" t="s">
        <v>12</v>
      </c>
      <c r="D39" s="22" t="s">
        <v>29</v>
      </c>
      <c r="E39" s="22" t="s">
        <v>14</v>
      </c>
    </row>
    <row r="40" spans="1:5">
      <c r="A40" s="21" t="s">
        <v>56</v>
      </c>
      <c r="B40" s="22" t="s">
        <v>6</v>
      </c>
      <c r="C40" s="7" t="s">
        <v>12</v>
      </c>
      <c r="D40" s="22" t="s">
        <v>29</v>
      </c>
      <c r="E40" s="22" t="s">
        <v>14</v>
      </c>
    </row>
    <row r="41" spans="1:5">
      <c r="A41" s="21" t="s">
        <v>57</v>
      </c>
      <c r="B41" s="22" t="s">
        <v>6</v>
      </c>
      <c r="C41" s="7" t="s">
        <v>12</v>
      </c>
      <c r="D41" s="22"/>
      <c r="E41" s="22" t="s">
        <v>14</v>
      </c>
    </row>
    <row r="42" spans="1:5">
      <c r="A42" s="21" t="s">
        <v>58</v>
      </c>
      <c r="B42" s="22" t="s">
        <v>6</v>
      </c>
      <c r="C42" s="7" t="s">
        <v>12</v>
      </c>
      <c r="D42" s="22" t="s">
        <v>49</v>
      </c>
      <c r="E42" s="22" t="s">
        <v>14</v>
      </c>
    </row>
    <row r="43" spans="1:5">
      <c r="A43" s="21" t="s">
        <v>59</v>
      </c>
      <c r="B43" s="22" t="s">
        <v>11</v>
      </c>
      <c r="C43" s="7" t="s">
        <v>12</v>
      </c>
      <c r="D43" s="22" t="s">
        <v>13</v>
      </c>
      <c r="E43" s="22" t="s">
        <v>14</v>
      </c>
    </row>
    <row r="44" spans="1:5">
      <c r="A44" s="21" t="s">
        <v>60</v>
      </c>
      <c r="B44" s="22" t="s">
        <v>6</v>
      </c>
      <c r="C44" s="7" t="s">
        <v>12</v>
      </c>
      <c r="D44" s="22" t="s">
        <v>13</v>
      </c>
      <c r="E44" s="22" t="s">
        <v>14</v>
      </c>
    </row>
    <row r="45" spans="1:5">
      <c r="A45" s="21" t="s">
        <v>61</v>
      </c>
      <c r="B45" s="22" t="s">
        <v>11</v>
      </c>
      <c r="C45" s="7" t="s">
        <v>12</v>
      </c>
      <c r="D45" s="22" t="s">
        <v>13</v>
      </c>
      <c r="E45" s="22" t="s">
        <v>14</v>
      </c>
    </row>
    <row r="46" spans="1:5">
      <c r="A46" s="21" t="s">
        <v>62</v>
      </c>
      <c r="B46" s="22" t="s">
        <v>11</v>
      </c>
      <c r="C46" s="7" t="s">
        <v>12</v>
      </c>
      <c r="D46" s="22" t="s">
        <v>13</v>
      </c>
      <c r="E46" s="22" t="s">
        <v>9</v>
      </c>
    </row>
    <row r="47" spans="1:5">
      <c r="A47" s="21" t="s">
        <v>63</v>
      </c>
      <c r="B47" s="22" t="s">
        <v>11</v>
      </c>
      <c r="C47" s="7" t="s">
        <v>12</v>
      </c>
      <c r="D47" s="22" t="s">
        <v>13</v>
      </c>
      <c r="E47" s="22" t="s">
        <v>9</v>
      </c>
    </row>
    <row r="48" spans="1:5">
      <c r="A48" s="21" t="s">
        <v>64</v>
      </c>
      <c r="B48" s="22" t="s">
        <v>11</v>
      </c>
      <c r="C48" s="7" t="s">
        <v>12</v>
      </c>
      <c r="D48" s="22" t="s">
        <v>13</v>
      </c>
      <c r="E48" s="22" t="s">
        <v>9</v>
      </c>
    </row>
    <row r="49" spans="1:5">
      <c r="A49" s="21" t="s">
        <v>65</v>
      </c>
      <c r="B49" s="22" t="s">
        <v>11</v>
      </c>
      <c r="C49" s="7" t="s">
        <v>12</v>
      </c>
      <c r="D49" s="22"/>
      <c r="E49" s="22" t="s">
        <v>14</v>
      </c>
    </row>
    <row r="50" spans="1:5">
      <c r="A50" s="21" t="s">
        <v>66</v>
      </c>
      <c r="B50" s="22" t="s">
        <v>11</v>
      </c>
      <c r="C50" s="7" t="s">
        <v>12</v>
      </c>
      <c r="D50" s="22" t="s">
        <v>67</v>
      </c>
      <c r="E50" s="22" t="s">
        <v>14</v>
      </c>
    </row>
    <row r="51" spans="1:5">
      <c r="A51" s="21" t="s">
        <v>68</v>
      </c>
      <c r="B51" s="22" t="s">
        <v>11</v>
      </c>
      <c r="C51" s="7" t="s">
        <v>12</v>
      </c>
      <c r="D51" s="22" t="s">
        <v>67</v>
      </c>
      <c r="E51" s="22" t="s">
        <v>14</v>
      </c>
    </row>
    <row r="52" spans="1:5">
      <c r="A52" s="21" t="s">
        <v>69</v>
      </c>
      <c r="B52" s="22" t="s">
        <v>6</v>
      </c>
      <c r="C52" s="7" t="s">
        <v>12</v>
      </c>
      <c r="D52" s="22" t="s">
        <v>13</v>
      </c>
      <c r="E52" s="22" t="s">
        <v>14</v>
      </c>
    </row>
    <row r="53" spans="1:5">
      <c r="A53" s="21" t="s">
        <v>70</v>
      </c>
      <c r="B53" s="22" t="s">
        <v>6</v>
      </c>
      <c r="C53" s="7" t="s">
        <v>12</v>
      </c>
      <c r="D53" s="22" t="s">
        <v>13</v>
      </c>
      <c r="E53" s="22" t="s">
        <v>14</v>
      </c>
    </row>
    <row r="54" spans="1:5">
      <c r="A54" s="21" t="s">
        <v>71</v>
      </c>
      <c r="B54" s="22" t="s">
        <v>11</v>
      </c>
      <c r="C54" s="7" t="s">
        <v>12</v>
      </c>
      <c r="D54" s="22" t="s">
        <v>13</v>
      </c>
      <c r="E54" s="22" t="s">
        <v>14</v>
      </c>
    </row>
    <row r="55" spans="1:5">
      <c r="A55" s="21" t="s">
        <v>72</v>
      </c>
      <c r="B55" s="22" t="s">
        <v>6</v>
      </c>
      <c r="C55" s="7" t="s">
        <v>12</v>
      </c>
      <c r="D55" s="22" t="s">
        <v>13</v>
      </c>
      <c r="E55" s="22" t="s">
        <v>14</v>
      </c>
    </row>
    <row r="56" spans="1:5">
      <c r="A56" s="21" t="s">
        <v>73</v>
      </c>
      <c r="B56" s="22" t="s">
        <v>6</v>
      </c>
      <c r="C56" s="7" t="s">
        <v>12</v>
      </c>
      <c r="D56" s="22" t="s">
        <v>74</v>
      </c>
      <c r="E56" s="22" t="s">
        <v>9</v>
      </c>
    </row>
    <row r="57" spans="1:5">
      <c r="A57" s="21" t="s">
        <v>75</v>
      </c>
      <c r="B57" s="22" t="s">
        <v>6</v>
      </c>
      <c r="C57" s="7" t="s">
        <v>12</v>
      </c>
      <c r="D57" s="22" t="s">
        <v>8</v>
      </c>
      <c r="E57" s="22" t="s">
        <v>14</v>
      </c>
    </row>
    <row r="58" spans="1:5">
      <c r="A58" s="21" t="s">
        <v>76</v>
      </c>
      <c r="B58" s="22" t="s">
        <v>6</v>
      </c>
      <c r="C58" s="7" t="s">
        <v>12</v>
      </c>
      <c r="D58" s="22" t="s">
        <v>8</v>
      </c>
      <c r="E58" s="22" t="s">
        <v>14</v>
      </c>
    </row>
    <row r="59" spans="1:5">
      <c r="A59" s="21" t="s">
        <v>77</v>
      </c>
      <c r="B59" s="22" t="s">
        <v>6</v>
      </c>
      <c r="C59" s="22" t="s">
        <v>12</v>
      </c>
      <c r="D59" s="22"/>
      <c r="E59" s="22" t="s">
        <v>14</v>
      </c>
    </row>
  </sheetData>
  <autoFilter ref="A1:E59"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"/>
  <sheetViews>
    <sheetView workbookViewId="0">
      <pane ySplit="1" topLeftCell="A2" activePane="bottomLeft" state="frozen"/>
      <selection/>
      <selection pane="bottomLeft" activeCell="AZ40" sqref="AZ40"/>
    </sheetView>
  </sheetViews>
  <sheetFormatPr defaultColWidth="8.72477064220183" defaultRowHeight="12.1"/>
  <cols>
    <col min="1" max="1" width="12.6330275229358" style="42" customWidth="1"/>
    <col min="2" max="15" width="10.6330275229358" style="43" customWidth="1"/>
    <col min="16" max="16" width="8.72477064220183" style="43"/>
    <col min="17" max="17" width="13.1100917431193" style="43" customWidth="1"/>
    <col min="18" max="16384" width="8.72477064220183" style="43"/>
  </cols>
  <sheetData>
    <row r="1" s="40" customFormat="1" ht="29.05" spans="1:17">
      <c r="A1" s="19" t="s">
        <v>78</v>
      </c>
      <c r="B1" s="20" t="s">
        <v>79</v>
      </c>
      <c r="C1" s="20" t="s">
        <v>80</v>
      </c>
      <c r="D1" s="20" t="s">
        <v>81</v>
      </c>
      <c r="E1" s="20" t="s">
        <v>82</v>
      </c>
      <c r="F1" s="20" t="s">
        <v>83</v>
      </c>
      <c r="G1" s="20" t="s">
        <v>84</v>
      </c>
      <c r="H1" s="20" t="s">
        <v>85</v>
      </c>
      <c r="I1" s="20" t="s">
        <v>86</v>
      </c>
      <c r="J1" s="20" t="s">
        <v>87</v>
      </c>
      <c r="K1" s="20" t="s">
        <v>88</v>
      </c>
      <c r="L1" s="20" t="s">
        <v>89</v>
      </c>
      <c r="M1" s="20" t="s">
        <v>90</v>
      </c>
      <c r="N1" s="20" t="s">
        <v>91</v>
      </c>
      <c r="O1" s="20" t="s">
        <v>92</v>
      </c>
      <c r="P1" s="40" t="s">
        <v>93</v>
      </c>
      <c r="Q1" s="40" t="s">
        <v>94</v>
      </c>
    </row>
    <row r="2" ht="13.3" spans="1:17">
      <c r="A2" s="23" t="s">
        <v>5</v>
      </c>
      <c r="B2" s="9">
        <v>69.33</v>
      </c>
      <c r="C2" s="9"/>
      <c r="D2" s="9">
        <v>9.99</v>
      </c>
      <c r="E2" s="9">
        <v>6.32</v>
      </c>
      <c r="F2" s="9">
        <v>0.87</v>
      </c>
      <c r="G2" s="9">
        <v>3.93</v>
      </c>
      <c r="H2" s="9">
        <v>1.74</v>
      </c>
      <c r="I2" s="9">
        <v>3.87</v>
      </c>
      <c r="J2" s="9"/>
      <c r="K2" s="9"/>
      <c r="L2" s="9">
        <v>1.17</v>
      </c>
      <c r="M2" s="9"/>
      <c r="N2" s="9"/>
      <c r="O2" s="9">
        <v>0.39</v>
      </c>
      <c r="P2" s="43">
        <f>SUM(B2:O2)</f>
        <v>97.61</v>
      </c>
      <c r="Q2" s="43">
        <v>1</v>
      </c>
    </row>
    <row r="3" ht="13.3" spans="1:17">
      <c r="A3" s="23" t="s">
        <v>10</v>
      </c>
      <c r="B3" s="9">
        <v>36.28</v>
      </c>
      <c r="C3" s="9"/>
      <c r="D3" s="9">
        <v>1.05</v>
      </c>
      <c r="E3" s="9">
        <v>2.34</v>
      </c>
      <c r="F3" s="9">
        <v>1.18</v>
      </c>
      <c r="G3" s="9">
        <v>5.73</v>
      </c>
      <c r="H3" s="9">
        <v>1.86</v>
      </c>
      <c r="I3" s="9">
        <v>0.26</v>
      </c>
      <c r="J3" s="9">
        <v>47.43</v>
      </c>
      <c r="K3" s="9"/>
      <c r="L3" s="9">
        <v>3.57</v>
      </c>
      <c r="M3" s="9">
        <v>0.19</v>
      </c>
      <c r="N3" s="9"/>
      <c r="O3" s="9"/>
      <c r="P3" s="43">
        <f t="shared" ref="P3:P34" si="0">SUM(B3:O3)</f>
        <v>99.89</v>
      </c>
      <c r="Q3" s="43">
        <v>1</v>
      </c>
    </row>
    <row r="4" s="40" customFormat="1" ht="13.3" spans="1:17">
      <c r="A4" s="23" t="s">
        <v>95</v>
      </c>
      <c r="B4" s="9">
        <v>87.05</v>
      </c>
      <c r="C4" s="9"/>
      <c r="D4" s="9">
        <v>5.19</v>
      </c>
      <c r="E4" s="9">
        <v>2.01</v>
      </c>
      <c r="F4" s="9"/>
      <c r="G4" s="9">
        <v>4.06</v>
      </c>
      <c r="H4" s="9"/>
      <c r="I4" s="9">
        <v>0.78</v>
      </c>
      <c r="J4" s="9">
        <v>0.25</v>
      </c>
      <c r="K4" s="9"/>
      <c r="L4" s="9">
        <v>0.66</v>
      </c>
      <c r="M4" s="9"/>
      <c r="N4" s="9"/>
      <c r="O4" s="9"/>
      <c r="P4" s="43">
        <f t="shared" si="0"/>
        <v>100</v>
      </c>
      <c r="Q4" s="40">
        <v>1</v>
      </c>
    </row>
    <row r="5" ht="13.3" spans="1:17">
      <c r="A5" s="23" t="s">
        <v>96</v>
      </c>
      <c r="B5" s="9">
        <v>61.71</v>
      </c>
      <c r="C5" s="9"/>
      <c r="D5" s="9">
        <v>12.37</v>
      </c>
      <c r="E5" s="9">
        <v>5.87</v>
      </c>
      <c r="F5" s="9">
        <v>1.11</v>
      </c>
      <c r="G5" s="9">
        <v>5.5</v>
      </c>
      <c r="H5" s="9">
        <v>2.16</v>
      </c>
      <c r="I5" s="9">
        <v>5.09</v>
      </c>
      <c r="J5" s="9">
        <v>1.41</v>
      </c>
      <c r="K5" s="9">
        <v>2.86</v>
      </c>
      <c r="L5" s="9">
        <v>0.7</v>
      </c>
      <c r="M5" s="9">
        <v>0.1</v>
      </c>
      <c r="N5" s="9"/>
      <c r="O5" s="9"/>
      <c r="P5" s="43">
        <f t="shared" si="0"/>
        <v>98.88</v>
      </c>
      <c r="Q5" s="43">
        <v>1</v>
      </c>
    </row>
    <row r="6" ht="13.3" spans="1:17">
      <c r="A6" s="23" t="s">
        <v>16</v>
      </c>
      <c r="B6" s="9">
        <v>65.88</v>
      </c>
      <c r="C6" s="9"/>
      <c r="D6" s="9">
        <v>9.67</v>
      </c>
      <c r="E6" s="9">
        <v>7.12</v>
      </c>
      <c r="F6" s="9">
        <v>1.56</v>
      </c>
      <c r="G6" s="9">
        <v>6.44</v>
      </c>
      <c r="H6" s="9">
        <v>2.06</v>
      </c>
      <c r="I6" s="9">
        <v>2.18</v>
      </c>
      <c r="J6" s="9"/>
      <c r="K6" s="9"/>
      <c r="L6" s="9">
        <v>0.79</v>
      </c>
      <c r="M6" s="9"/>
      <c r="N6" s="9"/>
      <c r="O6" s="9">
        <v>0.36</v>
      </c>
      <c r="P6" s="43">
        <f t="shared" si="0"/>
        <v>96.06</v>
      </c>
      <c r="Q6" s="43">
        <v>1</v>
      </c>
    </row>
    <row r="7" ht="13.3" spans="1:17">
      <c r="A7" s="23" t="s">
        <v>17</v>
      </c>
      <c r="B7" s="9">
        <v>61.58</v>
      </c>
      <c r="C7" s="9"/>
      <c r="D7" s="9">
        <v>10.95</v>
      </c>
      <c r="E7" s="9">
        <v>7.35</v>
      </c>
      <c r="F7" s="9">
        <v>1.77</v>
      </c>
      <c r="G7" s="9">
        <v>7.5</v>
      </c>
      <c r="H7" s="9">
        <v>2.62</v>
      </c>
      <c r="I7" s="9">
        <v>3.27</v>
      </c>
      <c r="J7" s="9"/>
      <c r="K7" s="9"/>
      <c r="L7" s="9">
        <v>0.94</v>
      </c>
      <c r="M7" s="9">
        <v>0.06</v>
      </c>
      <c r="N7" s="9"/>
      <c r="O7" s="9">
        <v>0.47</v>
      </c>
      <c r="P7" s="43">
        <f t="shared" si="0"/>
        <v>96.51</v>
      </c>
      <c r="Q7" s="43">
        <v>1</v>
      </c>
    </row>
    <row r="8" ht="13.3" spans="1:17">
      <c r="A8" s="23" t="s">
        <v>97</v>
      </c>
      <c r="B8" s="9">
        <v>67.65</v>
      </c>
      <c r="C8" s="9"/>
      <c r="D8" s="9">
        <v>7.37</v>
      </c>
      <c r="E8" s="9"/>
      <c r="F8" s="9">
        <v>1.98</v>
      </c>
      <c r="G8" s="9">
        <v>11.15</v>
      </c>
      <c r="H8" s="9">
        <v>2.39</v>
      </c>
      <c r="I8" s="9">
        <v>2.51</v>
      </c>
      <c r="J8" s="9">
        <v>0.2</v>
      </c>
      <c r="K8" s="9">
        <v>1.38</v>
      </c>
      <c r="L8" s="9">
        <v>4.18</v>
      </c>
      <c r="M8" s="9">
        <v>0.11</v>
      </c>
      <c r="N8" s="9"/>
      <c r="O8" s="9"/>
      <c r="P8" s="43">
        <f t="shared" si="0"/>
        <v>98.92</v>
      </c>
      <c r="Q8" s="43">
        <v>1</v>
      </c>
    </row>
    <row r="9" s="40" customFormat="1" ht="13.3" spans="1:17">
      <c r="A9" s="23" t="s">
        <v>98</v>
      </c>
      <c r="B9" s="9">
        <v>59.81</v>
      </c>
      <c r="C9" s="9"/>
      <c r="D9" s="9">
        <v>7.68</v>
      </c>
      <c r="E9" s="9">
        <v>5.41</v>
      </c>
      <c r="F9" s="9">
        <v>1.73</v>
      </c>
      <c r="G9" s="9">
        <v>10.05</v>
      </c>
      <c r="H9" s="9">
        <v>6.04</v>
      </c>
      <c r="I9" s="9">
        <v>2.18</v>
      </c>
      <c r="J9" s="9">
        <v>0.35</v>
      </c>
      <c r="K9" s="9">
        <v>0.97</v>
      </c>
      <c r="L9" s="9">
        <v>4.5</v>
      </c>
      <c r="M9" s="9">
        <v>0.12</v>
      </c>
      <c r="N9" s="9"/>
      <c r="O9" s="9"/>
      <c r="P9" s="43">
        <f t="shared" si="0"/>
        <v>98.84</v>
      </c>
      <c r="Q9" s="40">
        <v>1</v>
      </c>
    </row>
    <row r="10" s="40" customFormat="1" ht="13.3" spans="1:17">
      <c r="A10" s="23" t="s">
        <v>19</v>
      </c>
      <c r="B10" s="9">
        <v>92.63</v>
      </c>
      <c r="C10" s="9"/>
      <c r="D10" s="9"/>
      <c r="E10" s="9">
        <v>1.07</v>
      </c>
      <c r="F10" s="9"/>
      <c r="G10" s="9">
        <v>1.98</v>
      </c>
      <c r="H10" s="9">
        <v>0.17</v>
      </c>
      <c r="I10" s="9">
        <v>3.24</v>
      </c>
      <c r="J10" s="9"/>
      <c r="K10" s="9"/>
      <c r="L10" s="9">
        <v>0.61</v>
      </c>
      <c r="M10" s="9"/>
      <c r="N10" s="9"/>
      <c r="O10" s="9"/>
      <c r="P10" s="43">
        <f t="shared" si="0"/>
        <v>99.7</v>
      </c>
      <c r="Q10" s="40">
        <v>1</v>
      </c>
    </row>
    <row r="11" s="40" customFormat="1" ht="13.3" spans="1:17">
      <c r="A11" s="23" t="s">
        <v>21</v>
      </c>
      <c r="B11" s="9">
        <v>20.14</v>
      </c>
      <c r="C11" s="9"/>
      <c r="D11" s="9"/>
      <c r="E11" s="9">
        <v>1.48</v>
      </c>
      <c r="F11" s="9"/>
      <c r="G11" s="9">
        <v>1.34</v>
      </c>
      <c r="H11" s="9"/>
      <c r="I11" s="9">
        <v>10.41</v>
      </c>
      <c r="J11" s="9">
        <v>28.68</v>
      </c>
      <c r="K11" s="9">
        <v>31.23</v>
      </c>
      <c r="L11" s="9">
        <v>3.59</v>
      </c>
      <c r="M11" s="9">
        <v>0.37</v>
      </c>
      <c r="N11" s="9"/>
      <c r="O11" s="9">
        <v>2.58</v>
      </c>
      <c r="P11" s="43">
        <f t="shared" si="0"/>
        <v>99.82</v>
      </c>
      <c r="Q11" s="40">
        <v>1</v>
      </c>
    </row>
    <row r="12" ht="13.3" spans="1:17">
      <c r="A12" s="23" t="s">
        <v>99</v>
      </c>
      <c r="B12" s="9">
        <v>4.61</v>
      </c>
      <c r="C12" s="9"/>
      <c r="D12" s="9"/>
      <c r="E12" s="9">
        <v>3.19</v>
      </c>
      <c r="F12" s="9"/>
      <c r="G12" s="9">
        <v>1.11</v>
      </c>
      <c r="H12" s="9"/>
      <c r="I12" s="9">
        <v>3.14</v>
      </c>
      <c r="J12" s="9">
        <v>32.45</v>
      </c>
      <c r="K12" s="9">
        <v>30.62</v>
      </c>
      <c r="L12" s="9">
        <v>7.56</v>
      </c>
      <c r="M12" s="9">
        <v>0.53</v>
      </c>
      <c r="N12" s="9"/>
      <c r="O12" s="9">
        <v>15.03</v>
      </c>
      <c r="P12" s="43">
        <f t="shared" si="0"/>
        <v>98.24</v>
      </c>
      <c r="Q12" s="43">
        <v>1</v>
      </c>
    </row>
    <row r="13" ht="13.3" spans="1:17">
      <c r="A13" s="23" t="s">
        <v>23</v>
      </c>
      <c r="B13" s="9">
        <v>95.02</v>
      </c>
      <c r="C13" s="9"/>
      <c r="D13" s="9">
        <v>0.59</v>
      </c>
      <c r="E13" s="9">
        <v>0.62</v>
      </c>
      <c r="F13" s="9"/>
      <c r="G13" s="9">
        <v>1.32</v>
      </c>
      <c r="H13" s="9">
        <v>0.32</v>
      </c>
      <c r="I13" s="9">
        <v>1.55</v>
      </c>
      <c r="J13" s="9"/>
      <c r="K13" s="9"/>
      <c r="L13" s="9">
        <v>0.35</v>
      </c>
      <c r="M13" s="9"/>
      <c r="N13" s="9"/>
      <c r="O13" s="9"/>
      <c r="P13" s="43">
        <f t="shared" si="0"/>
        <v>99.77</v>
      </c>
      <c r="Q13" s="43">
        <v>1</v>
      </c>
    </row>
    <row r="14" ht="13.3" spans="1:17">
      <c r="A14" s="23" t="s">
        <v>24</v>
      </c>
      <c r="B14" s="9">
        <v>96.77</v>
      </c>
      <c r="C14" s="9"/>
      <c r="D14" s="9">
        <v>0.92</v>
      </c>
      <c r="E14" s="9">
        <v>0.21</v>
      </c>
      <c r="F14" s="9"/>
      <c r="G14" s="9">
        <v>0.81</v>
      </c>
      <c r="H14" s="9">
        <v>0.26</v>
      </c>
      <c r="I14" s="9">
        <v>0.84</v>
      </c>
      <c r="J14" s="9"/>
      <c r="K14" s="9"/>
      <c r="L14" s="9"/>
      <c r="M14" s="9"/>
      <c r="N14" s="9"/>
      <c r="O14" s="9"/>
      <c r="P14" s="43">
        <f t="shared" si="0"/>
        <v>99.81</v>
      </c>
      <c r="Q14" s="43">
        <v>1</v>
      </c>
    </row>
    <row r="15" s="40" customFormat="1" ht="13.3" spans="1:17">
      <c r="A15" s="23" t="s">
        <v>25</v>
      </c>
      <c r="B15" s="9">
        <v>33.59</v>
      </c>
      <c r="C15" s="9"/>
      <c r="D15" s="9">
        <v>0.21</v>
      </c>
      <c r="E15" s="9">
        <v>3.51</v>
      </c>
      <c r="F15" s="9">
        <v>0.71</v>
      </c>
      <c r="G15" s="9">
        <v>2.69</v>
      </c>
      <c r="H15" s="9"/>
      <c r="I15" s="9">
        <v>4.93</v>
      </c>
      <c r="J15" s="9">
        <v>25.39</v>
      </c>
      <c r="K15" s="9">
        <v>14.61</v>
      </c>
      <c r="L15" s="9">
        <v>9.38</v>
      </c>
      <c r="M15" s="9">
        <v>0.37</v>
      </c>
      <c r="N15" s="9"/>
      <c r="O15" s="9"/>
      <c r="P15" s="43">
        <f t="shared" si="0"/>
        <v>95.39</v>
      </c>
      <c r="Q15" s="40">
        <v>1</v>
      </c>
    </row>
    <row r="16" ht="13.3" spans="1:17">
      <c r="A16" s="23" t="s">
        <v>26</v>
      </c>
      <c r="B16" s="9">
        <v>94.29</v>
      </c>
      <c r="C16" s="9"/>
      <c r="D16" s="9">
        <v>1.01</v>
      </c>
      <c r="E16" s="9">
        <v>0.72</v>
      </c>
      <c r="F16" s="9"/>
      <c r="G16" s="9">
        <v>1.46</v>
      </c>
      <c r="H16" s="9">
        <v>0.29</v>
      </c>
      <c r="I16" s="9">
        <v>1.65</v>
      </c>
      <c r="J16" s="9"/>
      <c r="K16" s="9"/>
      <c r="L16" s="9">
        <v>0.15</v>
      </c>
      <c r="M16" s="9"/>
      <c r="N16" s="9"/>
      <c r="O16" s="9"/>
      <c r="P16" s="43">
        <f t="shared" si="0"/>
        <v>99.57</v>
      </c>
      <c r="Q16" s="43">
        <v>1</v>
      </c>
    </row>
    <row r="17" s="40" customFormat="1" ht="13.3" spans="1:17">
      <c r="A17" s="23" t="s">
        <v>27</v>
      </c>
      <c r="B17" s="9">
        <v>59.01</v>
      </c>
      <c r="C17" s="9">
        <v>2.86</v>
      </c>
      <c r="D17" s="9">
        <v>12.53</v>
      </c>
      <c r="E17" s="9">
        <v>8.7</v>
      </c>
      <c r="F17" s="9"/>
      <c r="G17" s="9">
        <v>6.16</v>
      </c>
      <c r="H17" s="9">
        <v>2.88</v>
      </c>
      <c r="I17" s="9">
        <v>4.73</v>
      </c>
      <c r="J17" s="9"/>
      <c r="K17" s="9"/>
      <c r="L17" s="9">
        <v>1.27</v>
      </c>
      <c r="M17" s="9"/>
      <c r="N17" s="9"/>
      <c r="O17" s="46"/>
      <c r="P17" s="43">
        <f t="shared" si="0"/>
        <v>98.14</v>
      </c>
      <c r="Q17" s="40">
        <v>1</v>
      </c>
    </row>
    <row r="18" s="40" customFormat="1" ht="13.3" spans="1:17">
      <c r="A18" s="23" t="s">
        <v>28</v>
      </c>
      <c r="B18" s="9">
        <v>62.47</v>
      </c>
      <c r="C18" s="9">
        <v>3.38</v>
      </c>
      <c r="D18" s="9">
        <v>12.28</v>
      </c>
      <c r="E18" s="9">
        <v>8.23</v>
      </c>
      <c r="F18" s="9">
        <v>0.66</v>
      </c>
      <c r="G18" s="9">
        <v>9.23</v>
      </c>
      <c r="H18" s="9">
        <v>0.5</v>
      </c>
      <c r="I18" s="9">
        <v>0.47</v>
      </c>
      <c r="J18" s="9">
        <v>1.62</v>
      </c>
      <c r="K18" s="9"/>
      <c r="L18" s="9">
        <v>0.16</v>
      </c>
      <c r="M18" s="9"/>
      <c r="N18" s="9"/>
      <c r="O18" s="46"/>
      <c r="P18" s="43">
        <f t="shared" si="0"/>
        <v>99</v>
      </c>
      <c r="Q18" s="40">
        <v>1</v>
      </c>
    </row>
    <row r="19" s="41" customFormat="1" ht="13.3" spans="1:17">
      <c r="A19" s="44" t="s">
        <v>30</v>
      </c>
      <c r="B19" s="45">
        <v>61.87</v>
      </c>
      <c r="C19" s="45">
        <v>3.21</v>
      </c>
      <c r="D19" s="45">
        <v>7.44</v>
      </c>
      <c r="E19" s="45"/>
      <c r="F19" s="45">
        <v>1.02</v>
      </c>
      <c r="G19" s="45">
        <v>3.15</v>
      </c>
      <c r="H19" s="45">
        <v>1.04</v>
      </c>
      <c r="I19" s="45">
        <v>1.29</v>
      </c>
      <c r="J19" s="45">
        <v>0.19</v>
      </c>
      <c r="K19" s="45">
        <v>0</v>
      </c>
      <c r="L19" s="45">
        <v>0.26</v>
      </c>
      <c r="M19" s="45"/>
      <c r="N19" s="45"/>
      <c r="O19" s="47"/>
      <c r="P19" s="48">
        <f t="shared" si="0"/>
        <v>79.47</v>
      </c>
      <c r="Q19" s="49">
        <v>0</v>
      </c>
    </row>
    <row r="20" s="40" customFormat="1" ht="13.3" spans="1:17">
      <c r="A20" s="23" t="s">
        <v>31</v>
      </c>
      <c r="B20" s="9">
        <v>65.18</v>
      </c>
      <c r="C20" s="9">
        <v>2.1</v>
      </c>
      <c r="D20" s="9">
        <v>14.52</v>
      </c>
      <c r="E20" s="9">
        <v>8.27</v>
      </c>
      <c r="F20" s="9">
        <v>0.52</v>
      </c>
      <c r="G20" s="9">
        <v>6.18</v>
      </c>
      <c r="H20" s="9">
        <v>0.42</v>
      </c>
      <c r="I20" s="9">
        <v>1.07</v>
      </c>
      <c r="J20" s="9">
        <v>0.11</v>
      </c>
      <c r="K20" s="9">
        <v>0</v>
      </c>
      <c r="L20" s="9"/>
      <c r="M20" s="9">
        <v>0.04</v>
      </c>
      <c r="N20" s="9"/>
      <c r="O20" s="46"/>
      <c r="P20" s="43">
        <f t="shared" si="0"/>
        <v>98.41</v>
      </c>
      <c r="Q20" s="40">
        <v>1</v>
      </c>
    </row>
    <row r="21" s="41" customFormat="1" ht="13.3" spans="1:17">
      <c r="A21" s="44" t="s">
        <v>32</v>
      </c>
      <c r="B21" s="45">
        <v>60.71</v>
      </c>
      <c r="C21" s="45">
        <v>2.12</v>
      </c>
      <c r="D21" s="45">
        <v>5.71</v>
      </c>
      <c r="E21" s="45"/>
      <c r="F21" s="45">
        <v>0.85</v>
      </c>
      <c r="G21" s="45"/>
      <c r="H21" s="45">
        <v>1.04</v>
      </c>
      <c r="I21" s="45">
        <v>1.09</v>
      </c>
      <c r="J21" s="45">
        <v>0.19</v>
      </c>
      <c r="K21" s="45">
        <v>0</v>
      </c>
      <c r="L21" s="45">
        <v>0.18</v>
      </c>
      <c r="M21" s="45"/>
      <c r="N21" s="45">
        <v>0</v>
      </c>
      <c r="O21" s="47"/>
      <c r="P21" s="48">
        <f t="shared" si="0"/>
        <v>71.89</v>
      </c>
      <c r="Q21" s="49">
        <v>0</v>
      </c>
    </row>
    <row r="22" s="40" customFormat="1" ht="13.3" spans="1:17">
      <c r="A22" s="23" t="s">
        <v>33</v>
      </c>
      <c r="B22" s="9">
        <v>79.46</v>
      </c>
      <c r="C22" s="9"/>
      <c r="D22" s="9">
        <v>9.42</v>
      </c>
      <c r="E22" s="9"/>
      <c r="F22" s="9">
        <v>1.53</v>
      </c>
      <c r="G22" s="9">
        <v>3.05</v>
      </c>
      <c r="H22" s="9"/>
      <c r="I22" s="9"/>
      <c r="J22" s="9"/>
      <c r="K22" s="9"/>
      <c r="L22" s="9">
        <v>1.36</v>
      </c>
      <c r="M22" s="9">
        <v>0.07</v>
      </c>
      <c r="N22" s="9">
        <v>2.36</v>
      </c>
      <c r="O22" s="46"/>
      <c r="P22" s="43">
        <f t="shared" si="0"/>
        <v>97.25</v>
      </c>
      <c r="Q22" s="40">
        <v>1</v>
      </c>
    </row>
    <row r="23" s="40" customFormat="1" ht="13.3" spans="1:17">
      <c r="A23" s="23" t="s">
        <v>35</v>
      </c>
      <c r="B23" s="9">
        <v>29.64</v>
      </c>
      <c r="C23" s="9"/>
      <c r="D23" s="9"/>
      <c r="E23" s="9">
        <v>2.93</v>
      </c>
      <c r="F23" s="9">
        <v>0.59</v>
      </c>
      <c r="G23" s="9">
        <v>3.57</v>
      </c>
      <c r="H23" s="9">
        <v>1.33</v>
      </c>
      <c r="I23" s="9">
        <v>3.51</v>
      </c>
      <c r="J23" s="9">
        <v>42.82</v>
      </c>
      <c r="K23" s="9">
        <v>5.35</v>
      </c>
      <c r="L23" s="9">
        <v>8.83</v>
      </c>
      <c r="M23" s="9">
        <v>0.19</v>
      </c>
      <c r="N23" s="9"/>
      <c r="O23" s="9"/>
      <c r="P23" s="43">
        <f t="shared" si="0"/>
        <v>98.76</v>
      </c>
      <c r="Q23" s="40">
        <v>1</v>
      </c>
    </row>
    <row r="24" s="40" customFormat="1" ht="13.3" spans="1:17">
      <c r="A24" s="23" t="s">
        <v>36</v>
      </c>
      <c r="B24" s="9">
        <v>37.36</v>
      </c>
      <c r="C24" s="9"/>
      <c r="D24" s="9">
        <v>0.71</v>
      </c>
      <c r="E24" s="9"/>
      <c r="F24" s="9"/>
      <c r="G24" s="9">
        <v>5.45</v>
      </c>
      <c r="H24" s="9">
        <v>1.51</v>
      </c>
      <c r="I24" s="9">
        <v>4.78</v>
      </c>
      <c r="J24" s="9">
        <v>9.3</v>
      </c>
      <c r="K24" s="9">
        <v>23.55</v>
      </c>
      <c r="L24" s="9">
        <v>5.75</v>
      </c>
      <c r="M24" s="9"/>
      <c r="N24" s="9"/>
      <c r="O24" s="9"/>
      <c r="P24" s="43">
        <f t="shared" si="0"/>
        <v>88.41</v>
      </c>
      <c r="Q24" s="40">
        <v>1</v>
      </c>
    </row>
    <row r="25" s="40" customFormat="1" ht="13.3" spans="1:17">
      <c r="A25" s="23" t="s">
        <v>37</v>
      </c>
      <c r="B25" s="9">
        <v>76.68</v>
      </c>
      <c r="C25" s="9"/>
      <c r="D25" s="9"/>
      <c r="E25" s="9">
        <v>4.71</v>
      </c>
      <c r="F25" s="9">
        <v>1.22</v>
      </c>
      <c r="G25" s="9">
        <v>6.19</v>
      </c>
      <c r="H25" s="9">
        <v>2.37</v>
      </c>
      <c r="I25" s="9">
        <v>3.28</v>
      </c>
      <c r="J25" s="9">
        <v>1</v>
      </c>
      <c r="K25" s="9">
        <v>1.97</v>
      </c>
      <c r="L25" s="9">
        <v>1.1</v>
      </c>
      <c r="M25" s="9"/>
      <c r="N25" s="9"/>
      <c r="O25" s="9"/>
      <c r="P25" s="43">
        <f t="shared" si="0"/>
        <v>98.52</v>
      </c>
      <c r="Q25" s="40">
        <v>1</v>
      </c>
    </row>
    <row r="26" s="40" customFormat="1" ht="13.3" spans="1:17">
      <c r="A26" s="23" t="s">
        <v>38</v>
      </c>
      <c r="B26" s="9">
        <v>92.35</v>
      </c>
      <c r="C26" s="9"/>
      <c r="D26" s="9">
        <v>0.74</v>
      </c>
      <c r="E26" s="9">
        <v>1.66</v>
      </c>
      <c r="F26" s="9">
        <v>0.64</v>
      </c>
      <c r="G26" s="9">
        <v>3.5</v>
      </c>
      <c r="H26" s="9">
        <v>0.35</v>
      </c>
      <c r="I26" s="9">
        <v>0.55</v>
      </c>
      <c r="J26" s="9"/>
      <c r="K26" s="9"/>
      <c r="L26" s="9">
        <v>0.21</v>
      </c>
      <c r="M26" s="9"/>
      <c r="N26" s="9"/>
      <c r="O26" s="9"/>
      <c r="P26" s="43">
        <f t="shared" si="0"/>
        <v>100</v>
      </c>
      <c r="Q26" s="40">
        <v>1</v>
      </c>
    </row>
    <row r="27" s="40" customFormat="1" ht="13.3" spans="1:17">
      <c r="A27" s="23" t="s">
        <v>100</v>
      </c>
      <c r="B27" s="9">
        <v>53.79</v>
      </c>
      <c r="C27" s="9">
        <v>7.92</v>
      </c>
      <c r="D27" s="9"/>
      <c r="E27" s="9">
        <v>0.5</v>
      </c>
      <c r="F27" s="9">
        <v>0.71</v>
      </c>
      <c r="G27" s="9">
        <v>1.42</v>
      </c>
      <c r="H27" s="9"/>
      <c r="I27" s="9">
        <v>2.99</v>
      </c>
      <c r="J27" s="9">
        <v>16.98</v>
      </c>
      <c r="K27" s="9">
        <v>11.86</v>
      </c>
      <c r="L27" s="9"/>
      <c r="M27" s="9">
        <v>0.33</v>
      </c>
      <c r="N27" s="9"/>
      <c r="O27" s="46"/>
      <c r="P27" s="43">
        <f t="shared" si="0"/>
        <v>96.5</v>
      </c>
      <c r="Q27" s="40">
        <v>1</v>
      </c>
    </row>
    <row r="28" s="40" customFormat="1" ht="13.3" spans="1:17">
      <c r="A28" s="23" t="s">
        <v>40</v>
      </c>
      <c r="B28" s="9">
        <v>31.94</v>
      </c>
      <c r="C28" s="9"/>
      <c r="D28" s="9"/>
      <c r="E28" s="9">
        <v>0.47</v>
      </c>
      <c r="F28" s="9"/>
      <c r="G28" s="9">
        <v>1.59</v>
      </c>
      <c r="H28" s="9"/>
      <c r="I28" s="9">
        <v>8.46</v>
      </c>
      <c r="J28" s="9">
        <v>29.14</v>
      </c>
      <c r="K28" s="9">
        <v>26.23</v>
      </c>
      <c r="L28" s="9">
        <v>0.14</v>
      </c>
      <c r="M28" s="9">
        <v>0.91</v>
      </c>
      <c r="N28" s="9"/>
      <c r="O28" s="9"/>
      <c r="P28" s="43">
        <f t="shared" si="0"/>
        <v>98.88</v>
      </c>
      <c r="Q28" s="40">
        <v>1</v>
      </c>
    </row>
    <row r="29" s="40" customFormat="1" ht="13.3" spans="1:17">
      <c r="A29" s="23" t="s">
        <v>101</v>
      </c>
      <c r="B29" s="9">
        <v>50.61</v>
      </c>
      <c r="C29" s="9">
        <v>2.31</v>
      </c>
      <c r="D29" s="9"/>
      <c r="E29" s="9">
        <v>0.63</v>
      </c>
      <c r="F29" s="9"/>
      <c r="G29" s="9">
        <v>1.9</v>
      </c>
      <c r="H29" s="9">
        <v>1.55</v>
      </c>
      <c r="I29" s="9">
        <v>1.12</v>
      </c>
      <c r="J29" s="9">
        <v>31.9</v>
      </c>
      <c r="K29" s="9">
        <v>6.65</v>
      </c>
      <c r="L29" s="9">
        <v>0.19</v>
      </c>
      <c r="M29" s="9">
        <v>0.2</v>
      </c>
      <c r="N29" s="9"/>
      <c r="O29" s="46"/>
      <c r="P29" s="43">
        <f t="shared" si="0"/>
        <v>97.06</v>
      </c>
      <c r="Q29" s="40">
        <v>1</v>
      </c>
    </row>
    <row r="30" s="40" customFormat="1" ht="13.3" spans="1:17">
      <c r="A30" s="23" t="s">
        <v>42</v>
      </c>
      <c r="B30" s="9">
        <v>19.79</v>
      </c>
      <c r="C30" s="9"/>
      <c r="D30" s="9"/>
      <c r="E30" s="9">
        <v>1.44</v>
      </c>
      <c r="F30" s="9"/>
      <c r="G30" s="9">
        <v>0.7</v>
      </c>
      <c r="H30" s="9"/>
      <c r="I30" s="9">
        <v>10.57</v>
      </c>
      <c r="J30" s="9">
        <v>29.53</v>
      </c>
      <c r="K30" s="9">
        <v>32.25</v>
      </c>
      <c r="L30" s="9">
        <v>3.13</v>
      </c>
      <c r="M30" s="9">
        <v>0.45</v>
      </c>
      <c r="N30" s="9"/>
      <c r="O30" s="9">
        <v>1.96</v>
      </c>
      <c r="P30" s="43">
        <f t="shared" si="0"/>
        <v>99.82</v>
      </c>
      <c r="Q30" s="40">
        <v>1</v>
      </c>
    </row>
    <row r="31" s="40" customFormat="1" ht="13.3" spans="1:17">
      <c r="A31" s="23" t="s">
        <v>102</v>
      </c>
      <c r="B31" s="9">
        <v>3.72</v>
      </c>
      <c r="C31" s="9"/>
      <c r="D31" s="9">
        <v>0.4</v>
      </c>
      <c r="E31" s="9">
        <v>3.01</v>
      </c>
      <c r="F31" s="9"/>
      <c r="G31" s="9">
        <v>1.18</v>
      </c>
      <c r="H31" s="9"/>
      <c r="I31" s="9">
        <v>3.6</v>
      </c>
      <c r="J31" s="9">
        <v>29.92</v>
      </c>
      <c r="K31" s="9">
        <v>35.45</v>
      </c>
      <c r="L31" s="9">
        <v>6.04</v>
      </c>
      <c r="M31" s="9">
        <v>0.62</v>
      </c>
      <c r="N31" s="9"/>
      <c r="O31" s="9">
        <v>15.95</v>
      </c>
      <c r="P31" s="43">
        <f t="shared" si="0"/>
        <v>99.89</v>
      </c>
      <c r="Q31" s="40">
        <v>1</v>
      </c>
    </row>
    <row r="32" s="40" customFormat="1" ht="13.3" spans="1:17">
      <c r="A32" s="23" t="s">
        <v>43</v>
      </c>
      <c r="B32" s="9">
        <v>92.72</v>
      </c>
      <c r="C32" s="9"/>
      <c r="D32" s="9"/>
      <c r="E32" s="9">
        <v>0.94</v>
      </c>
      <c r="F32" s="9">
        <v>0.54</v>
      </c>
      <c r="G32" s="9">
        <v>2.51</v>
      </c>
      <c r="H32" s="9">
        <v>0.2</v>
      </c>
      <c r="I32" s="9">
        <v>1.54</v>
      </c>
      <c r="J32" s="9"/>
      <c r="K32" s="9"/>
      <c r="L32" s="9">
        <v>0.36</v>
      </c>
      <c r="M32" s="9"/>
      <c r="N32" s="9"/>
      <c r="O32" s="9"/>
      <c r="P32" s="43">
        <f t="shared" si="0"/>
        <v>98.81</v>
      </c>
      <c r="Q32" s="40">
        <v>1</v>
      </c>
    </row>
    <row r="33" s="40" customFormat="1" ht="13.3" spans="1:17">
      <c r="A33" s="23" t="s">
        <v>103</v>
      </c>
      <c r="B33" s="9">
        <v>68.08</v>
      </c>
      <c r="C33" s="9"/>
      <c r="D33" s="9">
        <v>0.26</v>
      </c>
      <c r="E33" s="9">
        <v>1.34</v>
      </c>
      <c r="F33" s="9">
        <v>1</v>
      </c>
      <c r="G33" s="9">
        <v>4.7</v>
      </c>
      <c r="H33" s="9">
        <v>0.41</v>
      </c>
      <c r="I33" s="9">
        <v>0.33</v>
      </c>
      <c r="J33" s="9">
        <v>17.14</v>
      </c>
      <c r="K33" s="9">
        <v>4.04</v>
      </c>
      <c r="L33" s="9">
        <v>1.04</v>
      </c>
      <c r="M33" s="9">
        <v>0.12</v>
      </c>
      <c r="N33" s="9">
        <v>0.23</v>
      </c>
      <c r="O33" s="46"/>
      <c r="P33" s="43">
        <f t="shared" si="0"/>
        <v>98.69</v>
      </c>
      <c r="Q33" s="40">
        <v>1</v>
      </c>
    </row>
    <row r="34" s="40" customFormat="1" ht="13.3" spans="1:17">
      <c r="A34" s="23" t="s">
        <v>104</v>
      </c>
      <c r="B34" s="9">
        <v>63.3</v>
      </c>
      <c r="C34" s="9">
        <v>0.92</v>
      </c>
      <c r="D34" s="9">
        <v>0.3</v>
      </c>
      <c r="E34" s="9">
        <v>2.98</v>
      </c>
      <c r="F34" s="9">
        <v>1.49</v>
      </c>
      <c r="G34" s="9">
        <v>14.34</v>
      </c>
      <c r="H34" s="9">
        <v>0.81</v>
      </c>
      <c r="I34" s="9">
        <v>0.74</v>
      </c>
      <c r="J34" s="9">
        <v>12.31</v>
      </c>
      <c r="K34" s="9">
        <v>2.03</v>
      </c>
      <c r="L34" s="9">
        <v>0.41</v>
      </c>
      <c r="M34" s="9">
        <v>0.25</v>
      </c>
      <c r="N34" s="9"/>
      <c r="O34" s="46"/>
      <c r="P34" s="43">
        <f t="shared" si="0"/>
        <v>99.88</v>
      </c>
      <c r="Q34" s="40">
        <v>1</v>
      </c>
    </row>
    <row r="35" s="40" customFormat="1" ht="13.3" spans="1:17">
      <c r="A35" s="23" t="s">
        <v>105</v>
      </c>
      <c r="B35" s="9">
        <v>34.34</v>
      </c>
      <c r="C35" s="9"/>
      <c r="D35" s="9">
        <v>1.41</v>
      </c>
      <c r="E35" s="9">
        <v>4.49</v>
      </c>
      <c r="F35" s="9">
        <v>0.98</v>
      </c>
      <c r="G35" s="9">
        <v>4.35</v>
      </c>
      <c r="H35" s="9">
        <v>2.12</v>
      </c>
      <c r="I35" s="9"/>
      <c r="J35" s="9">
        <v>39.22</v>
      </c>
      <c r="K35" s="9">
        <v>10.29</v>
      </c>
      <c r="L35" s="9"/>
      <c r="M35" s="9">
        <v>0.35</v>
      </c>
      <c r="N35" s="9">
        <v>0.4</v>
      </c>
      <c r="O35" s="46"/>
      <c r="P35" s="43">
        <f t="shared" ref="P35:P70" si="1">SUM(B35:O35)</f>
        <v>97.95</v>
      </c>
      <c r="Q35" s="40">
        <v>1</v>
      </c>
    </row>
    <row r="36" s="40" customFormat="1" ht="13.3" spans="1:17">
      <c r="A36" s="23" t="s">
        <v>106</v>
      </c>
      <c r="B36" s="9">
        <v>36.93</v>
      </c>
      <c r="C36" s="9"/>
      <c r="D36" s="9"/>
      <c r="E36" s="9">
        <v>4.24</v>
      </c>
      <c r="F36" s="9">
        <v>0.51</v>
      </c>
      <c r="G36" s="9">
        <v>3.86</v>
      </c>
      <c r="H36" s="9">
        <v>2.74</v>
      </c>
      <c r="I36" s="9"/>
      <c r="J36" s="9">
        <v>37.74</v>
      </c>
      <c r="K36" s="9">
        <v>10.35</v>
      </c>
      <c r="L36" s="9">
        <v>1.41</v>
      </c>
      <c r="M36" s="9">
        <v>0.48</v>
      </c>
      <c r="N36" s="9">
        <v>0.44</v>
      </c>
      <c r="O36" s="46"/>
      <c r="P36" s="43">
        <f t="shared" si="1"/>
        <v>98.7</v>
      </c>
      <c r="Q36" s="40">
        <v>1</v>
      </c>
    </row>
    <row r="37" s="40" customFormat="1" ht="13.3" spans="1:17">
      <c r="A37" s="23" t="s">
        <v>47</v>
      </c>
      <c r="B37" s="9">
        <v>65.91</v>
      </c>
      <c r="C37" s="9"/>
      <c r="D37" s="9"/>
      <c r="E37" s="9">
        <v>1.6</v>
      </c>
      <c r="F37" s="9">
        <v>0.89</v>
      </c>
      <c r="G37" s="9">
        <v>3.11</v>
      </c>
      <c r="H37" s="9">
        <v>4.59</v>
      </c>
      <c r="I37" s="9">
        <v>0.44</v>
      </c>
      <c r="J37" s="9">
        <v>16.55</v>
      </c>
      <c r="K37" s="9">
        <v>3.42</v>
      </c>
      <c r="L37" s="9">
        <v>1.62</v>
      </c>
      <c r="M37" s="9">
        <v>0.3</v>
      </c>
      <c r="N37" s="9"/>
      <c r="O37" s="9"/>
      <c r="P37" s="43">
        <f t="shared" si="1"/>
        <v>98.43</v>
      </c>
      <c r="Q37" s="40">
        <v>1</v>
      </c>
    </row>
    <row r="38" s="40" customFormat="1" ht="13.3" spans="1:17">
      <c r="A38" s="23" t="s">
        <v>48</v>
      </c>
      <c r="B38" s="9">
        <v>69.71</v>
      </c>
      <c r="C38" s="9"/>
      <c r="D38" s="9">
        <v>0.21</v>
      </c>
      <c r="E38" s="9">
        <v>0.46</v>
      </c>
      <c r="F38" s="9"/>
      <c r="G38" s="9">
        <v>2.36</v>
      </c>
      <c r="H38" s="9">
        <v>1</v>
      </c>
      <c r="I38" s="9">
        <v>0.11</v>
      </c>
      <c r="J38" s="9">
        <v>19.76</v>
      </c>
      <c r="K38" s="9">
        <v>4.88</v>
      </c>
      <c r="L38" s="9">
        <v>0.17</v>
      </c>
      <c r="M38" s="9"/>
      <c r="N38" s="9"/>
      <c r="O38" s="46"/>
      <c r="P38" s="43">
        <f t="shared" si="1"/>
        <v>98.66</v>
      </c>
      <c r="Q38" s="40">
        <v>1</v>
      </c>
    </row>
    <row r="39" s="40" customFormat="1" ht="13.3" spans="1:17">
      <c r="A39" s="23" t="s">
        <v>50</v>
      </c>
      <c r="B39" s="9">
        <v>75.51</v>
      </c>
      <c r="C39" s="9"/>
      <c r="D39" s="9">
        <v>0.15</v>
      </c>
      <c r="E39" s="9">
        <v>0.64</v>
      </c>
      <c r="F39" s="9">
        <v>1</v>
      </c>
      <c r="G39" s="9">
        <v>2.35</v>
      </c>
      <c r="H39" s="9"/>
      <c r="I39" s="9">
        <v>0.47</v>
      </c>
      <c r="J39" s="9">
        <v>16.16</v>
      </c>
      <c r="K39" s="9">
        <v>3.55</v>
      </c>
      <c r="L39" s="9">
        <v>0.13</v>
      </c>
      <c r="M39" s="9"/>
      <c r="N39" s="9"/>
      <c r="O39" s="46"/>
      <c r="P39" s="43">
        <f t="shared" si="1"/>
        <v>99.96</v>
      </c>
      <c r="Q39" s="40">
        <v>1</v>
      </c>
    </row>
    <row r="40" s="40" customFormat="1" ht="13.3" spans="1:17">
      <c r="A40" s="23" t="s">
        <v>51</v>
      </c>
      <c r="B40" s="9">
        <v>35.78</v>
      </c>
      <c r="C40" s="9"/>
      <c r="D40" s="9">
        <v>0.25</v>
      </c>
      <c r="E40" s="9">
        <v>0.78</v>
      </c>
      <c r="F40" s="9"/>
      <c r="G40" s="9">
        <v>1.62</v>
      </c>
      <c r="H40" s="9">
        <v>0.47</v>
      </c>
      <c r="I40" s="9">
        <v>1.51</v>
      </c>
      <c r="J40" s="9">
        <v>46.55</v>
      </c>
      <c r="K40" s="9">
        <v>10</v>
      </c>
      <c r="L40" s="9">
        <v>0.34</v>
      </c>
      <c r="M40" s="9">
        <v>0.22</v>
      </c>
      <c r="N40" s="9"/>
      <c r="O40" s="46"/>
      <c r="P40" s="43">
        <f t="shared" si="1"/>
        <v>97.52</v>
      </c>
      <c r="Q40" s="40">
        <v>1</v>
      </c>
    </row>
    <row r="41" s="40" customFormat="1" ht="13.3" spans="1:17">
      <c r="A41" s="23" t="s">
        <v>52</v>
      </c>
      <c r="B41" s="9">
        <v>65.91</v>
      </c>
      <c r="C41" s="9"/>
      <c r="D41" s="9"/>
      <c r="E41" s="9">
        <v>0.38</v>
      </c>
      <c r="F41" s="9"/>
      <c r="G41" s="9">
        <v>1.44</v>
      </c>
      <c r="H41" s="9">
        <v>0.17</v>
      </c>
      <c r="I41" s="9">
        <v>0.16</v>
      </c>
      <c r="J41" s="9">
        <v>22.05</v>
      </c>
      <c r="K41" s="9">
        <v>5.68</v>
      </c>
      <c r="L41" s="9">
        <v>0.42</v>
      </c>
      <c r="M41" s="9"/>
      <c r="N41" s="9"/>
      <c r="O41" s="46"/>
      <c r="P41" s="43">
        <f t="shared" si="1"/>
        <v>96.21</v>
      </c>
      <c r="Q41" s="40">
        <v>1</v>
      </c>
    </row>
    <row r="42" ht="13.3" spans="1:17">
      <c r="A42" s="23" t="s">
        <v>53</v>
      </c>
      <c r="B42" s="9">
        <v>39.57</v>
      </c>
      <c r="C42" s="9">
        <v>2.22</v>
      </c>
      <c r="D42" s="9">
        <v>0.14</v>
      </c>
      <c r="E42" s="9">
        <v>0.37</v>
      </c>
      <c r="F42" s="9"/>
      <c r="G42" s="9">
        <v>1.6</v>
      </c>
      <c r="H42" s="9">
        <v>0.32</v>
      </c>
      <c r="I42" s="9">
        <v>0.68</v>
      </c>
      <c r="J42" s="9">
        <v>41.61</v>
      </c>
      <c r="K42" s="9">
        <v>10.83</v>
      </c>
      <c r="L42" s="9">
        <v>0.07</v>
      </c>
      <c r="M42" s="9">
        <v>0.22</v>
      </c>
      <c r="N42" s="9"/>
      <c r="O42" s="46"/>
      <c r="P42" s="43">
        <f t="shared" si="1"/>
        <v>97.63</v>
      </c>
      <c r="Q42" s="43">
        <v>1</v>
      </c>
    </row>
    <row r="43" ht="13.3" spans="1:17">
      <c r="A43" s="23" t="s">
        <v>54</v>
      </c>
      <c r="B43" s="9">
        <v>60.12</v>
      </c>
      <c r="C43" s="9"/>
      <c r="D43" s="9">
        <v>0.23</v>
      </c>
      <c r="E43" s="9">
        <v>0.89</v>
      </c>
      <c r="F43" s="9"/>
      <c r="G43" s="9">
        <v>2.72</v>
      </c>
      <c r="H43" s="9"/>
      <c r="I43" s="9">
        <v>3.01</v>
      </c>
      <c r="J43" s="9">
        <v>17.24</v>
      </c>
      <c r="K43" s="9">
        <v>10.34</v>
      </c>
      <c r="L43" s="9">
        <v>1.46</v>
      </c>
      <c r="M43" s="9">
        <v>0.31</v>
      </c>
      <c r="N43" s="9"/>
      <c r="O43" s="9">
        <v>3.66</v>
      </c>
      <c r="P43" s="43">
        <f t="shared" si="1"/>
        <v>99.98</v>
      </c>
      <c r="Q43" s="43">
        <v>1</v>
      </c>
    </row>
    <row r="44" ht="13.3" spans="1:17">
      <c r="A44" s="23" t="s">
        <v>55</v>
      </c>
      <c r="B44" s="9">
        <v>32.93</v>
      </c>
      <c r="C44" s="9">
        <v>1.38</v>
      </c>
      <c r="D44" s="9"/>
      <c r="E44" s="9">
        <v>0.68</v>
      </c>
      <c r="F44" s="9"/>
      <c r="G44" s="9">
        <v>2.57</v>
      </c>
      <c r="H44" s="9">
        <v>0.29</v>
      </c>
      <c r="I44" s="9">
        <v>0.73</v>
      </c>
      <c r="J44" s="9">
        <v>49.31</v>
      </c>
      <c r="K44" s="9">
        <v>9.79</v>
      </c>
      <c r="L44" s="9">
        <v>0.48</v>
      </c>
      <c r="M44" s="9">
        <v>0.41</v>
      </c>
      <c r="N44" s="9"/>
      <c r="O44" s="46"/>
      <c r="P44" s="43">
        <f t="shared" si="1"/>
        <v>98.57</v>
      </c>
      <c r="Q44" s="43">
        <v>1</v>
      </c>
    </row>
    <row r="45" ht="13.3" spans="1:17">
      <c r="A45" s="23" t="s">
        <v>56</v>
      </c>
      <c r="B45" s="9">
        <v>26.25</v>
      </c>
      <c r="C45" s="9"/>
      <c r="D45" s="9"/>
      <c r="E45" s="9">
        <v>1.11</v>
      </c>
      <c r="F45" s="9"/>
      <c r="G45" s="9">
        <v>0.5</v>
      </c>
      <c r="H45" s="9"/>
      <c r="I45" s="9">
        <v>0.88</v>
      </c>
      <c r="J45" s="9">
        <v>61.03</v>
      </c>
      <c r="K45" s="9">
        <v>7.22</v>
      </c>
      <c r="L45" s="9">
        <v>1.16</v>
      </c>
      <c r="M45" s="9">
        <v>0.61</v>
      </c>
      <c r="N45" s="9"/>
      <c r="O45" s="46"/>
      <c r="P45" s="43">
        <f t="shared" si="1"/>
        <v>98.76</v>
      </c>
      <c r="Q45" s="43">
        <v>1</v>
      </c>
    </row>
    <row r="46" ht="13.3" spans="1:17">
      <c r="A46" s="23" t="s">
        <v>57</v>
      </c>
      <c r="B46" s="9">
        <v>16.71</v>
      </c>
      <c r="C46" s="9"/>
      <c r="D46" s="9"/>
      <c r="E46" s="9">
        <v>1.87</v>
      </c>
      <c r="F46" s="9"/>
      <c r="G46" s="9">
        <v>0.45</v>
      </c>
      <c r="H46" s="9">
        <v>0.19</v>
      </c>
      <c r="I46" s="9"/>
      <c r="J46" s="9">
        <v>70.21</v>
      </c>
      <c r="K46" s="9">
        <v>6.69</v>
      </c>
      <c r="L46" s="9">
        <v>1.77</v>
      </c>
      <c r="M46" s="9">
        <v>0.68</v>
      </c>
      <c r="N46" s="9"/>
      <c r="O46" s="46"/>
      <c r="P46" s="43">
        <f t="shared" si="1"/>
        <v>98.57</v>
      </c>
      <c r="Q46" s="43">
        <v>1</v>
      </c>
    </row>
    <row r="47" ht="13.3" spans="1:17">
      <c r="A47" s="23" t="s">
        <v>58</v>
      </c>
      <c r="B47" s="9">
        <v>18.46</v>
      </c>
      <c r="C47" s="9"/>
      <c r="D47" s="9">
        <v>0.44</v>
      </c>
      <c r="E47" s="9">
        <v>4.96</v>
      </c>
      <c r="F47" s="9">
        <v>2.73</v>
      </c>
      <c r="G47" s="9">
        <v>3.33</v>
      </c>
      <c r="H47" s="9">
        <v>1.79</v>
      </c>
      <c r="I47" s="9">
        <v>0.19</v>
      </c>
      <c r="J47" s="9">
        <v>44.12</v>
      </c>
      <c r="K47" s="9">
        <v>9.76</v>
      </c>
      <c r="L47" s="9">
        <v>7.46</v>
      </c>
      <c r="M47" s="9">
        <v>0.47</v>
      </c>
      <c r="N47" s="9"/>
      <c r="O47" s="46"/>
      <c r="P47" s="43">
        <f t="shared" si="1"/>
        <v>93.71</v>
      </c>
      <c r="Q47" s="43">
        <v>1</v>
      </c>
    </row>
    <row r="48" ht="13.3" spans="1:17">
      <c r="A48" s="23" t="s">
        <v>107</v>
      </c>
      <c r="B48" s="9">
        <v>51.26</v>
      </c>
      <c r="C48" s="9">
        <v>5.74</v>
      </c>
      <c r="D48" s="9">
        <v>0.15</v>
      </c>
      <c r="E48" s="9">
        <v>0.79</v>
      </c>
      <c r="F48" s="9">
        <v>1.09</v>
      </c>
      <c r="G48" s="9">
        <v>3.53</v>
      </c>
      <c r="H48" s="9"/>
      <c r="I48" s="9">
        <v>2.67</v>
      </c>
      <c r="J48" s="9">
        <v>21.88</v>
      </c>
      <c r="K48" s="9">
        <v>10.47</v>
      </c>
      <c r="L48" s="9">
        <v>0.08</v>
      </c>
      <c r="M48" s="9">
        <v>0.35</v>
      </c>
      <c r="N48" s="9"/>
      <c r="O48" s="46"/>
      <c r="P48" s="43">
        <f t="shared" si="1"/>
        <v>98.01</v>
      </c>
      <c r="Q48" s="43">
        <v>1</v>
      </c>
    </row>
    <row r="49" ht="13.3" spans="1:17">
      <c r="A49" s="23" t="s">
        <v>108</v>
      </c>
      <c r="B49" s="9">
        <v>51.33</v>
      </c>
      <c r="C49" s="9">
        <v>5.68</v>
      </c>
      <c r="D49" s="9">
        <v>0.35</v>
      </c>
      <c r="E49" s="9"/>
      <c r="F49" s="9">
        <v>1.16</v>
      </c>
      <c r="G49" s="9">
        <v>5.66</v>
      </c>
      <c r="H49" s="9"/>
      <c r="I49" s="9">
        <v>2.72</v>
      </c>
      <c r="J49" s="9">
        <v>20.12</v>
      </c>
      <c r="K49" s="9">
        <v>10.88</v>
      </c>
      <c r="L49" s="9"/>
      <c r="M49" s="9"/>
      <c r="N49" s="9"/>
      <c r="O49" s="46"/>
      <c r="P49" s="43">
        <f t="shared" si="1"/>
        <v>97.9</v>
      </c>
      <c r="Q49" s="43">
        <v>1</v>
      </c>
    </row>
    <row r="50" ht="13.3" spans="1:17">
      <c r="A50" s="23" t="s">
        <v>109</v>
      </c>
      <c r="B50" s="9">
        <v>12.41</v>
      </c>
      <c r="C50" s="9"/>
      <c r="D50" s="9"/>
      <c r="E50" s="9">
        <v>5.24</v>
      </c>
      <c r="F50" s="9">
        <v>0.89</v>
      </c>
      <c r="G50" s="9">
        <v>2.25</v>
      </c>
      <c r="H50" s="9">
        <v>0.76</v>
      </c>
      <c r="I50" s="9">
        <v>5.35</v>
      </c>
      <c r="J50" s="9">
        <v>59.85</v>
      </c>
      <c r="K50" s="9">
        <v>7.29</v>
      </c>
      <c r="L50" s="9"/>
      <c r="M50" s="9">
        <v>0.64</v>
      </c>
      <c r="N50" s="9"/>
      <c r="O50" s="46"/>
      <c r="P50" s="43">
        <f t="shared" si="1"/>
        <v>94.68</v>
      </c>
      <c r="Q50" s="43">
        <v>1</v>
      </c>
    </row>
    <row r="51" ht="13.5" customHeight="1" spans="1:17">
      <c r="A51" s="23" t="s">
        <v>110</v>
      </c>
      <c r="B51" s="9">
        <v>21.7</v>
      </c>
      <c r="C51" s="9"/>
      <c r="D51" s="9"/>
      <c r="E51" s="9">
        <v>6.4</v>
      </c>
      <c r="F51" s="9">
        <v>0.95</v>
      </c>
      <c r="G51" s="9">
        <v>3.41</v>
      </c>
      <c r="H51" s="9">
        <v>1.39</v>
      </c>
      <c r="I51" s="9">
        <v>1.51</v>
      </c>
      <c r="J51" s="9">
        <v>44.75</v>
      </c>
      <c r="K51" s="9">
        <v>3.26</v>
      </c>
      <c r="L51" s="9">
        <v>12.83</v>
      </c>
      <c r="M51" s="9">
        <v>0.47</v>
      </c>
      <c r="N51" s="9"/>
      <c r="O51" s="46"/>
      <c r="P51" s="43">
        <f t="shared" si="1"/>
        <v>96.67</v>
      </c>
      <c r="Q51" s="43">
        <v>1</v>
      </c>
    </row>
    <row r="52" ht="13.3" spans="1:17">
      <c r="A52" s="23" t="s">
        <v>111</v>
      </c>
      <c r="B52" s="9">
        <v>60.74</v>
      </c>
      <c r="C52" s="9">
        <v>3.06</v>
      </c>
      <c r="D52" s="9">
        <v>0.2</v>
      </c>
      <c r="E52" s="9">
        <v>2.14</v>
      </c>
      <c r="F52" s="9"/>
      <c r="G52" s="9">
        <v>12.69</v>
      </c>
      <c r="H52" s="9">
        <v>0.77</v>
      </c>
      <c r="I52" s="9">
        <v>0.43</v>
      </c>
      <c r="J52" s="9">
        <v>13.61</v>
      </c>
      <c r="K52" s="9">
        <v>5.22</v>
      </c>
      <c r="L52" s="9"/>
      <c r="M52" s="9">
        <v>0.26</v>
      </c>
      <c r="N52" s="9"/>
      <c r="O52" s="46"/>
      <c r="P52" s="43">
        <f t="shared" si="1"/>
        <v>99.12</v>
      </c>
      <c r="Q52" s="43">
        <v>1</v>
      </c>
    </row>
    <row r="53" ht="13.3" spans="1:17">
      <c r="A53" s="23" t="s">
        <v>62</v>
      </c>
      <c r="B53" s="9">
        <v>61.28</v>
      </c>
      <c r="C53" s="9">
        <v>2.66</v>
      </c>
      <c r="D53" s="9">
        <v>0.11</v>
      </c>
      <c r="E53" s="9">
        <v>0.84</v>
      </c>
      <c r="F53" s="9">
        <v>0.74</v>
      </c>
      <c r="G53" s="9">
        <v>5</v>
      </c>
      <c r="H53" s="9"/>
      <c r="I53" s="9">
        <v>0.53</v>
      </c>
      <c r="J53" s="9">
        <v>15.99</v>
      </c>
      <c r="K53" s="9">
        <v>10.96</v>
      </c>
      <c r="L53" s="9"/>
      <c r="M53" s="9">
        <v>0.23</v>
      </c>
      <c r="N53" s="9"/>
      <c r="O53" s="46"/>
      <c r="P53" s="43">
        <f t="shared" si="1"/>
        <v>98.34</v>
      </c>
      <c r="Q53" s="43">
        <v>1</v>
      </c>
    </row>
    <row r="54" ht="13.3" spans="1:17">
      <c r="A54" s="23" t="s">
        <v>63</v>
      </c>
      <c r="B54" s="9">
        <v>55.21</v>
      </c>
      <c r="C54" s="9"/>
      <c r="D54" s="9">
        <v>0.25</v>
      </c>
      <c r="E54" s="9"/>
      <c r="F54" s="9">
        <v>1.67</v>
      </c>
      <c r="G54" s="9">
        <v>4.79</v>
      </c>
      <c r="H54" s="9"/>
      <c r="I54" s="9">
        <v>0.77</v>
      </c>
      <c r="J54" s="9">
        <v>25.25</v>
      </c>
      <c r="K54" s="9">
        <v>10.06</v>
      </c>
      <c r="L54" s="9">
        <v>0.2</v>
      </c>
      <c r="M54" s="9">
        <v>0.43</v>
      </c>
      <c r="N54" s="9"/>
      <c r="O54" s="46"/>
      <c r="P54" s="43">
        <f t="shared" si="1"/>
        <v>98.63</v>
      </c>
      <c r="Q54" s="43">
        <v>1</v>
      </c>
    </row>
    <row r="55" ht="13.3" spans="1:17">
      <c r="A55" s="23" t="s">
        <v>64</v>
      </c>
      <c r="B55" s="9">
        <v>51.54</v>
      </c>
      <c r="C55" s="9">
        <v>4.66</v>
      </c>
      <c r="D55" s="9">
        <v>0.29</v>
      </c>
      <c r="E55" s="9">
        <v>0.87</v>
      </c>
      <c r="F55" s="9">
        <v>0.61</v>
      </c>
      <c r="G55" s="9">
        <v>3.06</v>
      </c>
      <c r="H55" s="9"/>
      <c r="I55" s="9">
        <v>0.65</v>
      </c>
      <c r="J55" s="9">
        <v>25.4</v>
      </c>
      <c r="K55" s="9">
        <v>9.23</v>
      </c>
      <c r="L55" s="9">
        <v>0.1</v>
      </c>
      <c r="M55" s="9">
        <v>0.85</v>
      </c>
      <c r="N55" s="9"/>
      <c r="O55" s="46"/>
      <c r="P55" s="43">
        <f t="shared" si="1"/>
        <v>97.26</v>
      </c>
      <c r="Q55" s="43">
        <v>1</v>
      </c>
    </row>
    <row r="56" ht="13.3" spans="1:17">
      <c r="A56" s="23" t="s">
        <v>65</v>
      </c>
      <c r="B56" s="9">
        <v>53.33</v>
      </c>
      <c r="C56" s="9">
        <v>0.8</v>
      </c>
      <c r="D56" s="9">
        <v>0.32</v>
      </c>
      <c r="E56" s="9">
        <v>2.82</v>
      </c>
      <c r="F56" s="9">
        <v>1.54</v>
      </c>
      <c r="G56" s="9">
        <v>13.65</v>
      </c>
      <c r="H56" s="9">
        <v>1.03</v>
      </c>
      <c r="I56" s="9"/>
      <c r="J56" s="9">
        <v>15.71</v>
      </c>
      <c r="K56" s="9">
        <v>7.31</v>
      </c>
      <c r="L56" s="9">
        <v>1.1</v>
      </c>
      <c r="M56" s="9">
        <v>0.25</v>
      </c>
      <c r="N56" s="9">
        <v>1.31</v>
      </c>
      <c r="O56" s="46"/>
      <c r="P56" s="43">
        <f t="shared" si="1"/>
        <v>99.17</v>
      </c>
      <c r="Q56" s="43">
        <v>1</v>
      </c>
    </row>
    <row r="57" ht="13.3" spans="1:17">
      <c r="A57" s="23" t="s">
        <v>66</v>
      </c>
      <c r="B57" s="9">
        <v>28.79</v>
      </c>
      <c r="C57" s="9"/>
      <c r="D57" s="9"/>
      <c r="E57" s="9">
        <v>4.58</v>
      </c>
      <c r="F57" s="9">
        <v>1.47</v>
      </c>
      <c r="G57" s="9">
        <v>5.38</v>
      </c>
      <c r="H57" s="9">
        <v>2.74</v>
      </c>
      <c r="I57" s="9">
        <v>0.7</v>
      </c>
      <c r="J57" s="9">
        <v>34.18</v>
      </c>
      <c r="K57" s="9">
        <v>6.1</v>
      </c>
      <c r="L57" s="9">
        <v>11.1</v>
      </c>
      <c r="M57" s="9">
        <v>0.46</v>
      </c>
      <c r="N57" s="9"/>
      <c r="O57" s="46"/>
      <c r="P57" s="43">
        <f t="shared" si="1"/>
        <v>95.5</v>
      </c>
      <c r="Q57" s="43">
        <v>1</v>
      </c>
    </row>
    <row r="58" ht="13.3" spans="1:17">
      <c r="A58" s="23" t="s">
        <v>112</v>
      </c>
      <c r="B58" s="9">
        <v>54.61</v>
      </c>
      <c r="C58" s="9"/>
      <c r="D58" s="9">
        <v>0.3</v>
      </c>
      <c r="E58" s="9">
        <v>2.08</v>
      </c>
      <c r="F58" s="9">
        <v>1.2</v>
      </c>
      <c r="G58" s="9">
        <v>6.5</v>
      </c>
      <c r="H58" s="9">
        <v>1.27</v>
      </c>
      <c r="I58" s="9">
        <v>0.45</v>
      </c>
      <c r="J58" s="9">
        <v>23.02</v>
      </c>
      <c r="K58" s="9">
        <v>4.19</v>
      </c>
      <c r="L58" s="9">
        <v>4.32</v>
      </c>
      <c r="M58" s="9">
        <v>0.3</v>
      </c>
      <c r="N58" s="9"/>
      <c r="O58" s="46"/>
      <c r="P58" s="43">
        <f t="shared" si="1"/>
        <v>98.24</v>
      </c>
      <c r="Q58" s="43">
        <v>1</v>
      </c>
    </row>
    <row r="59" ht="13.3" spans="1:17">
      <c r="A59" s="23" t="s">
        <v>68</v>
      </c>
      <c r="B59" s="9">
        <v>17.98</v>
      </c>
      <c r="C59" s="9"/>
      <c r="D59" s="9"/>
      <c r="E59" s="9">
        <v>3.19</v>
      </c>
      <c r="F59" s="9">
        <v>0.47</v>
      </c>
      <c r="G59" s="9">
        <v>1.87</v>
      </c>
      <c r="H59" s="9">
        <v>0.33</v>
      </c>
      <c r="I59" s="9">
        <v>1.13</v>
      </c>
      <c r="J59" s="9">
        <v>44</v>
      </c>
      <c r="K59" s="9">
        <v>14.2</v>
      </c>
      <c r="L59" s="9">
        <v>6.34</v>
      </c>
      <c r="M59" s="9">
        <v>0.66</v>
      </c>
      <c r="N59" s="9"/>
      <c r="O59" s="46"/>
      <c r="P59" s="43">
        <f t="shared" si="1"/>
        <v>90.17</v>
      </c>
      <c r="Q59" s="43">
        <v>1</v>
      </c>
    </row>
    <row r="60" ht="13.3" spans="1:17">
      <c r="A60" s="23" t="s">
        <v>113</v>
      </c>
      <c r="B60" s="9">
        <v>45.02</v>
      </c>
      <c r="C60" s="9"/>
      <c r="D60" s="9"/>
      <c r="E60" s="9">
        <v>3.12</v>
      </c>
      <c r="F60" s="9">
        <v>0.54</v>
      </c>
      <c r="G60" s="9">
        <v>4.16</v>
      </c>
      <c r="H60" s="9"/>
      <c r="I60" s="9">
        <v>0.7</v>
      </c>
      <c r="J60" s="9">
        <v>30.61</v>
      </c>
      <c r="K60" s="9">
        <v>6.22</v>
      </c>
      <c r="L60" s="9">
        <v>6.34</v>
      </c>
      <c r="M60" s="9">
        <v>0.23</v>
      </c>
      <c r="N60" s="9"/>
      <c r="O60" s="46"/>
      <c r="P60" s="43">
        <f t="shared" si="1"/>
        <v>96.94</v>
      </c>
      <c r="Q60" s="43">
        <v>1</v>
      </c>
    </row>
    <row r="61" ht="13.3" spans="1:17">
      <c r="A61" s="23" t="s">
        <v>114</v>
      </c>
      <c r="B61" s="9">
        <v>24.61</v>
      </c>
      <c r="C61" s="9"/>
      <c r="D61" s="9"/>
      <c r="E61" s="9">
        <v>3.58</v>
      </c>
      <c r="F61" s="9">
        <v>1.19</v>
      </c>
      <c r="G61" s="9">
        <v>5.25</v>
      </c>
      <c r="H61" s="9">
        <v>1.19</v>
      </c>
      <c r="I61" s="9">
        <v>1.37</v>
      </c>
      <c r="J61" s="9">
        <v>40.24</v>
      </c>
      <c r="K61" s="9">
        <v>8.94</v>
      </c>
      <c r="L61" s="9">
        <v>8.1</v>
      </c>
      <c r="M61" s="9">
        <v>0.39</v>
      </c>
      <c r="N61" s="9">
        <v>0.47</v>
      </c>
      <c r="O61" s="46"/>
      <c r="P61" s="43">
        <f t="shared" si="1"/>
        <v>95.33</v>
      </c>
      <c r="Q61" s="43">
        <v>1</v>
      </c>
    </row>
    <row r="62" ht="13.3" spans="1:17">
      <c r="A62" s="23" t="s">
        <v>115</v>
      </c>
      <c r="B62" s="9">
        <v>21.35</v>
      </c>
      <c r="C62" s="9"/>
      <c r="D62" s="9"/>
      <c r="E62" s="9">
        <v>5.13</v>
      </c>
      <c r="F62" s="9">
        <v>1.45</v>
      </c>
      <c r="G62" s="9">
        <v>2.51</v>
      </c>
      <c r="H62" s="9">
        <v>0.42</v>
      </c>
      <c r="I62" s="9">
        <v>0.75</v>
      </c>
      <c r="J62" s="9">
        <v>51.34</v>
      </c>
      <c r="K62" s="9"/>
      <c r="L62" s="9">
        <v>8.75</v>
      </c>
      <c r="M62" s="9"/>
      <c r="N62" s="9"/>
      <c r="O62" s="46"/>
      <c r="P62" s="43">
        <f t="shared" si="1"/>
        <v>91.7</v>
      </c>
      <c r="Q62" s="43">
        <v>1</v>
      </c>
    </row>
    <row r="63" ht="13.3" spans="1:17">
      <c r="A63" s="23" t="s">
        <v>70</v>
      </c>
      <c r="B63" s="9">
        <v>25.74</v>
      </c>
      <c r="C63" s="9">
        <v>1.22</v>
      </c>
      <c r="D63" s="9"/>
      <c r="E63" s="9">
        <v>2.27</v>
      </c>
      <c r="F63" s="9">
        <v>0.55</v>
      </c>
      <c r="G63" s="9">
        <v>1.16</v>
      </c>
      <c r="H63" s="9">
        <v>0.23</v>
      </c>
      <c r="I63" s="9">
        <v>0.7</v>
      </c>
      <c r="J63" s="9">
        <v>47.42</v>
      </c>
      <c r="K63" s="9">
        <v>8.64</v>
      </c>
      <c r="L63" s="9">
        <v>5.71</v>
      </c>
      <c r="M63" s="9">
        <v>0.44</v>
      </c>
      <c r="N63" s="9"/>
      <c r="O63" s="46"/>
      <c r="P63" s="43">
        <f t="shared" si="1"/>
        <v>94.08</v>
      </c>
      <c r="Q63" s="43">
        <v>1</v>
      </c>
    </row>
    <row r="64" ht="13.3" spans="1:17">
      <c r="A64" s="23" t="s">
        <v>116</v>
      </c>
      <c r="B64" s="9">
        <v>63.66</v>
      </c>
      <c r="C64" s="9">
        <v>3.04</v>
      </c>
      <c r="D64" s="9">
        <v>0.11</v>
      </c>
      <c r="E64" s="9">
        <v>0.78</v>
      </c>
      <c r="F64" s="9">
        <v>1.14</v>
      </c>
      <c r="G64" s="9">
        <v>6.06</v>
      </c>
      <c r="H64" s="9"/>
      <c r="I64" s="9">
        <v>0.54</v>
      </c>
      <c r="J64" s="9">
        <v>13.66</v>
      </c>
      <c r="K64" s="9">
        <v>8.99</v>
      </c>
      <c r="L64" s="9"/>
      <c r="M64" s="9">
        <v>0.27</v>
      </c>
      <c r="N64" s="9"/>
      <c r="O64" s="46"/>
      <c r="P64" s="43">
        <f t="shared" si="1"/>
        <v>98.25</v>
      </c>
      <c r="Q64" s="43">
        <v>1</v>
      </c>
    </row>
    <row r="65" ht="13.3" spans="1:17">
      <c r="A65" s="23" t="s">
        <v>72</v>
      </c>
      <c r="B65" s="9">
        <v>22.28</v>
      </c>
      <c r="C65" s="9"/>
      <c r="D65" s="9">
        <v>0.32</v>
      </c>
      <c r="E65" s="9">
        <v>3.19</v>
      </c>
      <c r="F65" s="9">
        <v>1.28</v>
      </c>
      <c r="G65" s="9">
        <v>4.15</v>
      </c>
      <c r="H65" s="9"/>
      <c r="I65" s="9">
        <v>0.83</v>
      </c>
      <c r="J65" s="9">
        <v>55.46</v>
      </c>
      <c r="K65" s="9">
        <v>7.04</v>
      </c>
      <c r="L65" s="9">
        <v>4.24</v>
      </c>
      <c r="M65" s="9">
        <v>0.88</v>
      </c>
      <c r="N65" s="9"/>
      <c r="O65" s="46"/>
      <c r="P65" s="43">
        <f t="shared" si="1"/>
        <v>99.67</v>
      </c>
      <c r="Q65" s="43">
        <v>1</v>
      </c>
    </row>
    <row r="66" ht="13.3" spans="1:17">
      <c r="A66" s="23" t="s">
        <v>117</v>
      </c>
      <c r="B66" s="9">
        <v>17.11</v>
      </c>
      <c r="C66" s="9"/>
      <c r="D66" s="9"/>
      <c r="E66" s="9"/>
      <c r="F66" s="9">
        <v>1.11</v>
      </c>
      <c r="G66" s="9">
        <v>3.65</v>
      </c>
      <c r="H66" s="9"/>
      <c r="I66" s="9">
        <v>1.34</v>
      </c>
      <c r="J66" s="9">
        <v>58.46</v>
      </c>
      <c r="K66" s="9"/>
      <c r="L66" s="9">
        <v>14.13</v>
      </c>
      <c r="M66" s="9">
        <v>1.12</v>
      </c>
      <c r="N66" s="9"/>
      <c r="O66" s="46"/>
      <c r="P66" s="43">
        <f t="shared" si="1"/>
        <v>96.92</v>
      </c>
      <c r="Q66" s="43">
        <v>1</v>
      </c>
    </row>
    <row r="67" ht="13.3" spans="1:17">
      <c r="A67" s="23" t="s">
        <v>73</v>
      </c>
      <c r="B67" s="9">
        <v>49.01</v>
      </c>
      <c r="C67" s="9">
        <v>2.71</v>
      </c>
      <c r="D67" s="9"/>
      <c r="E67" s="9">
        <v>1.13</v>
      </c>
      <c r="F67" s="9"/>
      <c r="G67" s="9">
        <v>1.45</v>
      </c>
      <c r="H67" s="9"/>
      <c r="I67" s="9">
        <v>0.86</v>
      </c>
      <c r="J67" s="9">
        <v>32.92</v>
      </c>
      <c r="K67" s="9">
        <v>7.95</v>
      </c>
      <c r="L67" s="9">
        <v>0.35</v>
      </c>
      <c r="M67" s="9"/>
      <c r="N67" s="9"/>
      <c r="O67" s="46"/>
      <c r="P67" s="43">
        <f t="shared" si="1"/>
        <v>96.38</v>
      </c>
      <c r="Q67" s="43">
        <v>1</v>
      </c>
    </row>
    <row r="68" ht="13.3" spans="1:17">
      <c r="A68" s="23" t="s">
        <v>75</v>
      </c>
      <c r="B68" s="9">
        <v>29.15</v>
      </c>
      <c r="C68" s="9"/>
      <c r="D68" s="9"/>
      <c r="E68" s="9">
        <v>1.21</v>
      </c>
      <c r="F68" s="9"/>
      <c r="G68" s="9">
        <v>1.85</v>
      </c>
      <c r="H68" s="9"/>
      <c r="I68" s="9">
        <v>0.79</v>
      </c>
      <c r="J68" s="9">
        <v>41.25</v>
      </c>
      <c r="K68" s="9">
        <v>15.45</v>
      </c>
      <c r="L68" s="9">
        <v>2.54</v>
      </c>
      <c r="M68" s="9"/>
      <c r="N68" s="9"/>
      <c r="O68" s="46"/>
      <c r="P68" s="43">
        <f t="shared" si="1"/>
        <v>92.24</v>
      </c>
      <c r="Q68" s="43">
        <v>1</v>
      </c>
    </row>
    <row r="69" ht="13.3" spans="1:17">
      <c r="A69" s="23" t="s">
        <v>76</v>
      </c>
      <c r="B69" s="9">
        <v>25.42</v>
      </c>
      <c r="C69" s="9"/>
      <c r="D69" s="9"/>
      <c r="E69" s="9">
        <v>1.31</v>
      </c>
      <c r="F69" s="9"/>
      <c r="G69" s="9">
        <v>2.18</v>
      </c>
      <c r="H69" s="9"/>
      <c r="I69" s="9">
        <v>1.16</v>
      </c>
      <c r="J69" s="9">
        <v>45.1</v>
      </c>
      <c r="K69" s="9">
        <v>17.3</v>
      </c>
      <c r="L69" s="9"/>
      <c r="M69" s="9"/>
      <c r="N69" s="9"/>
      <c r="O69" s="46"/>
      <c r="P69" s="43">
        <f t="shared" si="1"/>
        <v>92.47</v>
      </c>
      <c r="Q69" s="43">
        <v>1</v>
      </c>
    </row>
    <row r="70" ht="13.3" spans="1:17">
      <c r="A70" s="23" t="s">
        <v>77</v>
      </c>
      <c r="B70" s="9">
        <v>30.39</v>
      </c>
      <c r="C70" s="9"/>
      <c r="D70" s="9">
        <v>0.34</v>
      </c>
      <c r="E70" s="9">
        <v>3.49</v>
      </c>
      <c r="F70" s="9">
        <v>0.79</v>
      </c>
      <c r="G70" s="9">
        <v>3.52</v>
      </c>
      <c r="H70" s="9">
        <v>0.86</v>
      </c>
      <c r="I70" s="9">
        <v>3.13</v>
      </c>
      <c r="J70" s="9">
        <v>39.35</v>
      </c>
      <c r="K70" s="9">
        <v>7.66</v>
      </c>
      <c r="L70" s="9">
        <v>8.99</v>
      </c>
      <c r="M70" s="9">
        <v>0.24</v>
      </c>
      <c r="N70" s="9"/>
      <c r="O70" s="9"/>
      <c r="P70" s="43">
        <f t="shared" si="1"/>
        <v>98.76</v>
      </c>
      <c r="Q70" s="43">
        <v>1</v>
      </c>
    </row>
  </sheetData>
  <autoFilter ref="A1:Q70">
    <extLst/>
  </autoFilter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96"/>
  <sheetViews>
    <sheetView tabSelected="1" zoomScale="80" zoomScaleNormal="80" topLeftCell="C1" workbookViewId="0">
      <selection activeCell="T12" sqref="T12"/>
    </sheetView>
  </sheetViews>
  <sheetFormatPr defaultColWidth="8.88073394495413" defaultRowHeight="14.5"/>
  <cols>
    <col min="1" max="1" width="8.88073394495413" style="1" customWidth="1"/>
    <col min="2" max="2" width="5.22018348623853" style="2" customWidth="1"/>
    <col min="3" max="4" width="8.88073394495413" style="2" customWidth="1"/>
    <col min="5" max="5" width="13.2201834862385" customWidth="1"/>
    <col min="6" max="6" width="8.6605504587156" customWidth="1"/>
    <col min="7" max="11" width="6.6605504587156" customWidth="1"/>
    <col min="12" max="12" width="6.88073394495413" customWidth="1"/>
    <col min="13" max="15" width="6.6605504587156" customWidth="1"/>
    <col min="16" max="16" width="8.6605504587156" customWidth="1"/>
    <col min="17" max="18" width="6.6605504587156" customWidth="1"/>
    <col min="19" max="19" width="8.6605504587156" customWidth="1"/>
    <col min="20" max="20" width="9.84403669724771" style="15" customWidth="1"/>
    <col min="21" max="21" width="13.1100917431193" style="16" customWidth="1"/>
    <col min="33" max="33" width="12.6605504587156"/>
    <col min="35" max="35" width="9.44036697247706"/>
    <col min="36" max="36" width="12.6605504587156"/>
    <col min="37" max="38" width="13.7706422018349"/>
    <col min="39" max="39" width="12.6605504587156"/>
    <col min="40" max="40" width="13.7706422018349"/>
    <col min="41" max="41" width="12.6605504587156"/>
    <col min="42" max="42" width="13.7706422018349"/>
    <col min="43" max="43" width="12.6605504587156"/>
    <col min="44" max="45" width="13.7706422018349"/>
    <col min="46" max="46" width="12.6605504587156"/>
    <col min="47" max="50" width="13.7706422018349"/>
  </cols>
  <sheetData>
    <row r="1" spans="5:49">
      <c r="E1" s="17" t="s">
        <v>118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U1" s="17" t="s">
        <v>119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J1" s="17" t="s">
        <v>120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ht="42.35" spans="1:49">
      <c r="A2" s="18" t="s">
        <v>0</v>
      </c>
      <c r="B2" s="18" t="s">
        <v>2</v>
      </c>
      <c r="C2" s="18" t="s">
        <v>4</v>
      </c>
      <c r="D2" s="18" t="s">
        <v>121</v>
      </c>
      <c r="E2" s="19" t="s">
        <v>78</v>
      </c>
      <c r="F2" s="20" t="s">
        <v>79</v>
      </c>
      <c r="G2" s="20" t="s">
        <v>80</v>
      </c>
      <c r="H2" s="20" t="s">
        <v>81</v>
      </c>
      <c r="I2" s="20" t="s">
        <v>82</v>
      </c>
      <c r="J2" s="20" t="s">
        <v>83</v>
      </c>
      <c r="K2" s="20" t="s">
        <v>84</v>
      </c>
      <c r="L2" s="18" t="s">
        <v>85</v>
      </c>
      <c r="M2" s="20" t="s">
        <v>86</v>
      </c>
      <c r="N2" s="20" t="s">
        <v>87</v>
      </c>
      <c r="O2" s="20" t="s">
        <v>88</v>
      </c>
      <c r="P2" s="20" t="s">
        <v>89</v>
      </c>
      <c r="Q2" s="20" t="s">
        <v>90</v>
      </c>
      <c r="R2" s="20" t="s">
        <v>91</v>
      </c>
      <c r="S2" s="20" t="s">
        <v>92</v>
      </c>
      <c r="T2" s="35" t="s">
        <v>93</v>
      </c>
      <c r="U2" s="20" t="s">
        <v>79</v>
      </c>
      <c r="V2" s="20" t="s">
        <v>80</v>
      </c>
      <c r="W2" s="20" t="s">
        <v>81</v>
      </c>
      <c r="X2" s="20" t="s">
        <v>82</v>
      </c>
      <c r="Y2" s="20" t="s">
        <v>83</v>
      </c>
      <c r="Z2" s="20" t="s">
        <v>84</v>
      </c>
      <c r="AA2" s="20" t="s">
        <v>85</v>
      </c>
      <c r="AB2" s="20" t="s">
        <v>86</v>
      </c>
      <c r="AC2" s="20" t="s">
        <v>87</v>
      </c>
      <c r="AD2" s="20" t="s">
        <v>88</v>
      </c>
      <c r="AE2" s="20" t="s">
        <v>89</v>
      </c>
      <c r="AF2" s="20" t="s">
        <v>90</v>
      </c>
      <c r="AG2" s="20" t="s">
        <v>91</v>
      </c>
      <c r="AH2" s="20" t="s">
        <v>92</v>
      </c>
      <c r="AJ2" s="20" t="s">
        <v>79</v>
      </c>
      <c r="AK2" s="20" t="s">
        <v>80</v>
      </c>
      <c r="AL2" s="20" t="s">
        <v>81</v>
      </c>
      <c r="AM2" s="20" t="s">
        <v>82</v>
      </c>
      <c r="AN2" s="20" t="s">
        <v>83</v>
      </c>
      <c r="AO2" s="20" t="s">
        <v>84</v>
      </c>
      <c r="AP2" s="20" t="s">
        <v>85</v>
      </c>
      <c r="AQ2" s="20" t="s">
        <v>86</v>
      </c>
      <c r="AR2" s="20" t="s">
        <v>87</v>
      </c>
      <c r="AS2" s="20" t="s">
        <v>88</v>
      </c>
      <c r="AT2" s="20" t="s">
        <v>89</v>
      </c>
      <c r="AU2" s="20" t="s">
        <v>90</v>
      </c>
      <c r="AV2" s="20" t="s">
        <v>91</v>
      </c>
      <c r="AW2" s="20" t="s">
        <v>92</v>
      </c>
    </row>
    <row r="3" hidden="1" spans="1:49">
      <c r="A3" s="21" t="s">
        <v>5</v>
      </c>
      <c r="B3" s="22" t="s">
        <v>7</v>
      </c>
      <c r="C3" s="22" t="s">
        <v>9</v>
      </c>
      <c r="D3" s="22" t="s">
        <v>9</v>
      </c>
      <c r="E3" s="23" t="s">
        <v>5</v>
      </c>
      <c r="F3" s="24">
        <v>0.710275222684549</v>
      </c>
      <c r="G3" s="24">
        <v>1.02448467140423e-7</v>
      </c>
      <c r="H3" s="24">
        <v>0.102346018673282</v>
      </c>
      <c r="I3" s="24">
        <v>0.064747431232747</v>
      </c>
      <c r="J3" s="24">
        <v>0.00891301664121676</v>
      </c>
      <c r="K3" s="24">
        <v>0.0402622475861861</v>
      </c>
      <c r="L3" s="24">
        <v>0.0178260332824335</v>
      </c>
      <c r="M3" s="24">
        <v>0.0396475567833435</v>
      </c>
      <c r="N3" s="24">
        <v>1.02448467140423e-7</v>
      </c>
      <c r="O3" s="24">
        <v>1.02448467140423e-7</v>
      </c>
      <c r="P3" s="24">
        <v>0.0119864706554294</v>
      </c>
      <c r="Q3" s="24">
        <v>1.02448467140423e-7</v>
      </c>
      <c r="R3" s="24">
        <v>1.02448467140423e-7</v>
      </c>
      <c r="S3" s="24">
        <v>0.00399549021847648</v>
      </c>
      <c r="T3" s="36">
        <f t="shared" ref="T3:T8" si="0">SUM(F3:S3)</f>
        <v>0.999999999999999</v>
      </c>
      <c r="U3" s="9">
        <v>69.33</v>
      </c>
      <c r="V3" s="12">
        <v>1e-5</v>
      </c>
      <c r="W3" s="9">
        <v>9.99</v>
      </c>
      <c r="X3" s="9">
        <v>6.32</v>
      </c>
      <c r="Y3" s="9">
        <v>0.87</v>
      </c>
      <c r="Z3" s="9">
        <v>3.93</v>
      </c>
      <c r="AA3" s="9">
        <v>1.74</v>
      </c>
      <c r="AB3" s="9">
        <v>3.87</v>
      </c>
      <c r="AC3" s="12">
        <v>1e-5</v>
      </c>
      <c r="AD3" s="12">
        <v>1e-5</v>
      </c>
      <c r="AE3" s="9">
        <v>1.17</v>
      </c>
      <c r="AF3" s="12">
        <v>1e-5</v>
      </c>
      <c r="AG3" s="12">
        <v>1e-5</v>
      </c>
      <c r="AH3" s="9">
        <v>0.39</v>
      </c>
      <c r="AJ3">
        <v>7.58377297176229</v>
      </c>
      <c r="AK3">
        <v>-8.16803020616234</v>
      </c>
      <c r="AL3">
        <v>5.64647985146836</v>
      </c>
      <c r="AM3">
        <v>5.18861446696666</v>
      </c>
      <c r="AN3">
        <v>3.20563319147439</v>
      </c>
      <c r="AO3">
        <v>4.71353468468906</v>
      </c>
      <c r="AP3">
        <v>3.89878037203433</v>
      </c>
      <c r="AQ3">
        <v>4.69814976584958</v>
      </c>
      <c r="AR3">
        <v>-8.16803020616234</v>
      </c>
      <c r="AS3">
        <v>-8.16803020616234</v>
      </c>
      <c r="AT3">
        <v>3.50189900761756</v>
      </c>
      <c r="AU3">
        <v>-8.16803020616234</v>
      </c>
      <c r="AV3">
        <v>-8.16803020616234</v>
      </c>
      <c r="AW3">
        <v>2.40328671894945</v>
      </c>
    </row>
    <row r="4" spans="1:49">
      <c r="A4" s="21" t="s">
        <v>10</v>
      </c>
      <c r="B4" s="7" t="s">
        <v>12</v>
      </c>
      <c r="C4" s="22" t="s">
        <v>14</v>
      </c>
      <c r="D4" s="22" t="s">
        <v>14</v>
      </c>
      <c r="E4" s="23" t="s">
        <v>10</v>
      </c>
      <c r="F4" s="24">
        <v>0.363199374031685</v>
      </c>
      <c r="G4" s="24">
        <v>1.00110081045117e-7</v>
      </c>
      <c r="H4" s="24">
        <v>0.0105115585097373</v>
      </c>
      <c r="I4" s="24">
        <v>0.0234257589645574</v>
      </c>
      <c r="J4" s="24">
        <v>0.0118129895633238</v>
      </c>
      <c r="K4" s="24">
        <v>0.0573630764388522</v>
      </c>
      <c r="L4" s="24">
        <v>0.0186204750743918</v>
      </c>
      <c r="M4" s="24">
        <v>0.00260286210717305</v>
      </c>
      <c r="N4" s="24">
        <v>0.474822114396991</v>
      </c>
      <c r="O4" s="24">
        <v>1.00110081045117e-7</v>
      </c>
      <c r="P4" s="24">
        <v>0.0357392989331068</v>
      </c>
      <c r="Q4" s="24">
        <v>0.00190209153985723</v>
      </c>
      <c r="R4" s="24">
        <v>1.00110081045117e-7</v>
      </c>
      <c r="S4" s="24">
        <v>1.00110081045117e-7</v>
      </c>
      <c r="T4" s="36">
        <f t="shared" si="0"/>
        <v>1</v>
      </c>
      <c r="U4" s="9">
        <v>36.28</v>
      </c>
      <c r="V4" s="12">
        <v>1e-5</v>
      </c>
      <c r="W4" s="9">
        <v>1.05</v>
      </c>
      <c r="X4" s="9">
        <v>2.34</v>
      </c>
      <c r="Y4" s="9">
        <v>1.18</v>
      </c>
      <c r="Z4" s="9">
        <v>5.73</v>
      </c>
      <c r="AA4" s="9">
        <v>1.86</v>
      </c>
      <c r="AB4" s="9">
        <v>0.26</v>
      </c>
      <c r="AC4" s="9">
        <v>47.43</v>
      </c>
      <c r="AD4" s="12">
        <v>1e-5</v>
      </c>
      <c r="AE4" s="9">
        <v>3.57</v>
      </c>
      <c r="AF4" s="9">
        <v>0.19</v>
      </c>
      <c r="AG4" s="12">
        <v>1e-5</v>
      </c>
      <c r="AH4" s="12">
        <v>1e-5</v>
      </c>
      <c r="AI4">
        <f>SUM(U4:AH4)</f>
        <v>99.89004</v>
      </c>
      <c r="AJ4">
        <v>6.22738605405214</v>
      </c>
      <c r="AK4">
        <v>-8.87680603616503</v>
      </c>
      <c r="AL4">
        <v>2.68490959297463</v>
      </c>
      <c r="AM4">
        <v>3.48627035817481</v>
      </c>
      <c r="AN4">
        <v>2.80163386728277</v>
      </c>
      <c r="AO4">
        <v>4.38183495953185</v>
      </c>
      <c r="AP4">
        <v>3.25669591653031</v>
      </c>
      <c r="AQ4">
        <v>1.28904578083859</v>
      </c>
      <c r="AR4">
        <v>6.49537436869469</v>
      </c>
      <c r="AS4">
        <v>-8.87680603616503</v>
      </c>
      <c r="AT4">
        <v>3.90868502459675</v>
      </c>
      <c r="AU4">
        <v>0.97538822198355</v>
      </c>
      <c r="AV4">
        <v>-8.87680603616503</v>
      </c>
      <c r="AW4">
        <v>-8.87680603616503</v>
      </c>
    </row>
    <row r="5" hidden="1" spans="1:49">
      <c r="A5" s="25" t="s">
        <v>15</v>
      </c>
      <c r="B5" s="26" t="s">
        <v>7</v>
      </c>
      <c r="C5" s="26" t="s">
        <v>9</v>
      </c>
      <c r="D5" s="26" t="s">
        <v>9</v>
      </c>
      <c r="E5" s="23" t="s">
        <v>95</v>
      </c>
      <c r="F5" s="24">
        <v>0.870499390650426</v>
      </c>
      <c r="G5" s="24">
        <v>9.9999930000049e-8</v>
      </c>
      <c r="H5" s="24">
        <v>0.0518999636700254</v>
      </c>
      <c r="I5" s="24">
        <v>0.0200999859300098</v>
      </c>
      <c r="J5" s="24">
        <v>9.9999930000049e-8</v>
      </c>
      <c r="K5" s="24">
        <v>0.0405999715800199</v>
      </c>
      <c r="L5" s="24">
        <v>9.9999930000049e-8</v>
      </c>
      <c r="M5" s="24">
        <v>0.00779999454000382</v>
      </c>
      <c r="N5" s="24">
        <v>0.00249999825000122</v>
      </c>
      <c r="O5" s="24">
        <v>9.9999930000049e-8</v>
      </c>
      <c r="P5" s="24">
        <v>0.00659999538000323</v>
      </c>
      <c r="Q5" s="24">
        <v>9.9999930000049e-8</v>
      </c>
      <c r="R5" s="24">
        <v>9.9999930000049e-8</v>
      </c>
      <c r="S5" s="24">
        <v>9.9999930000049e-8</v>
      </c>
      <c r="T5" s="36">
        <f t="shared" si="0"/>
        <v>0.999999999999999</v>
      </c>
      <c r="U5" s="9">
        <v>87.05</v>
      </c>
      <c r="V5" s="12">
        <v>1e-5</v>
      </c>
      <c r="W5" s="9">
        <v>5.19</v>
      </c>
      <c r="X5" s="9">
        <v>2.01</v>
      </c>
      <c r="Y5" s="12">
        <v>1e-5</v>
      </c>
      <c r="Z5" s="9">
        <v>4.06</v>
      </c>
      <c r="AA5" s="12">
        <v>1e-5</v>
      </c>
      <c r="AB5" s="9">
        <v>0.78</v>
      </c>
      <c r="AC5" s="9">
        <v>0.25</v>
      </c>
      <c r="AD5" s="12">
        <v>1e-5</v>
      </c>
      <c r="AE5" s="9">
        <v>0.66</v>
      </c>
      <c r="AF5" s="12">
        <v>1e-5</v>
      </c>
      <c r="AG5" s="12">
        <v>1e-5</v>
      </c>
      <c r="AH5" s="12">
        <v>1e-5</v>
      </c>
      <c r="AJ5">
        <v>9.78278376336384</v>
      </c>
      <c r="AK5">
        <v>-6.19662436782058</v>
      </c>
      <c r="AL5">
        <v>6.96303479432744</v>
      </c>
      <c r="AM5">
        <v>6.01443581922063</v>
      </c>
      <c r="AN5">
        <v>-6.19662436782058</v>
      </c>
      <c r="AO5">
        <v>6.71748407076329</v>
      </c>
      <c r="AP5">
        <v>-6.19662436782058</v>
      </c>
      <c r="AQ5">
        <v>5.06783973785115</v>
      </c>
      <c r="AR5">
        <v>3.93000673602975</v>
      </c>
      <c r="AS5">
        <v>-6.19662436782058</v>
      </c>
      <c r="AT5">
        <v>4.90078565318798</v>
      </c>
      <c r="AU5">
        <v>-6.19662436782058</v>
      </c>
      <c r="AV5">
        <v>-6.19662436782058</v>
      </c>
      <c r="AW5">
        <v>-6.19662436782058</v>
      </c>
    </row>
    <row r="6" hidden="1" spans="1:49">
      <c r="A6" s="27"/>
      <c r="B6" s="28"/>
      <c r="C6" s="28"/>
      <c r="D6" s="28"/>
      <c r="E6" s="23" t="s">
        <v>96</v>
      </c>
      <c r="F6" s="24">
        <v>0.624089616477665</v>
      </c>
      <c r="G6" s="24">
        <v>1.01132655400691e-7</v>
      </c>
      <c r="H6" s="24">
        <v>0.125101094730655</v>
      </c>
      <c r="I6" s="24">
        <v>0.0593648687202057</v>
      </c>
      <c r="J6" s="24">
        <v>0.0112257247494767</v>
      </c>
      <c r="K6" s="24">
        <v>0.0556229604703801</v>
      </c>
      <c r="L6" s="24">
        <v>0.0218446535665493</v>
      </c>
      <c r="M6" s="24">
        <v>0.0514765215989518</v>
      </c>
      <c r="N6" s="24">
        <v>0.0142597044114974</v>
      </c>
      <c r="O6" s="24">
        <v>0.0289239394445977</v>
      </c>
      <c r="P6" s="24">
        <v>0.00707928587804838</v>
      </c>
      <c r="Q6" s="24">
        <v>0.00101132655400691</v>
      </c>
      <c r="R6" s="24">
        <v>1.01132655400691e-7</v>
      </c>
      <c r="S6" s="24">
        <v>1.01132655400691e-7</v>
      </c>
      <c r="T6" s="36">
        <f t="shared" si="0"/>
        <v>1</v>
      </c>
      <c r="U6" s="9">
        <v>61.71</v>
      </c>
      <c r="V6" s="12">
        <v>1e-5</v>
      </c>
      <c r="W6" s="9">
        <v>12.37</v>
      </c>
      <c r="X6" s="9">
        <v>5.87</v>
      </c>
      <c r="Y6" s="9">
        <v>1.11</v>
      </c>
      <c r="Z6" s="9">
        <v>5.5</v>
      </c>
      <c r="AA6" s="9">
        <v>2.16</v>
      </c>
      <c r="AB6" s="9">
        <v>5.09</v>
      </c>
      <c r="AC6" s="9">
        <v>1.41</v>
      </c>
      <c r="AD6" s="9">
        <v>2.86</v>
      </c>
      <c r="AE6" s="9">
        <v>0.7</v>
      </c>
      <c r="AF6" s="9">
        <v>0.1</v>
      </c>
      <c r="AG6" s="12">
        <v>1e-5</v>
      </c>
      <c r="AH6" s="12">
        <v>1e-5</v>
      </c>
      <c r="AJ6">
        <v>5.77884285877748</v>
      </c>
      <c r="AK6" s="38">
        <v>-9.85652859852572</v>
      </c>
      <c r="AL6">
        <v>4.1716710528489</v>
      </c>
      <c r="AM6">
        <v>3.42625150028451</v>
      </c>
      <c r="AN6">
        <v>1.76075688176875</v>
      </c>
      <c r="AO6">
        <v>3.36114495868293</v>
      </c>
      <c r="AP6">
        <v>2.42650508814058</v>
      </c>
      <c r="AQ6">
        <v>3.28367469700694</v>
      </c>
      <c r="AR6">
        <v>1.99998657083458</v>
      </c>
      <c r="AS6">
        <v>2.70721849127627</v>
      </c>
      <c r="AT6">
        <v>1.29972192250577</v>
      </c>
      <c r="AU6">
        <v>-0.64618822654954</v>
      </c>
      <c r="AV6" s="38">
        <v>-9.85652859852572</v>
      </c>
      <c r="AW6" s="38">
        <v>-9.85652859852572</v>
      </c>
    </row>
    <row r="7" hidden="1" spans="1:49">
      <c r="A7" s="21" t="s">
        <v>16</v>
      </c>
      <c r="B7" s="22" t="s">
        <v>7</v>
      </c>
      <c r="C7" s="22" t="s">
        <v>9</v>
      </c>
      <c r="D7" s="22" t="s">
        <v>9</v>
      </c>
      <c r="E7" s="23" t="s">
        <v>16</v>
      </c>
      <c r="F7" s="24">
        <v>0.685821004673639</v>
      </c>
      <c r="G7" s="24">
        <v>1.04101548978998e-7</v>
      </c>
      <c r="H7" s="24">
        <v>0.100666197862691</v>
      </c>
      <c r="I7" s="24">
        <v>0.0741203028730466</v>
      </c>
      <c r="J7" s="24">
        <v>0.0162398416407237</v>
      </c>
      <c r="K7" s="24">
        <v>0.0670413975424747</v>
      </c>
      <c r="L7" s="24">
        <v>0.0214449190896736</v>
      </c>
      <c r="M7" s="24">
        <v>0.0226941376774216</v>
      </c>
      <c r="N7" s="24">
        <v>1.04101548978998e-7</v>
      </c>
      <c r="O7" s="24">
        <v>1.04101548978998e-7</v>
      </c>
      <c r="P7" s="24">
        <v>0.00822402236934084</v>
      </c>
      <c r="Q7" s="24">
        <v>1.04101548978998e-7</v>
      </c>
      <c r="R7" s="24">
        <v>1.04101548978998e-7</v>
      </c>
      <c r="S7" s="24">
        <v>0.00374765576324393</v>
      </c>
      <c r="T7" s="36">
        <f t="shared" si="0"/>
        <v>1</v>
      </c>
      <c r="U7" s="9">
        <v>65.88</v>
      </c>
      <c r="V7" s="12">
        <v>1e-5</v>
      </c>
      <c r="W7" s="9">
        <v>9.67</v>
      </c>
      <c r="X7" s="9">
        <v>7.12</v>
      </c>
      <c r="Y7" s="9">
        <v>1.56</v>
      </c>
      <c r="Z7" s="9">
        <v>6.44</v>
      </c>
      <c r="AA7" s="9">
        <v>2.06</v>
      </c>
      <c r="AB7" s="9">
        <v>2.18</v>
      </c>
      <c r="AC7" s="12">
        <v>1e-5</v>
      </c>
      <c r="AD7" s="12">
        <v>1e-5</v>
      </c>
      <c r="AE7" s="9">
        <v>0.79</v>
      </c>
      <c r="AF7" s="12">
        <v>1e-5</v>
      </c>
      <c r="AG7" s="12">
        <v>1e-5</v>
      </c>
      <c r="AH7" s="9">
        <v>0.36</v>
      </c>
      <c r="AJ7">
        <v>7.5159052442184</v>
      </c>
      <c r="AK7">
        <v>-8.18485512606127</v>
      </c>
      <c r="AL7">
        <v>5.59709864837417</v>
      </c>
      <c r="AM7">
        <v>5.29097806433285</v>
      </c>
      <c r="AN7">
        <v>3.77275616017041</v>
      </c>
      <c r="AO7">
        <v>5.19059887902523</v>
      </c>
      <c r="AP7">
        <v>4.05077632171045</v>
      </c>
      <c r="AQ7">
        <v>4.10739521570996</v>
      </c>
      <c r="AR7">
        <v>-8.18485512606127</v>
      </c>
      <c r="AS7">
        <v>-8.18485512606127</v>
      </c>
      <c r="AT7">
        <v>3.09234800538789</v>
      </c>
      <c r="AU7">
        <v>-8.18485512606127</v>
      </c>
      <c r="AV7">
        <v>-8.18485512606127</v>
      </c>
      <c r="AW7">
        <v>2.30641909137698</v>
      </c>
    </row>
    <row r="8" hidden="1" spans="1:49">
      <c r="A8" s="21" t="s">
        <v>17</v>
      </c>
      <c r="B8" s="22" t="s">
        <v>7</v>
      </c>
      <c r="C8" s="22" t="s">
        <v>9</v>
      </c>
      <c r="D8" s="22" t="s">
        <v>9</v>
      </c>
      <c r="E8" s="23" t="s">
        <v>17</v>
      </c>
      <c r="F8" s="24">
        <v>0.638068329471214</v>
      </c>
      <c r="G8" s="24">
        <v>1.03616162629297e-7</v>
      </c>
      <c r="H8" s="24">
        <v>0.113459698079081</v>
      </c>
      <c r="I8" s="24">
        <v>0.0761578795325336</v>
      </c>
      <c r="J8" s="24">
        <v>0.0183400607853856</v>
      </c>
      <c r="K8" s="24">
        <v>0.0777121219719731</v>
      </c>
      <c r="L8" s="24">
        <v>0.0271474346088759</v>
      </c>
      <c r="M8" s="24">
        <v>0.0338824851797803</v>
      </c>
      <c r="N8" s="24">
        <v>1.03616162629297e-7</v>
      </c>
      <c r="O8" s="24">
        <v>1.03616162629297e-7</v>
      </c>
      <c r="P8" s="24">
        <v>0.00973991928715396</v>
      </c>
      <c r="Q8" s="24">
        <v>0.000621696975775785</v>
      </c>
      <c r="R8" s="24">
        <v>1.03616162629297e-7</v>
      </c>
      <c r="S8" s="24">
        <v>0.00486995964357698</v>
      </c>
      <c r="T8" s="36">
        <f t="shared" si="0"/>
        <v>1</v>
      </c>
      <c r="U8" s="9">
        <v>61.58</v>
      </c>
      <c r="V8" s="12">
        <v>1e-5</v>
      </c>
      <c r="W8" s="9">
        <v>10.95</v>
      </c>
      <c r="X8" s="9">
        <v>7.35</v>
      </c>
      <c r="Y8" s="9">
        <v>1.77</v>
      </c>
      <c r="Z8" s="9">
        <v>7.5</v>
      </c>
      <c r="AA8" s="9">
        <v>2.62</v>
      </c>
      <c r="AB8" s="9">
        <v>3.27</v>
      </c>
      <c r="AC8" s="12">
        <v>1e-5</v>
      </c>
      <c r="AD8" s="12">
        <v>1e-5</v>
      </c>
      <c r="AE8" s="9">
        <v>0.94</v>
      </c>
      <c r="AF8" s="9">
        <v>0.06</v>
      </c>
      <c r="AG8" s="12">
        <v>1e-5</v>
      </c>
      <c r="AH8" s="9">
        <v>0.47</v>
      </c>
      <c r="AJ8">
        <v>6.72317905555659</v>
      </c>
      <c r="AK8">
        <v>-8.91008355190999</v>
      </c>
      <c r="AL8">
        <v>4.99618136932274</v>
      </c>
      <c r="AM8">
        <v>4.59754222628498</v>
      </c>
      <c r="AN8">
        <v>3.17382145964597</v>
      </c>
      <c r="AO8">
        <v>4.6177449336025</v>
      </c>
      <c r="AP8">
        <v>3.56601623083324</v>
      </c>
      <c r="AQ8">
        <v>3.7876318979694</v>
      </c>
      <c r="AR8">
        <v>-8.91008355190999</v>
      </c>
      <c r="AS8">
        <v>-8.91008355190999</v>
      </c>
      <c r="AT8">
        <v>2.54096650934215</v>
      </c>
      <c r="AU8">
        <v>-0.210568803699802</v>
      </c>
      <c r="AV8">
        <v>-8.91008355190999</v>
      </c>
      <c r="AW8">
        <v>1.8478193287822</v>
      </c>
    </row>
    <row r="9" hidden="1" spans="1:49">
      <c r="A9" s="25" t="s">
        <v>18</v>
      </c>
      <c r="B9" s="26" t="s">
        <v>7</v>
      </c>
      <c r="C9" s="26" t="s">
        <v>9</v>
      </c>
      <c r="D9" s="26" t="s">
        <v>9</v>
      </c>
      <c r="E9" s="23" t="s">
        <v>97</v>
      </c>
      <c r="F9" s="24">
        <v>0.683885691918442</v>
      </c>
      <c r="G9" s="24">
        <v>1.01091750468358e-7</v>
      </c>
      <c r="H9" s="24">
        <v>0.0745046200951799</v>
      </c>
      <c r="I9" s="24">
        <v>1.01091750468358e-7</v>
      </c>
      <c r="J9" s="24">
        <v>0.0200161665927349</v>
      </c>
      <c r="K9" s="24">
        <v>0.112717301772219</v>
      </c>
      <c r="L9" s="24">
        <v>0.0241609283619376</v>
      </c>
      <c r="M9" s="24">
        <v>0.0253740293675579</v>
      </c>
      <c r="N9" s="24">
        <v>0.00202183500936716</v>
      </c>
      <c r="O9" s="24">
        <v>0.0139506615646334</v>
      </c>
      <c r="P9" s="24">
        <v>0.0422563516957737</v>
      </c>
      <c r="Q9" s="24">
        <v>0.00111200925515194</v>
      </c>
      <c r="R9" s="24">
        <v>1.01091750468358e-7</v>
      </c>
      <c r="S9" s="24">
        <v>1.01091750468358e-7</v>
      </c>
      <c r="T9" s="36">
        <f t="shared" ref="T4:T35" si="1">SUM(F9:S9)</f>
        <v>0.999999999999999</v>
      </c>
      <c r="U9" s="9">
        <v>67.65</v>
      </c>
      <c r="V9" s="12">
        <v>1e-5</v>
      </c>
      <c r="W9" s="9">
        <v>7.37</v>
      </c>
      <c r="X9" s="12">
        <v>1e-5</v>
      </c>
      <c r="Y9" s="9">
        <v>1.98</v>
      </c>
      <c r="Z9" s="9">
        <v>11.15</v>
      </c>
      <c r="AA9" s="9">
        <v>2.39</v>
      </c>
      <c r="AB9" s="9">
        <v>2.51</v>
      </c>
      <c r="AC9" s="9">
        <v>0.2</v>
      </c>
      <c r="AD9" s="9">
        <v>1.38</v>
      </c>
      <c r="AE9" s="9">
        <v>4.18</v>
      </c>
      <c r="AF9" s="9">
        <v>0.11</v>
      </c>
      <c r="AG9" s="12">
        <v>1e-5</v>
      </c>
      <c r="AH9" s="12">
        <v>1e-5</v>
      </c>
      <c r="AJ9">
        <v>6.8585003844226</v>
      </c>
      <c r="AK9">
        <v>-8.86877243516443</v>
      </c>
      <c r="AL9">
        <v>4.64157073600705</v>
      </c>
      <c r="AM9">
        <v>-8.86877243516443</v>
      </c>
      <c r="AN9">
        <v>3.32724987451224</v>
      </c>
      <c r="AO9">
        <v>5.05559252771193</v>
      </c>
      <c r="AP9">
        <v>3.51544639574922</v>
      </c>
      <c r="AQ9">
        <v>3.56443578294949</v>
      </c>
      <c r="AR9">
        <v>1.0347151173717</v>
      </c>
      <c r="AS9">
        <v>2.96623652897491</v>
      </c>
      <c r="AT9">
        <v>4.07446427634247</v>
      </c>
      <c r="AU9">
        <v>0.43687811661608</v>
      </c>
      <c r="AV9">
        <v>-8.86877243516443</v>
      </c>
      <c r="AW9">
        <v>-8.86877243516443</v>
      </c>
    </row>
    <row r="10" hidden="1" spans="1:49">
      <c r="A10" s="27"/>
      <c r="B10" s="28"/>
      <c r="C10" s="28"/>
      <c r="D10" s="28"/>
      <c r="E10" s="23" t="s">
        <v>98</v>
      </c>
      <c r="F10" s="24">
        <v>0.605119201198138</v>
      </c>
      <c r="G10" s="24">
        <v>1.01173583213198e-7</v>
      </c>
      <c r="H10" s="24">
        <v>0.0777013119077362</v>
      </c>
      <c r="I10" s="24">
        <v>0.0547349085183402</v>
      </c>
      <c r="J10" s="24">
        <v>0.0175030298958833</v>
      </c>
      <c r="K10" s="24">
        <v>0.101679451129264</v>
      </c>
      <c r="L10" s="24">
        <v>0.0611088442607717</v>
      </c>
      <c r="M10" s="24">
        <v>0.0220558411404772</v>
      </c>
      <c r="N10" s="24">
        <v>0.00354107541246193</v>
      </c>
      <c r="O10" s="24">
        <v>0.00981383757168022</v>
      </c>
      <c r="P10" s="24">
        <v>0.0455281124459392</v>
      </c>
      <c r="Q10" s="24">
        <v>0.00121408299855838</v>
      </c>
      <c r="R10" s="24">
        <v>1.01173583213198e-7</v>
      </c>
      <c r="S10" s="24">
        <v>1.01173583213198e-7</v>
      </c>
      <c r="T10" s="36">
        <f t="shared" si="1"/>
        <v>1</v>
      </c>
      <c r="U10" s="9">
        <v>59.81</v>
      </c>
      <c r="V10" s="12">
        <v>1e-5</v>
      </c>
      <c r="W10" s="9">
        <v>7.68</v>
      </c>
      <c r="X10" s="9">
        <v>5.41</v>
      </c>
      <c r="Y10" s="9">
        <v>1.73</v>
      </c>
      <c r="Z10" s="9">
        <v>10.05</v>
      </c>
      <c r="AA10" s="9">
        <v>6.04</v>
      </c>
      <c r="AB10" s="9">
        <v>2.18</v>
      </c>
      <c r="AC10" s="9">
        <v>0.35</v>
      </c>
      <c r="AD10" s="9">
        <v>0.97</v>
      </c>
      <c r="AE10" s="9">
        <v>4.5</v>
      </c>
      <c r="AF10" s="9">
        <v>0.12</v>
      </c>
      <c r="AG10" s="12">
        <v>1e-5</v>
      </c>
      <c r="AH10" s="12">
        <v>1e-5</v>
      </c>
      <c r="AJ10">
        <v>5.73287140130511</v>
      </c>
      <c r="AK10" s="38">
        <v>-9.87122693472159</v>
      </c>
      <c r="AL10">
        <v>3.68031807740822</v>
      </c>
      <c r="AM10">
        <v>3.32994762310703</v>
      </c>
      <c r="AN10">
        <v>2.18981993875833</v>
      </c>
      <c r="AO10">
        <v>3.94927116475373</v>
      </c>
      <c r="AP10">
        <v>3.44010254219536</v>
      </c>
      <c r="AQ10">
        <v>2.42102340704964</v>
      </c>
      <c r="AR10">
        <v>0.591876405749962</v>
      </c>
      <c r="AS10">
        <v>1.61123932276393</v>
      </c>
      <c r="AT10">
        <v>3.14577592702491</v>
      </c>
      <c r="AU10">
        <v>-0.478565005951451</v>
      </c>
      <c r="AV10" s="38">
        <v>-9.87122693472159</v>
      </c>
      <c r="AW10" s="38">
        <v>-9.87122693472159</v>
      </c>
    </row>
    <row r="11" hidden="1" spans="1:49">
      <c r="A11" s="21" t="s">
        <v>19</v>
      </c>
      <c r="B11" s="22" t="s">
        <v>7</v>
      </c>
      <c r="C11" s="22" t="s">
        <v>14</v>
      </c>
      <c r="D11" s="22" t="s">
        <v>14</v>
      </c>
      <c r="E11" s="23" t="s">
        <v>19</v>
      </c>
      <c r="F11" s="24">
        <v>0.929086516279626</v>
      </c>
      <c r="G11" s="24">
        <v>1.0030082222602e-7</v>
      </c>
      <c r="H11" s="24">
        <v>1.0030082222602e-7</v>
      </c>
      <c r="I11" s="24">
        <v>0.0107321879781842</v>
      </c>
      <c r="J11" s="24">
        <v>1.0030082222602e-7</v>
      </c>
      <c r="K11" s="24">
        <v>0.019859562800752</v>
      </c>
      <c r="L11" s="24">
        <v>0.00170511397784234</v>
      </c>
      <c r="M11" s="24">
        <v>0.0324974664012306</v>
      </c>
      <c r="N11" s="24">
        <v>1.0030082222602e-7</v>
      </c>
      <c r="O11" s="24">
        <v>1.0030082222602e-7</v>
      </c>
      <c r="P11" s="24">
        <v>0.00611835015578724</v>
      </c>
      <c r="Q11" s="24">
        <v>1.0030082222602e-7</v>
      </c>
      <c r="R11" s="24">
        <v>1.0030082222602e-7</v>
      </c>
      <c r="S11" s="24">
        <v>1.0030082222602e-7</v>
      </c>
      <c r="T11" s="36">
        <f t="shared" si="1"/>
        <v>1</v>
      </c>
      <c r="U11" s="9">
        <v>92.63</v>
      </c>
      <c r="V11" s="12">
        <v>1e-5</v>
      </c>
      <c r="W11" s="12">
        <v>1e-5</v>
      </c>
      <c r="X11" s="9">
        <v>1.07</v>
      </c>
      <c r="Y11" s="12">
        <v>1e-5</v>
      </c>
      <c r="Z11" s="9">
        <v>1.98</v>
      </c>
      <c r="AA11" s="9">
        <v>0.17</v>
      </c>
      <c r="AB11" s="9">
        <v>3.24</v>
      </c>
      <c r="AC11" s="12">
        <v>1e-5</v>
      </c>
      <c r="AD11" s="12">
        <v>1e-5</v>
      </c>
      <c r="AE11" s="9">
        <v>0.61</v>
      </c>
      <c r="AF11" s="12">
        <v>1e-5</v>
      </c>
      <c r="AG11" s="12">
        <v>1e-5</v>
      </c>
      <c r="AH11" s="12">
        <v>1e-5</v>
      </c>
      <c r="AJ11">
        <v>10.8082355630701</v>
      </c>
      <c r="AK11">
        <v>-5.23330296516608</v>
      </c>
      <c r="AL11">
        <v>-5.23330296516608</v>
      </c>
      <c r="AM11">
        <v>6.34728114827796</v>
      </c>
      <c r="AN11">
        <v>-5.23330296516608</v>
      </c>
      <c r="AO11">
        <v>6.96271934451059</v>
      </c>
      <c r="AP11">
        <v>4.50766565787227</v>
      </c>
      <c r="AQ11">
        <v>7.45519582960839</v>
      </c>
      <c r="AR11">
        <v>-5.23330296516608</v>
      </c>
      <c r="AS11">
        <v>-5.23330296516608</v>
      </c>
      <c r="AT11">
        <v>5.78532617798937</v>
      </c>
      <c r="AU11">
        <v>-5.23330296516608</v>
      </c>
      <c r="AV11">
        <v>-5.23330296516608</v>
      </c>
      <c r="AW11">
        <v>-5.23330296516608</v>
      </c>
    </row>
    <row r="12" spans="1:49">
      <c r="A12" s="29" t="s">
        <v>21</v>
      </c>
      <c r="B12" s="30" t="s">
        <v>12</v>
      </c>
      <c r="C12" s="26" t="s">
        <v>14</v>
      </c>
      <c r="D12" s="26" t="s">
        <v>14</v>
      </c>
      <c r="E12" s="23" t="s">
        <v>21</v>
      </c>
      <c r="F12" s="24">
        <v>0.201763072649232</v>
      </c>
      <c r="G12" s="24">
        <v>1.0018027440379e-7</v>
      </c>
      <c r="H12" s="24">
        <v>1.0018027440379e-7</v>
      </c>
      <c r="I12" s="24">
        <v>0.0148266806117609</v>
      </c>
      <c r="J12" s="24">
        <v>1.0018027440379e-7</v>
      </c>
      <c r="K12" s="24">
        <v>0.0134241567701078</v>
      </c>
      <c r="L12" s="24">
        <v>1.0018027440379e-7</v>
      </c>
      <c r="M12" s="24">
        <v>0.104287665654345</v>
      </c>
      <c r="N12" s="24">
        <v>0.287317026990069</v>
      </c>
      <c r="O12" s="24">
        <v>0.312862996963035</v>
      </c>
      <c r="P12" s="24">
        <v>0.0359647185109605</v>
      </c>
      <c r="Q12" s="24">
        <v>0.00370667015294022</v>
      </c>
      <c r="R12" s="24">
        <v>1.0018027440379e-7</v>
      </c>
      <c r="S12" s="24">
        <v>0.0258465107961777</v>
      </c>
      <c r="T12" s="36">
        <f t="shared" si="1"/>
        <v>1</v>
      </c>
      <c r="U12" s="9">
        <v>20.14</v>
      </c>
      <c r="V12" s="12">
        <v>1e-5</v>
      </c>
      <c r="W12" s="12">
        <v>1e-5</v>
      </c>
      <c r="X12" s="9">
        <v>1.48</v>
      </c>
      <c r="Y12" s="12">
        <v>1e-5</v>
      </c>
      <c r="Z12" s="9">
        <v>1.34</v>
      </c>
      <c r="AA12" s="12">
        <v>1e-5</v>
      </c>
      <c r="AB12" s="9">
        <v>10.41</v>
      </c>
      <c r="AC12" s="9">
        <v>28.68</v>
      </c>
      <c r="AD12" s="9">
        <v>31.23</v>
      </c>
      <c r="AE12" s="9">
        <v>3.59</v>
      </c>
      <c r="AF12" s="9">
        <v>0.37</v>
      </c>
      <c r="AG12" s="12">
        <v>1e-5</v>
      </c>
      <c r="AH12" s="9">
        <v>2.58</v>
      </c>
      <c r="AI12">
        <f>SUM(U12:AH12)</f>
        <v>99.82005</v>
      </c>
      <c r="AJ12">
        <v>6.11022019715318</v>
      </c>
      <c r="AK12">
        <v>-8.40541315510746</v>
      </c>
      <c r="AL12">
        <v>-8.40541315510746</v>
      </c>
      <c r="AM12">
        <v>3.49955439763879</v>
      </c>
      <c r="AN12">
        <v>-8.40541315510746</v>
      </c>
      <c r="AO12">
        <v>3.40018192382559</v>
      </c>
      <c r="AP12">
        <v>-8.40541315510746</v>
      </c>
      <c r="AQ12">
        <v>5.45027919248964</v>
      </c>
      <c r="AR12">
        <v>6.46371232559419</v>
      </c>
      <c r="AS12">
        <v>6.54889148115775</v>
      </c>
      <c r="AT12">
        <v>4.38566451236295</v>
      </c>
      <c r="AU12">
        <v>2.1132600365189</v>
      </c>
      <c r="AV12">
        <v>-8.40541315510746</v>
      </c>
      <c r="AW12">
        <v>4.05530170879629</v>
      </c>
    </row>
    <row r="13" spans="1:49">
      <c r="A13" s="31"/>
      <c r="B13" s="32"/>
      <c r="C13" s="28"/>
      <c r="D13" s="28"/>
      <c r="E13" s="23" t="s">
        <v>99</v>
      </c>
      <c r="F13" s="24">
        <v>0.0469258718821906</v>
      </c>
      <c r="G13" s="24">
        <v>1.01791479137073e-7</v>
      </c>
      <c r="H13" s="24">
        <v>1.01791479137073e-7</v>
      </c>
      <c r="I13" s="24">
        <v>0.0324714818447263</v>
      </c>
      <c r="J13" s="24">
        <v>1.01791479137073e-7</v>
      </c>
      <c r="K13" s="24">
        <v>0.0112988541842151</v>
      </c>
      <c r="L13" s="24">
        <v>1.01791479137073e-7</v>
      </c>
      <c r="M13" s="24">
        <v>0.0319625244490409</v>
      </c>
      <c r="N13" s="24">
        <v>0.330313349799802</v>
      </c>
      <c r="O13" s="24">
        <v>0.311685509117717</v>
      </c>
      <c r="P13" s="24">
        <v>0.0769543582276271</v>
      </c>
      <c r="Q13" s="24">
        <v>0.00539494839426486</v>
      </c>
      <c r="R13" s="24">
        <v>1.01791479137073e-7</v>
      </c>
      <c r="S13" s="24">
        <v>0.152992593143021</v>
      </c>
      <c r="T13" s="36">
        <f t="shared" si="1"/>
        <v>1</v>
      </c>
      <c r="U13" s="9">
        <v>4.61</v>
      </c>
      <c r="V13" s="12">
        <v>1e-5</v>
      </c>
      <c r="W13" s="12">
        <v>1e-5</v>
      </c>
      <c r="X13" s="9">
        <v>3.19</v>
      </c>
      <c r="Y13" s="12">
        <v>1e-5</v>
      </c>
      <c r="Z13" s="9">
        <v>1.11</v>
      </c>
      <c r="AA13" s="12">
        <v>1e-5</v>
      </c>
      <c r="AB13" s="9">
        <v>3.14</v>
      </c>
      <c r="AC13" s="9">
        <v>32.45</v>
      </c>
      <c r="AD13" s="9">
        <v>30.62</v>
      </c>
      <c r="AE13" s="9">
        <v>7.56</v>
      </c>
      <c r="AF13" s="9">
        <v>0.53</v>
      </c>
      <c r="AG13" s="12">
        <v>1e-5</v>
      </c>
      <c r="AH13" s="9">
        <v>15.03</v>
      </c>
      <c r="AI13">
        <f>SUM(U13:AH13)</f>
        <v>98.24005</v>
      </c>
      <c r="AJ13">
        <v>4.57311362707295</v>
      </c>
      <c r="AK13">
        <v>-8.46803969490584</v>
      </c>
      <c r="AL13">
        <v>-8.46803969490584</v>
      </c>
      <c r="AM13">
        <v>4.20490668686114</v>
      </c>
      <c r="AN13">
        <v>-8.46803969490584</v>
      </c>
      <c r="AO13">
        <v>3.14924578538863</v>
      </c>
      <c r="AP13">
        <v>-8.46803969490584</v>
      </c>
      <c r="AQ13">
        <v>4.18910856998455</v>
      </c>
      <c r="AR13">
        <v>6.52458621321449</v>
      </c>
      <c r="AS13">
        <v>6.46653916029393</v>
      </c>
      <c r="AT13">
        <v>5.06775696025583</v>
      </c>
      <c r="AU13">
        <v>2.41000749762842</v>
      </c>
      <c r="AV13">
        <v>-8.46803969490584</v>
      </c>
      <c r="AW13">
        <v>5.75493397382927</v>
      </c>
    </row>
    <row r="14" hidden="1" spans="1:49">
      <c r="A14" s="21" t="s">
        <v>23</v>
      </c>
      <c r="B14" s="22" t="s">
        <v>7</v>
      </c>
      <c r="C14" s="22" t="s">
        <v>14</v>
      </c>
      <c r="D14" s="22" t="s">
        <v>14</v>
      </c>
      <c r="E14" s="23" t="s">
        <v>23</v>
      </c>
      <c r="F14" s="24">
        <v>0.952389829935972</v>
      </c>
      <c r="G14" s="24">
        <v>1.0023045989644e-7</v>
      </c>
      <c r="H14" s="24">
        <v>0.00591359713388995</v>
      </c>
      <c r="I14" s="24">
        <v>0.00621428851357927</v>
      </c>
      <c r="J14" s="24">
        <v>1.0023045989644e-7</v>
      </c>
      <c r="K14" s="24">
        <v>0.0132304207063301</v>
      </c>
      <c r="L14" s="24">
        <v>0.00320737471668608</v>
      </c>
      <c r="M14" s="24">
        <v>0.0155357212839482</v>
      </c>
      <c r="N14" s="24">
        <v>1.0023045989644e-7</v>
      </c>
      <c r="O14" s="24">
        <v>1.0023045989644e-7</v>
      </c>
      <c r="P14" s="24">
        <v>0.0035080660963754</v>
      </c>
      <c r="Q14" s="24">
        <v>1.0023045989644e-7</v>
      </c>
      <c r="R14" s="24">
        <v>1.0023045989644e-7</v>
      </c>
      <c r="S14" s="24">
        <v>1.0023045989644e-7</v>
      </c>
      <c r="T14" s="36">
        <f t="shared" si="1"/>
        <v>1</v>
      </c>
      <c r="U14" s="9">
        <v>95.02</v>
      </c>
      <c r="V14" s="12">
        <v>1e-5</v>
      </c>
      <c r="W14" s="9">
        <v>0.59</v>
      </c>
      <c r="X14" s="9">
        <v>0.62</v>
      </c>
      <c r="Y14" s="12">
        <v>1e-5</v>
      </c>
      <c r="Z14" s="9">
        <v>1.32</v>
      </c>
      <c r="AA14" s="9">
        <v>0.32</v>
      </c>
      <c r="AB14" s="9">
        <v>1.55</v>
      </c>
      <c r="AC14" s="12">
        <v>1e-5</v>
      </c>
      <c r="AD14" s="12">
        <v>1e-5</v>
      </c>
      <c r="AE14" s="9">
        <v>0.35</v>
      </c>
      <c r="AF14" s="12">
        <v>1e-5</v>
      </c>
      <c r="AG14" s="12">
        <v>1e-5</v>
      </c>
      <c r="AH14" s="12">
        <v>1e-5</v>
      </c>
      <c r="AJ14">
        <v>10.1623323344885</v>
      </c>
      <c r="AK14">
        <v>-5.90468052624053</v>
      </c>
      <c r="AL14">
        <v>5.08061219664733</v>
      </c>
      <c r="AM14">
        <v>5.1302091377867</v>
      </c>
      <c r="AN14">
        <v>-5.90468052624053</v>
      </c>
      <c r="AO14">
        <v>5.88587667532798</v>
      </c>
      <c r="AP14">
        <v>4.46881065554134</v>
      </c>
      <c r="AQ14">
        <v>6.04649986966086</v>
      </c>
      <c r="AR14">
        <v>-5.90468052624053</v>
      </c>
      <c r="AS14">
        <v>-5.90468052624053</v>
      </c>
      <c r="AT14">
        <v>4.55842281423102</v>
      </c>
      <c r="AU14">
        <v>-5.90468052624053</v>
      </c>
      <c r="AV14">
        <v>-5.90468052624053</v>
      </c>
      <c r="AW14">
        <v>-5.90468052624053</v>
      </c>
    </row>
    <row r="15" hidden="1" spans="1:49">
      <c r="A15" s="21" t="s">
        <v>24</v>
      </c>
      <c r="B15" s="22" t="s">
        <v>7</v>
      </c>
      <c r="C15" s="22" t="s">
        <v>14</v>
      </c>
      <c r="D15" s="22" t="s">
        <v>14</v>
      </c>
      <c r="E15" s="23" t="s">
        <v>24</v>
      </c>
      <c r="F15" s="24">
        <v>0.969541352937499</v>
      </c>
      <c r="G15" s="24">
        <v>1.00190281382401e-7</v>
      </c>
      <c r="H15" s="24">
        <v>0.00921750588718093</v>
      </c>
      <c r="I15" s="24">
        <v>0.00210399590903043</v>
      </c>
      <c r="J15" s="24">
        <v>1.00190281382401e-7</v>
      </c>
      <c r="K15" s="24">
        <v>0.00811541279197452</v>
      </c>
      <c r="L15" s="24">
        <v>0.00260494731594244</v>
      </c>
      <c r="M15" s="24">
        <v>0.00841598363612172</v>
      </c>
      <c r="N15" s="24">
        <v>1.00190281382401e-7</v>
      </c>
      <c r="O15" s="24">
        <v>1.00190281382401e-7</v>
      </c>
      <c r="P15" s="24">
        <v>1.00190281382401e-7</v>
      </c>
      <c r="Q15" s="24">
        <v>1.00190281382401e-7</v>
      </c>
      <c r="R15" s="24">
        <v>1.00190281382401e-7</v>
      </c>
      <c r="S15" s="24">
        <v>1.00190281382401e-7</v>
      </c>
      <c r="T15" s="36">
        <f t="shared" si="1"/>
        <v>1</v>
      </c>
      <c r="U15" s="9">
        <v>96.77</v>
      </c>
      <c r="V15" s="12">
        <v>1e-5</v>
      </c>
      <c r="W15" s="9">
        <v>0.92</v>
      </c>
      <c r="X15" s="9">
        <v>0.21</v>
      </c>
      <c r="Y15" s="12">
        <v>1e-5</v>
      </c>
      <c r="Z15" s="9">
        <v>0.81</v>
      </c>
      <c r="AA15" s="9">
        <v>0.26</v>
      </c>
      <c r="AB15" s="9">
        <v>0.84</v>
      </c>
      <c r="AC15" s="12">
        <v>1e-5</v>
      </c>
      <c r="AD15" s="12">
        <v>1e-5</v>
      </c>
      <c r="AE15" s="12">
        <v>1e-5</v>
      </c>
      <c r="AF15" s="12">
        <v>1e-5</v>
      </c>
      <c r="AG15" s="12">
        <v>1e-5</v>
      </c>
      <c r="AH15" s="12">
        <v>1e-5</v>
      </c>
      <c r="AJ15">
        <v>11.0657116085</v>
      </c>
      <c r="AK15">
        <v>-5.0195508853631</v>
      </c>
      <c r="AL15">
        <v>6.40999297066807</v>
      </c>
      <c r="AM15">
        <v>4.93272683134246</v>
      </c>
      <c r="AN15">
        <v>-5.0195508853631</v>
      </c>
      <c r="AO15">
        <v>6.28265354829147</v>
      </c>
      <c r="AP15">
        <v>5.14630093164052</v>
      </c>
      <c r="AQ15">
        <v>6.31902119246235</v>
      </c>
      <c r="AR15">
        <v>-5.0195508853631</v>
      </c>
      <c r="AS15">
        <v>-5.0195508853631</v>
      </c>
      <c r="AT15">
        <v>-5.0195508853631</v>
      </c>
      <c r="AU15">
        <v>-5.0195508853631</v>
      </c>
      <c r="AV15">
        <v>-5.0195508853631</v>
      </c>
      <c r="AW15">
        <v>-5.0195508853631</v>
      </c>
    </row>
    <row r="16" spans="1:49">
      <c r="A16" s="21" t="s">
        <v>25</v>
      </c>
      <c r="B16" s="7" t="s">
        <v>12</v>
      </c>
      <c r="C16" s="22" t="s">
        <v>14</v>
      </c>
      <c r="D16" s="22" t="s">
        <v>14</v>
      </c>
      <c r="E16" s="23" t="s">
        <v>25</v>
      </c>
      <c r="F16" s="24">
        <v>0.352133199650613</v>
      </c>
      <c r="G16" s="24">
        <v>1.04832747737604e-7</v>
      </c>
      <c r="H16" s="24">
        <v>0.00220148770248969</v>
      </c>
      <c r="I16" s="24">
        <v>0.0367962944558992</v>
      </c>
      <c r="J16" s="24">
        <v>0.00744312508936992</v>
      </c>
      <c r="K16" s="24">
        <v>0.0282000091414156</v>
      </c>
      <c r="L16" s="24">
        <v>1.04832747737604e-7</v>
      </c>
      <c r="M16" s="24">
        <v>0.051682544634639</v>
      </c>
      <c r="N16" s="24">
        <v>0.266170346505778</v>
      </c>
      <c r="O16" s="24">
        <v>0.15316064444464</v>
      </c>
      <c r="P16" s="24">
        <v>0.098333117377873</v>
      </c>
      <c r="Q16" s="24">
        <v>0.00387881166629136</v>
      </c>
      <c r="R16" s="24">
        <v>1.04832747737604e-7</v>
      </c>
      <c r="S16" s="24">
        <v>1.04832747737604e-7</v>
      </c>
      <c r="T16" s="36">
        <f t="shared" si="1"/>
        <v>1</v>
      </c>
      <c r="U16" s="9">
        <v>33.59</v>
      </c>
      <c r="V16" s="12">
        <v>1e-5</v>
      </c>
      <c r="W16" s="9">
        <v>0.21</v>
      </c>
      <c r="X16" s="9">
        <v>3.51</v>
      </c>
      <c r="Y16" s="9">
        <v>0.71</v>
      </c>
      <c r="Z16" s="9">
        <v>2.69</v>
      </c>
      <c r="AA16" s="12">
        <v>1e-5</v>
      </c>
      <c r="AB16" s="9">
        <v>4.93</v>
      </c>
      <c r="AC16" s="9">
        <v>25.39</v>
      </c>
      <c r="AD16" s="9">
        <v>14.61</v>
      </c>
      <c r="AE16" s="9">
        <v>9.38</v>
      </c>
      <c r="AF16" s="9">
        <v>0.37</v>
      </c>
      <c r="AG16" s="12">
        <v>1e-5</v>
      </c>
      <c r="AH16" s="12">
        <v>1e-5</v>
      </c>
      <c r="AI16">
        <f>SUM(U16:AH16)</f>
        <v>95.39004</v>
      </c>
      <c r="AJ16">
        <v>5.90278027385053</v>
      </c>
      <c r="AK16">
        <v>-9.1243735947439</v>
      </c>
      <c r="AL16">
        <v>0.827904121961661</v>
      </c>
      <c r="AM16">
        <v>3.6441679077041</v>
      </c>
      <c r="AN16">
        <v>2.04606156127955</v>
      </c>
      <c r="AO16">
        <v>3.37809306384008</v>
      </c>
      <c r="AP16">
        <v>-9.1243735947439</v>
      </c>
      <c r="AQ16">
        <v>3.98389085828093</v>
      </c>
      <c r="AR16">
        <v>5.62290726594292</v>
      </c>
      <c r="AS16">
        <v>5.07025809598894</v>
      </c>
      <c r="AT16">
        <v>4.62713163324446</v>
      </c>
      <c r="AU16">
        <v>1.39429959688246</v>
      </c>
      <c r="AV16">
        <v>-9.1243735947439</v>
      </c>
      <c r="AW16">
        <v>-9.1243735947439</v>
      </c>
    </row>
    <row r="17" hidden="1" spans="1:49">
      <c r="A17" s="21" t="s">
        <v>26</v>
      </c>
      <c r="B17" s="22" t="s">
        <v>7</v>
      </c>
      <c r="C17" s="22" t="s">
        <v>14</v>
      </c>
      <c r="D17" s="22" t="s">
        <v>14</v>
      </c>
      <c r="E17" s="23" t="s">
        <v>26</v>
      </c>
      <c r="F17" s="24">
        <v>0.946971313769288</v>
      </c>
      <c r="G17" s="24">
        <v>1.0043178637918e-7</v>
      </c>
      <c r="H17" s="24">
        <v>0.0101436104242972</v>
      </c>
      <c r="I17" s="24">
        <v>0.00723108861930096</v>
      </c>
      <c r="J17" s="24">
        <v>1.0043178637918e-7</v>
      </c>
      <c r="K17" s="24">
        <v>0.0146630408113603</v>
      </c>
      <c r="L17" s="24">
        <v>0.00291252180499622</v>
      </c>
      <c r="M17" s="24">
        <v>0.0165712447525647</v>
      </c>
      <c r="N17" s="24">
        <v>1.0043178637918e-7</v>
      </c>
      <c r="O17" s="24">
        <v>1.0043178637918e-7</v>
      </c>
      <c r="P17" s="24">
        <v>0.0015064767956877</v>
      </c>
      <c r="Q17" s="24">
        <v>1.0043178637918e-7</v>
      </c>
      <c r="R17" s="24">
        <v>1.0043178637918e-7</v>
      </c>
      <c r="S17" s="24">
        <v>1.0043178637918e-7</v>
      </c>
      <c r="T17" s="36">
        <f t="shared" si="1"/>
        <v>0.999999999999999</v>
      </c>
      <c r="U17" s="9">
        <v>94.29</v>
      </c>
      <c r="V17" s="12">
        <v>1e-5</v>
      </c>
      <c r="W17" s="9">
        <v>1.01</v>
      </c>
      <c r="X17" s="9">
        <v>0.72</v>
      </c>
      <c r="Y17" s="12">
        <v>1e-5</v>
      </c>
      <c r="Z17" s="9">
        <v>1.46</v>
      </c>
      <c r="AA17" s="9">
        <v>0.29</v>
      </c>
      <c r="AB17" s="9">
        <v>1.65</v>
      </c>
      <c r="AC17" s="12">
        <v>1e-5</v>
      </c>
      <c r="AD17" s="12">
        <v>1e-5</v>
      </c>
      <c r="AE17" s="9">
        <v>0.15</v>
      </c>
      <c r="AF17" s="12">
        <v>1e-5</v>
      </c>
      <c r="AG17" s="12">
        <v>1e-5</v>
      </c>
      <c r="AH17" s="12">
        <v>1e-5</v>
      </c>
      <c r="AJ17">
        <v>10.1619779586696</v>
      </c>
      <c r="AK17">
        <v>-5.89732264577825</v>
      </c>
      <c r="AL17">
        <v>5.62555315004514</v>
      </c>
      <c r="AM17">
        <v>5.28709875221994</v>
      </c>
      <c r="AN17">
        <v>-5.89732264577825</v>
      </c>
      <c r="AO17">
        <v>5.99403925491222</v>
      </c>
      <c r="AP17">
        <v>4.37772846319036</v>
      </c>
      <c r="AQ17">
        <v>6.11637810710446</v>
      </c>
      <c r="AR17">
        <v>-5.89732264577825</v>
      </c>
      <c r="AS17">
        <v>-5.89732264577825</v>
      </c>
      <c r="AT17">
        <v>3.71848283430609</v>
      </c>
      <c r="AU17">
        <v>-5.89732264577825</v>
      </c>
      <c r="AV17">
        <v>-5.89732264577825</v>
      </c>
      <c r="AW17">
        <v>-5.89732264577825</v>
      </c>
    </row>
    <row r="18" hidden="1" spans="1:49">
      <c r="A18" s="21" t="s">
        <v>27</v>
      </c>
      <c r="B18" s="22" t="s">
        <v>7</v>
      </c>
      <c r="C18" s="22" t="s">
        <v>9</v>
      </c>
      <c r="D18" s="22" t="s">
        <v>9</v>
      </c>
      <c r="E18" s="23" t="s">
        <v>27</v>
      </c>
      <c r="F18" s="24">
        <v>0.601283512563575</v>
      </c>
      <c r="G18" s="24">
        <v>0.0291420241642404</v>
      </c>
      <c r="H18" s="24">
        <v>0.127674672299976</v>
      </c>
      <c r="I18" s="24">
        <v>0.0886488147653466</v>
      </c>
      <c r="J18" s="24">
        <v>1.01895189385456e-7</v>
      </c>
      <c r="K18" s="24">
        <v>0.0627674366614408</v>
      </c>
      <c r="L18" s="24">
        <v>0.0293458145430113</v>
      </c>
      <c r="M18" s="24">
        <v>0.0481964245793206</v>
      </c>
      <c r="N18" s="24">
        <v>1.01895189385456e-7</v>
      </c>
      <c r="O18" s="24">
        <v>1.01895189385456e-7</v>
      </c>
      <c r="P18" s="24">
        <v>0.0129406890519529</v>
      </c>
      <c r="Q18" s="24">
        <v>1.01895189385456e-7</v>
      </c>
      <c r="R18" s="24">
        <v>1.01895189385456e-7</v>
      </c>
      <c r="S18" s="37">
        <v>1.01895189385456e-7</v>
      </c>
      <c r="T18" s="36">
        <f t="shared" si="1"/>
        <v>1</v>
      </c>
      <c r="U18" s="9">
        <v>59.01</v>
      </c>
      <c r="V18" s="9">
        <v>2.86</v>
      </c>
      <c r="W18" s="9">
        <v>12.53</v>
      </c>
      <c r="X18" s="9">
        <v>8.7</v>
      </c>
      <c r="Y18" s="12">
        <v>1e-5</v>
      </c>
      <c r="Z18" s="9">
        <v>6.16</v>
      </c>
      <c r="AA18" s="9">
        <v>2.88</v>
      </c>
      <c r="AB18" s="9">
        <v>4.73</v>
      </c>
      <c r="AC18" s="12">
        <v>1e-5</v>
      </c>
      <c r="AD18" s="12">
        <v>1e-5</v>
      </c>
      <c r="AE18" s="9">
        <v>1.27</v>
      </c>
      <c r="AF18" s="12">
        <v>1e-5</v>
      </c>
      <c r="AG18" s="12">
        <v>1e-5</v>
      </c>
      <c r="AH18" s="39">
        <v>1e-5</v>
      </c>
      <c r="AJ18">
        <v>7.97690451211796</v>
      </c>
      <c r="AK18">
        <v>4.95001921588065</v>
      </c>
      <c r="AL18">
        <v>6.42732335995686</v>
      </c>
      <c r="AM18">
        <v>6.06252061670942</v>
      </c>
      <c r="AN18">
        <v>-7.61372787392134</v>
      </c>
      <c r="AO18">
        <v>5.71727436859431</v>
      </c>
      <c r="AP18">
        <v>4.95698788519674</v>
      </c>
      <c r="AQ18">
        <v>5.45312279355273</v>
      </c>
      <c r="AR18">
        <v>-7.61372787392134</v>
      </c>
      <c r="AS18">
        <v>-7.61372787392134</v>
      </c>
      <c r="AT18">
        <v>4.13821449151939</v>
      </c>
      <c r="AU18">
        <v>-7.61372787392134</v>
      </c>
      <c r="AV18">
        <v>-7.61372787392134</v>
      </c>
      <c r="AW18">
        <v>-7.61372787392134</v>
      </c>
    </row>
    <row r="19" hidden="1" spans="1:49">
      <c r="A19" s="21" t="s">
        <v>28</v>
      </c>
      <c r="B19" s="22" t="s">
        <v>7</v>
      </c>
      <c r="C19" s="22" t="s">
        <v>9</v>
      </c>
      <c r="D19" s="22" t="s">
        <v>9</v>
      </c>
      <c r="E19" s="23" t="s">
        <v>28</v>
      </c>
      <c r="F19" s="24">
        <v>0.631009846056628</v>
      </c>
      <c r="G19" s="24">
        <v>0.034141400346909</v>
      </c>
      <c r="H19" s="24">
        <v>0.124040353923089</v>
      </c>
      <c r="I19" s="24">
        <v>0.0831312795429174</v>
      </c>
      <c r="J19" s="24">
        <v>0.00666666397306506</v>
      </c>
      <c r="K19" s="24">
        <v>0.0932322855627129</v>
      </c>
      <c r="L19" s="24">
        <v>0.00505050300989777</v>
      </c>
      <c r="M19" s="24">
        <v>0.00474747282930391</v>
      </c>
      <c r="N19" s="24">
        <v>0.0163636297520688</v>
      </c>
      <c r="O19" s="24">
        <v>1.01010060197955e-7</v>
      </c>
      <c r="P19" s="24">
        <v>0.00161616096316729</v>
      </c>
      <c r="Q19" s="24">
        <v>1.01010060197955e-7</v>
      </c>
      <c r="R19" s="24">
        <v>1.01010060197955e-7</v>
      </c>
      <c r="S19" s="37">
        <v>1.01010060197955e-7</v>
      </c>
      <c r="T19" s="36">
        <f t="shared" si="1"/>
        <v>1</v>
      </c>
      <c r="U19" s="9">
        <v>62.47</v>
      </c>
      <c r="V19" s="9">
        <v>3.38</v>
      </c>
      <c r="W19" s="9">
        <v>12.28</v>
      </c>
      <c r="X19" s="9">
        <v>8.23</v>
      </c>
      <c r="Y19" s="9">
        <v>0.66</v>
      </c>
      <c r="Z19" s="9">
        <v>9.23</v>
      </c>
      <c r="AA19" s="9">
        <v>0.5</v>
      </c>
      <c r="AB19" s="9">
        <v>0.47</v>
      </c>
      <c r="AC19" s="9">
        <v>1.62</v>
      </c>
      <c r="AD19" s="12">
        <v>1e-5</v>
      </c>
      <c r="AE19" s="9">
        <v>0.16</v>
      </c>
      <c r="AF19" s="12">
        <v>1e-5</v>
      </c>
      <c r="AG19" s="12">
        <v>1e-5</v>
      </c>
      <c r="AH19" s="39">
        <v>1e-5</v>
      </c>
      <c r="AJ19">
        <v>6.78288381623844</v>
      </c>
      <c r="AK19">
        <v>3.86607308422789</v>
      </c>
      <c r="AL19">
        <v>5.15616929745196</v>
      </c>
      <c r="AM19">
        <v>4.75598338942194</v>
      </c>
      <c r="AN19">
        <v>2.23268193077129</v>
      </c>
      <c r="AO19">
        <v>4.87065642324772</v>
      </c>
      <c r="AP19">
        <v>1.95505019417302</v>
      </c>
      <c r="AQ19">
        <v>1.89317479045493</v>
      </c>
      <c r="AR19">
        <v>3.13062352397725</v>
      </c>
      <c r="AS19">
        <v>-8.86472809023727</v>
      </c>
      <c r="AT19">
        <v>0.81561591098465</v>
      </c>
      <c r="AU19">
        <v>-8.86472809023727</v>
      </c>
      <c r="AV19">
        <v>-8.86472809023727</v>
      </c>
      <c r="AW19">
        <v>-8.86472809023727</v>
      </c>
    </row>
    <row r="20" hidden="1" spans="1:49">
      <c r="A20" s="21" t="s">
        <v>31</v>
      </c>
      <c r="B20" s="22" t="s">
        <v>7</v>
      </c>
      <c r="C20" s="22" t="s">
        <v>9</v>
      </c>
      <c r="D20" s="22" t="s">
        <v>9</v>
      </c>
      <c r="E20" s="23" t="s">
        <v>31</v>
      </c>
      <c r="F20" s="24">
        <v>0.662330188975464</v>
      </c>
      <c r="G20" s="24">
        <v>0.0213392665978594</v>
      </c>
      <c r="H20" s="24">
        <v>0.147545786190914</v>
      </c>
      <c r="I20" s="24">
        <v>0.0840360641734748</v>
      </c>
      <c r="J20" s="24">
        <v>0.0052840088718509</v>
      </c>
      <c r="K20" s="24">
        <v>0.0627984131308433</v>
      </c>
      <c r="L20" s="24">
        <v>0.00426785331957188</v>
      </c>
      <c r="M20" s="24">
        <v>0.0108728644093855</v>
      </c>
      <c r="N20" s="24">
        <v>0.00111777110750692</v>
      </c>
      <c r="O20" s="24">
        <v>1.01615555227902e-6</v>
      </c>
      <c r="P20" s="24">
        <v>1.01615555227902e-7</v>
      </c>
      <c r="Q20" s="24">
        <v>0.000406462220911607</v>
      </c>
      <c r="R20" s="24">
        <v>1.01615555227902e-7</v>
      </c>
      <c r="S20" s="37">
        <v>1.01615555227902e-7</v>
      </c>
      <c r="T20" s="36">
        <f t="shared" si="1"/>
        <v>1</v>
      </c>
      <c r="U20" s="9">
        <v>65.18</v>
      </c>
      <c r="V20" s="9">
        <v>2.1</v>
      </c>
      <c r="W20" s="9">
        <v>14.52</v>
      </c>
      <c r="X20" s="9">
        <v>8.27</v>
      </c>
      <c r="Y20" s="9">
        <v>0.52</v>
      </c>
      <c r="Z20" s="9">
        <v>6.18</v>
      </c>
      <c r="AA20" s="9">
        <v>0.42</v>
      </c>
      <c r="AB20" s="9">
        <v>1.07</v>
      </c>
      <c r="AC20" s="9">
        <v>0.11</v>
      </c>
      <c r="AD20" s="9">
        <v>0</v>
      </c>
      <c r="AE20" s="12">
        <v>1e-5</v>
      </c>
      <c r="AF20" s="9">
        <v>0.04</v>
      </c>
      <c r="AG20" s="12">
        <v>1e-5</v>
      </c>
      <c r="AH20" s="39">
        <v>1e-5</v>
      </c>
      <c r="AJ20">
        <v>6.97004310794811</v>
      </c>
      <c r="AK20">
        <v>3.53482777926807</v>
      </c>
      <c r="AL20">
        <v>5.46841744393534</v>
      </c>
      <c r="AM20">
        <v>4.90552494357429</v>
      </c>
      <c r="AN20">
        <v>2.13896396713203</v>
      </c>
      <c r="AO20">
        <v>4.61420870600829</v>
      </c>
      <c r="AP20">
        <v>1.92538986683397</v>
      </c>
      <c r="AQ20">
        <v>2.86054908301251</v>
      </c>
      <c r="AR20">
        <v>0.585615521348972</v>
      </c>
      <c r="AS20">
        <v>-6.41744993743749</v>
      </c>
      <c r="AT20">
        <v>-8.72003503043154</v>
      </c>
      <c r="AU20">
        <v>-0.425985390329508</v>
      </c>
      <c r="AV20">
        <v>-8.72003503043154</v>
      </c>
      <c r="AW20">
        <v>-8.72003503043154</v>
      </c>
    </row>
    <row r="21" hidden="1" spans="1:49">
      <c r="A21" s="21" t="s">
        <v>33</v>
      </c>
      <c r="B21" s="22" t="s">
        <v>7</v>
      </c>
      <c r="C21" s="22" t="s">
        <v>9</v>
      </c>
      <c r="D21" s="22" t="s">
        <v>9</v>
      </c>
      <c r="E21" s="23" t="s">
        <v>33</v>
      </c>
      <c r="F21" s="24">
        <v>0.817068820618844</v>
      </c>
      <c r="G21" s="24">
        <v>1.02827689481355e-7</v>
      </c>
      <c r="H21" s="24">
        <v>0.096863683491436</v>
      </c>
      <c r="I21" s="24">
        <v>1.02827689481355e-7</v>
      </c>
      <c r="J21" s="24">
        <v>0.0157326364906473</v>
      </c>
      <c r="K21" s="24">
        <v>0.0313624452918132</v>
      </c>
      <c r="L21" s="24">
        <v>1.02827689481355e-7</v>
      </c>
      <c r="M21" s="24">
        <v>1.02827689481355e-7</v>
      </c>
      <c r="N21" s="24">
        <v>1.02827689481355e-7</v>
      </c>
      <c r="O21" s="24">
        <v>1.02827689481355e-7</v>
      </c>
      <c r="P21" s="24">
        <v>0.0139845657694642</v>
      </c>
      <c r="Q21" s="24">
        <v>0.000719793826369482</v>
      </c>
      <c r="R21" s="24">
        <v>0.0242673347175997</v>
      </c>
      <c r="S21" s="37">
        <v>1.02827689481355e-7</v>
      </c>
      <c r="T21" s="36">
        <f t="shared" si="1"/>
        <v>1</v>
      </c>
      <c r="U21" s="9">
        <v>79.46</v>
      </c>
      <c r="V21" s="12">
        <v>1e-5</v>
      </c>
      <c r="W21" s="9">
        <v>9.42</v>
      </c>
      <c r="X21" s="12">
        <v>1e-5</v>
      </c>
      <c r="Y21" s="9">
        <v>1.53</v>
      </c>
      <c r="Z21" s="9">
        <v>3.05</v>
      </c>
      <c r="AA21" s="12">
        <v>1e-5</v>
      </c>
      <c r="AB21" s="12">
        <v>1e-5</v>
      </c>
      <c r="AC21" s="12">
        <v>1e-5</v>
      </c>
      <c r="AD21" s="12">
        <v>1e-5</v>
      </c>
      <c r="AE21" s="9">
        <v>1.36</v>
      </c>
      <c r="AF21" s="9">
        <v>0.07</v>
      </c>
      <c r="AG21" s="9">
        <v>2.36</v>
      </c>
      <c r="AH21" s="39">
        <v>1e-5</v>
      </c>
      <c r="AJ21">
        <v>9.65561759381078</v>
      </c>
      <c r="AK21">
        <v>-6.23256162154591</v>
      </c>
      <c r="AL21">
        <v>7.52319893201259</v>
      </c>
      <c r="AM21">
        <v>-6.23256162154591</v>
      </c>
      <c r="AN21">
        <v>5.70563157882867</v>
      </c>
      <c r="AO21">
        <v>6.39550543404364</v>
      </c>
      <c r="AP21">
        <v>-6.23256162154591</v>
      </c>
      <c r="AQ21">
        <v>-6.23256162154591</v>
      </c>
      <c r="AR21">
        <v>-6.23256162154591</v>
      </c>
      <c r="AS21">
        <v>-6.23256162154591</v>
      </c>
      <c r="AT21">
        <v>5.58784854317228</v>
      </c>
      <c r="AU21">
        <v>2.62110380649154</v>
      </c>
      <c r="AV21">
        <v>6.13902546246184</v>
      </c>
      <c r="AW21">
        <v>-6.23256162154591</v>
      </c>
    </row>
    <row r="22" spans="1:49">
      <c r="A22" s="21" t="s">
        <v>35</v>
      </c>
      <c r="B22" s="7" t="s">
        <v>12</v>
      </c>
      <c r="C22" s="22" t="s">
        <v>14</v>
      </c>
      <c r="D22" s="22" t="s">
        <v>14</v>
      </c>
      <c r="E22" s="23" t="s">
        <v>35</v>
      </c>
      <c r="F22" s="24">
        <v>0.300121385127021</v>
      </c>
      <c r="G22" s="24">
        <v>1.01255528045554e-7</v>
      </c>
      <c r="H22" s="24">
        <v>1.01255528045554e-7</v>
      </c>
      <c r="I22" s="24">
        <v>0.0296678697173472</v>
      </c>
      <c r="J22" s="24">
        <v>0.00597407615468767</v>
      </c>
      <c r="K22" s="24">
        <v>0.0361482235122627</v>
      </c>
      <c r="L22" s="24">
        <v>0.0134669852300586</v>
      </c>
      <c r="M22" s="24">
        <v>0.0355406903439893</v>
      </c>
      <c r="N22" s="24">
        <v>0.433576171091061</v>
      </c>
      <c r="O22" s="24">
        <v>0.0541717075043712</v>
      </c>
      <c r="P22" s="24">
        <v>0.0894086312642239</v>
      </c>
      <c r="Q22" s="24">
        <v>0.00192385503286552</v>
      </c>
      <c r="R22" s="24">
        <v>1.01255528045554e-7</v>
      </c>
      <c r="S22" s="24">
        <v>1.01255528045554e-7</v>
      </c>
      <c r="T22" s="36">
        <f t="shared" si="1"/>
        <v>1</v>
      </c>
      <c r="U22" s="9">
        <v>29.64</v>
      </c>
      <c r="V22" s="12">
        <v>1e-5</v>
      </c>
      <c r="W22" s="12">
        <v>1e-5</v>
      </c>
      <c r="X22" s="9">
        <v>2.93</v>
      </c>
      <c r="Y22" s="9">
        <v>0.59</v>
      </c>
      <c r="Z22" s="9">
        <v>3.57</v>
      </c>
      <c r="AA22" s="9">
        <v>1.33</v>
      </c>
      <c r="AB22" s="9">
        <v>3.51</v>
      </c>
      <c r="AC22" s="9">
        <v>42.82</v>
      </c>
      <c r="AD22" s="9">
        <v>5.35</v>
      </c>
      <c r="AE22" s="9">
        <v>8.83</v>
      </c>
      <c r="AF22" s="9">
        <v>0.19</v>
      </c>
      <c r="AG22" s="12">
        <v>1e-5</v>
      </c>
      <c r="AH22" s="12">
        <v>1e-5</v>
      </c>
      <c r="AI22">
        <f>SUM(U22:AH22)</f>
        <v>98.76004</v>
      </c>
      <c r="AJ22">
        <v>5.77129059693787</v>
      </c>
      <c r="AK22">
        <v>-9.13075966846025</v>
      </c>
      <c r="AL22">
        <v>-9.13075966846025</v>
      </c>
      <c r="AM22">
        <v>3.45716821953896</v>
      </c>
      <c r="AN22">
        <v>1.85453305442761</v>
      </c>
      <c r="AO22">
        <v>3.65473139230153</v>
      </c>
      <c r="AP22">
        <v>2.66734473874365</v>
      </c>
      <c r="AQ22">
        <v>3.63778183398776</v>
      </c>
      <c r="AR22">
        <v>6.13917107967152</v>
      </c>
      <c r="AS22">
        <v>4.0592623574179</v>
      </c>
      <c r="AT22">
        <v>4.56032081112585</v>
      </c>
      <c r="AU22">
        <v>0.721434589688333</v>
      </c>
      <c r="AV22">
        <v>-9.13075966846025</v>
      </c>
      <c r="AW22">
        <v>-9.13075966846025</v>
      </c>
    </row>
    <row r="23" spans="1:49">
      <c r="A23" s="21" t="s">
        <v>36</v>
      </c>
      <c r="B23" s="7" t="s">
        <v>12</v>
      </c>
      <c r="C23" s="22" t="s">
        <v>9</v>
      </c>
      <c r="D23" s="22" t="s">
        <v>9</v>
      </c>
      <c r="E23" s="23" t="s">
        <v>36</v>
      </c>
      <c r="F23" s="24">
        <v>0.422576344818678</v>
      </c>
      <c r="G23" s="24">
        <v>1.13109300004999e-7</v>
      </c>
      <c r="H23" s="24">
        <v>0.00803076030035496</v>
      </c>
      <c r="I23" s="24">
        <v>1.13109300004999e-7</v>
      </c>
      <c r="J23" s="24">
        <v>1.13109300004999e-7</v>
      </c>
      <c r="K23" s="24">
        <v>0.0616445685027247</v>
      </c>
      <c r="L23" s="24">
        <v>0.0170795043007549</v>
      </c>
      <c r="M23" s="24">
        <v>0.0540662454023897</v>
      </c>
      <c r="N23" s="24">
        <v>0.105191649004649</v>
      </c>
      <c r="O23" s="24">
        <v>0.266372401511774</v>
      </c>
      <c r="P23" s="24">
        <v>0.0650378475028747</v>
      </c>
      <c r="Q23" s="24">
        <v>1.13109300004999e-7</v>
      </c>
      <c r="R23" s="24">
        <v>1.13109300004999e-7</v>
      </c>
      <c r="S23" s="24">
        <v>1.13109300004999e-7</v>
      </c>
      <c r="T23" s="36">
        <f t="shared" si="1"/>
        <v>1</v>
      </c>
      <c r="U23" s="9">
        <v>37.36</v>
      </c>
      <c r="V23" s="12">
        <v>1e-5</v>
      </c>
      <c r="W23" s="9">
        <v>0.71</v>
      </c>
      <c r="X23" s="12">
        <v>1e-5</v>
      </c>
      <c r="Y23" s="12">
        <v>1e-5</v>
      </c>
      <c r="Z23" s="9">
        <v>5.45</v>
      </c>
      <c r="AA23" s="9">
        <v>1.51</v>
      </c>
      <c r="AB23" s="9">
        <v>4.78</v>
      </c>
      <c r="AC23" s="9">
        <v>9.3</v>
      </c>
      <c r="AD23" s="9">
        <v>23.55</v>
      </c>
      <c r="AE23" s="9">
        <v>5.75</v>
      </c>
      <c r="AF23" s="12">
        <v>1e-5</v>
      </c>
      <c r="AG23" s="12">
        <v>1e-5</v>
      </c>
      <c r="AH23" s="12">
        <v>1e-5</v>
      </c>
      <c r="AI23">
        <f>SUM(U23:AH23)</f>
        <v>88.41006</v>
      </c>
      <c r="AJ23">
        <v>7.54838179935859</v>
      </c>
      <c r="AK23">
        <v>-7.58514427897228</v>
      </c>
      <c r="AL23">
        <v>3.58529087705117</v>
      </c>
      <c r="AM23">
        <v>-7.58514427897228</v>
      </c>
      <c r="AN23">
        <v>-7.58514427897228</v>
      </c>
      <c r="AO23">
        <v>5.6233967946731</v>
      </c>
      <c r="AP23">
        <v>4.33989083682478</v>
      </c>
      <c r="AQ23">
        <v>5.49222173250131</v>
      </c>
      <c r="AR23">
        <v>6.15779558615716</v>
      </c>
      <c r="AS23">
        <v>7.08690700646037</v>
      </c>
      <c r="AT23">
        <v>5.6769810408072</v>
      </c>
      <c r="AU23">
        <v>-7.58514427897228</v>
      </c>
      <c r="AV23">
        <v>-7.58514427897228</v>
      </c>
      <c r="AW23">
        <v>-7.58514427897228</v>
      </c>
    </row>
    <row r="24" hidden="1" spans="1:49">
      <c r="A24" s="21" t="s">
        <v>37</v>
      </c>
      <c r="B24" s="22" t="s">
        <v>7</v>
      </c>
      <c r="C24" s="22" t="s">
        <v>9</v>
      </c>
      <c r="D24" s="22" t="s">
        <v>9</v>
      </c>
      <c r="E24" s="23" t="s">
        <v>37</v>
      </c>
      <c r="F24" s="24">
        <v>0.778318728015262</v>
      </c>
      <c r="G24" s="24">
        <v>1.01502181535637e-7</v>
      </c>
      <c r="H24" s="24">
        <v>1.01502181535637e-7</v>
      </c>
      <c r="I24" s="24">
        <v>0.0478075275032849</v>
      </c>
      <c r="J24" s="24">
        <v>0.0123832661473477</v>
      </c>
      <c r="K24" s="24">
        <v>0.0628298503705591</v>
      </c>
      <c r="L24" s="24">
        <v>0.0240560170239459</v>
      </c>
      <c r="M24" s="24">
        <v>0.0332927155436888</v>
      </c>
      <c r="N24" s="24">
        <v>0.0101502181535637</v>
      </c>
      <c r="O24" s="24">
        <v>0.0199959297625204</v>
      </c>
      <c r="P24" s="24">
        <v>0.01116523996892</v>
      </c>
      <c r="Q24" s="24">
        <v>1.01502181535637e-7</v>
      </c>
      <c r="R24" s="24">
        <v>1.01502181535637e-7</v>
      </c>
      <c r="S24" s="24">
        <v>1.01502181535637e-7</v>
      </c>
      <c r="T24" s="36">
        <f t="shared" si="1"/>
        <v>1</v>
      </c>
      <c r="U24" s="9">
        <v>76.68</v>
      </c>
      <c r="V24" s="12">
        <v>1e-5</v>
      </c>
      <c r="W24" s="12">
        <v>1e-5</v>
      </c>
      <c r="X24" s="9">
        <v>4.71</v>
      </c>
      <c r="Y24" s="9">
        <v>1.22</v>
      </c>
      <c r="Z24" s="9">
        <v>6.19</v>
      </c>
      <c r="AA24" s="9">
        <v>2.37</v>
      </c>
      <c r="AB24" s="9">
        <v>3.28</v>
      </c>
      <c r="AC24" s="9">
        <v>1</v>
      </c>
      <c r="AD24" s="9">
        <v>1.97</v>
      </c>
      <c r="AE24" s="9">
        <v>1.1</v>
      </c>
      <c r="AF24" s="12">
        <v>1e-5</v>
      </c>
      <c r="AG24" s="12">
        <v>1e-5</v>
      </c>
      <c r="AH24" s="12">
        <v>1e-5</v>
      </c>
      <c r="AJ24">
        <v>7.68460059339933</v>
      </c>
      <c r="AK24">
        <v>-8.16796578974834</v>
      </c>
      <c r="AL24">
        <v>-8.16796578974834</v>
      </c>
      <c r="AM24">
        <v>4.89464758325021</v>
      </c>
      <c r="AN24">
        <v>3.54381053396705</v>
      </c>
      <c r="AO24">
        <v>5.16789476191839</v>
      </c>
      <c r="AP24">
        <v>4.20784963036893</v>
      </c>
      <c r="AQ24">
        <v>4.53280309761794</v>
      </c>
      <c r="AR24">
        <v>3.34495967522188</v>
      </c>
      <c r="AS24">
        <v>4.02299321797178</v>
      </c>
      <c r="AT24">
        <v>3.44026985502621</v>
      </c>
      <c r="AU24">
        <v>-8.16796578974834</v>
      </c>
      <c r="AV24">
        <v>-8.16796578974834</v>
      </c>
      <c r="AW24">
        <v>-8.16796578974834</v>
      </c>
    </row>
    <row r="25" hidden="1" spans="1:49">
      <c r="A25" s="21" t="s">
        <v>38</v>
      </c>
      <c r="B25" s="22" t="s">
        <v>7</v>
      </c>
      <c r="C25" s="22" t="s">
        <v>14</v>
      </c>
      <c r="D25" s="22" t="s">
        <v>14</v>
      </c>
      <c r="E25" s="23" t="s">
        <v>38</v>
      </c>
      <c r="F25" s="24">
        <v>0.923499445900333</v>
      </c>
      <c r="G25" s="24">
        <v>9.9999940000036e-8</v>
      </c>
      <c r="H25" s="24">
        <v>0.00739999556000266</v>
      </c>
      <c r="I25" s="24">
        <v>0.016599990040006</v>
      </c>
      <c r="J25" s="24">
        <v>0.00639999616000231</v>
      </c>
      <c r="K25" s="24">
        <v>0.0349999790000126</v>
      </c>
      <c r="L25" s="24">
        <v>0.00349999790000126</v>
      </c>
      <c r="M25" s="24">
        <v>0.00549999670000198</v>
      </c>
      <c r="N25" s="24">
        <v>9.9999940000036e-8</v>
      </c>
      <c r="O25" s="24">
        <v>9.9999940000036e-8</v>
      </c>
      <c r="P25" s="24">
        <v>0.00209999874000076</v>
      </c>
      <c r="Q25" s="24">
        <v>9.9999940000036e-8</v>
      </c>
      <c r="R25" s="24">
        <v>9.9999940000036e-8</v>
      </c>
      <c r="S25" s="24">
        <v>9.9999940000036e-8</v>
      </c>
      <c r="T25" s="36">
        <f t="shared" si="1"/>
        <v>1</v>
      </c>
      <c r="U25" s="9">
        <v>92.35</v>
      </c>
      <c r="V25" s="12">
        <v>1e-5</v>
      </c>
      <c r="W25" s="9">
        <v>0.74</v>
      </c>
      <c r="X25" s="9">
        <v>1.66</v>
      </c>
      <c r="Y25" s="9">
        <v>0.64</v>
      </c>
      <c r="Z25" s="9">
        <v>3.5</v>
      </c>
      <c r="AA25" s="9">
        <v>0.35</v>
      </c>
      <c r="AB25" s="9">
        <v>0.55</v>
      </c>
      <c r="AC25" s="12">
        <v>1e-5</v>
      </c>
      <c r="AD25" s="12">
        <v>1e-5</v>
      </c>
      <c r="AE25" s="9">
        <v>0.21</v>
      </c>
      <c r="AF25" s="12">
        <v>1e-5</v>
      </c>
      <c r="AG25" s="12">
        <v>1e-5</v>
      </c>
      <c r="AH25" s="12">
        <v>1e-5</v>
      </c>
      <c r="AJ25">
        <v>9.29330610530551</v>
      </c>
      <c r="AK25">
        <v>-6.74520506630997</v>
      </c>
      <c r="AL25">
        <v>4.46661530587634</v>
      </c>
      <c r="AM25">
        <v>5.27453800102871</v>
      </c>
      <c r="AN25">
        <v>4.32143329603184</v>
      </c>
      <c r="AO25">
        <v>6.02048336715563</v>
      </c>
      <c r="AP25">
        <v>3.71789827416158</v>
      </c>
      <c r="AQ25">
        <v>4.16988339790464</v>
      </c>
      <c r="AR25">
        <v>-6.74520506630997</v>
      </c>
      <c r="AS25">
        <v>-6.74520506630997</v>
      </c>
      <c r="AT25">
        <v>3.20707265039559</v>
      </c>
      <c r="AU25">
        <v>-6.74520506630997</v>
      </c>
      <c r="AV25">
        <v>-6.74520506630997</v>
      </c>
      <c r="AW25">
        <v>-6.74520506630997</v>
      </c>
    </row>
    <row r="26" spans="1:49">
      <c r="A26" s="21" t="s">
        <v>39</v>
      </c>
      <c r="B26" s="7" t="s">
        <v>12</v>
      </c>
      <c r="C26" s="22" t="s">
        <v>14</v>
      </c>
      <c r="D26" s="22" t="s">
        <v>9</v>
      </c>
      <c r="E26" s="23" t="s">
        <v>100</v>
      </c>
      <c r="F26" s="24">
        <v>0.557409037611898</v>
      </c>
      <c r="G26" s="24">
        <v>0.0820724963354941</v>
      </c>
      <c r="H26" s="24">
        <v>1.03626889312493e-7</v>
      </c>
      <c r="I26" s="24">
        <v>0.00518134446562463</v>
      </c>
      <c r="J26" s="24">
        <v>0.00735750914118697</v>
      </c>
      <c r="K26" s="24">
        <v>0.0147150182823739</v>
      </c>
      <c r="L26" s="24">
        <v>1.03626889312493e-7</v>
      </c>
      <c r="M26" s="24">
        <v>0.0309844399044353</v>
      </c>
      <c r="N26" s="24">
        <v>0.175958458052612</v>
      </c>
      <c r="O26" s="24">
        <v>0.122901490724616</v>
      </c>
      <c r="P26" s="24">
        <v>1.03626889312493e-7</v>
      </c>
      <c r="Q26" s="24">
        <v>0.00341968734731225</v>
      </c>
      <c r="R26" s="24">
        <v>1.03626889312493e-7</v>
      </c>
      <c r="S26" s="37">
        <v>1.03626889312493e-7</v>
      </c>
      <c r="T26" s="36">
        <f t="shared" si="1"/>
        <v>1</v>
      </c>
      <c r="U26" s="9">
        <v>53.79</v>
      </c>
      <c r="V26" s="9">
        <v>7.92</v>
      </c>
      <c r="W26" s="12">
        <v>1e-5</v>
      </c>
      <c r="X26" s="9">
        <v>0.5</v>
      </c>
      <c r="Y26" s="9">
        <v>0.71</v>
      </c>
      <c r="Z26" s="9">
        <v>1.42</v>
      </c>
      <c r="AA26" s="12">
        <v>1e-5</v>
      </c>
      <c r="AB26" s="9">
        <v>2.99</v>
      </c>
      <c r="AC26" s="9">
        <v>16.98</v>
      </c>
      <c r="AD26" s="9">
        <v>11.86</v>
      </c>
      <c r="AE26" s="12">
        <v>1e-5</v>
      </c>
      <c r="AF26" s="9">
        <v>0.33</v>
      </c>
      <c r="AG26" s="12">
        <v>1e-5</v>
      </c>
      <c r="AH26" s="39">
        <v>1e-5</v>
      </c>
      <c r="AI26">
        <f>SUM(U26:AH26)</f>
        <v>96.50005</v>
      </c>
      <c r="AJ26">
        <v>7.33532406366368</v>
      </c>
      <c r="AK26">
        <v>5.41962769320487</v>
      </c>
      <c r="AL26">
        <v>-8.1626889775917</v>
      </c>
      <c r="AM26">
        <v>2.65708930681859</v>
      </c>
      <c r="AN26">
        <v>3.00774617843176</v>
      </c>
      <c r="AO26">
        <v>3.7008933589917</v>
      </c>
      <c r="AP26">
        <v>-8.1626889775917</v>
      </c>
      <c r="AQ26">
        <v>4.44550987478113</v>
      </c>
      <c r="AR26">
        <v>6.18227266826173</v>
      </c>
      <c r="AS26">
        <v>5.82340788094811</v>
      </c>
      <c r="AT26">
        <v>-8.1626889775917</v>
      </c>
      <c r="AU26">
        <v>2.24157386285692</v>
      </c>
      <c r="AV26">
        <v>-8.1626889775917</v>
      </c>
      <c r="AW26">
        <v>-8.1626889775917</v>
      </c>
    </row>
    <row r="27" spans="1:49">
      <c r="A27" s="21" t="s">
        <v>40</v>
      </c>
      <c r="B27" s="7" t="s">
        <v>12</v>
      </c>
      <c r="C27" s="22" t="s">
        <v>9</v>
      </c>
      <c r="D27" s="22" t="s">
        <v>9</v>
      </c>
      <c r="E27" s="23" t="s">
        <v>40</v>
      </c>
      <c r="F27" s="24">
        <v>0.323017603346924</v>
      </c>
      <c r="G27" s="24">
        <v>1.01132624717258e-7</v>
      </c>
      <c r="H27" s="24">
        <v>1.01132624717258e-7</v>
      </c>
      <c r="I27" s="24">
        <v>0.00475323336171115</v>
      </c>
      <c r="J27" s="24">
        <v>1.01132624717258e-7</v>
      </c>
      <c r="K27" s="24">
        <v>0.0160800873300441</v>
      </c>
      <c r="L27" s="24">
        <v>1.01132624717258e-7</v>
      </c>
      <c r="M27" s="24">
        <v>0.0855582005108007</v>
      </c>
      <c r="N27" s="24">
        <v>0.294700468426091</v>
      </c>
      <c r="O27" s="24">
        <v>0.265270874633369</v>
      </c>
      <c r="P27" s="24">
        <v>0.00141585674604162</v>
      </c>
      <c r="Q27" s="24">
        <v>0.00920306884927052</v>
      </c>
      <c r="R27" s="24">
        <v>1.01132624717258e-7</v>
      </c>
      <c r="S27" s="24">
        <v>1.01132624717258e-7</v>
      </c>
      <c r="T27" s="36">
        <f t="shared" si="1"/>
        <v>1</v>
      </c>
      <c r="U27" s="9">
        <v>31.94</v>
      </c>
      <c r="V27" s="12">
        <v>1e-5</v>
      </c>
      <c r="W27" s="12">
        <v>1e-5</v>
      </c>
      <c r="X27" s="9">
        <v>0.47</v>
      </c>
      <c r="Y27" s="12">
        <v>1e-5</v>
      </c>
      <c r="Z27" s="9">
        <v>1.59</v>
      </c>
      <c r="AA27" s="12">
        <v>1e-5</v>
      </c>
      <c r="AB27" s="9">
        <v>8.46</v>
      </c>
      <c r="AC27" s="9">
        <v>29.14</v>
      </c>
      <c r="AD27" s="9">
        <v>26.23</v>
      </c>
      <c r="AE27" s="9">
        <v>0.14</v>
      </c>
      <c r="AF27" s="9">
        <v>0.91</v>
      </c>
      <c r="AG27" s="12">
        <v>1e-5</v>
      </c>
      <c r="AH27" s="12">
        <v>1e-5</v>
      </c>
      <c r="AI27">
        <f>SUM(U27:AH27)</f>
        <v>98.88006</v>
      </c>
      <c r="AJ27">
        <v>7.69179064154833</v>
      </c>
      <c r="AK27">
        <v>-7.28499396620876</v>
      </c>
      <c r="AL27">
        <v>-7.28499396620876</v>
      </c>
      <c r="AM27">
        <v>3.47290891448343</v>
      </c>
      <c r="AN27">
        <v>-7.28499396620876</v>
      </c>
      <c r="AO27">
        <v>4.69166551499361</v>
      </c>
      <c r="AP27">
        <v>-7.28499396620876</v>
      </c>
      <c r="AQ27">
        <v>6.3632806723796</v>
      </c>
      <c r="AR27">
        <v>7.60004329952852</v>
      </c>
      <c r="AS27">
        <v>7.49483529264025</v>
      </c>
      <c r="AT27">
        <v>2.26181864238863</v>
      </c>
      <c r="AU27">
        <v>4.13362081929022</v>
      </c>
      <c r="AV27">
        <v>-7.28499396620876</v>
      </c>
      <c r="AW27">
        <v>-7.28499396620876</v>
      </c>
    </row>
    <row r="28" spans="1:49">
      <c r="A28" s="21" t="s">
        <v>41</v>
      </c>
      <c r="B28" s="7" t="s">
        <v>12</v>
      </c>
      <c r="C28" s="22" t="s">
        <v>14</v>
      </c>
      <c r="D28" s="22" t="s">
        <v>9</v>
      </c>
      <c r="E28" s="23" t="s">
        <v>101</v>
      </c>
      <c r="F28" s="24">
        <v>0.521429828382515</v>
      </c>
      <c r="G28" s="24">
        <v>0.0237997017104052</v>
      </c>
      <c r="H28" s="24">
        <v>1.03029011733356e-7</v>
      </c>
      <c r="I28" s="24">
        <v>0.00649082773920143</v>
      </c>
      <c r="J28" s="24">
        <v>1.03029011733356e-7</v>
      </c>
      <c r="K28" s="24">
        <v>0.0195755122293376</v>
      </c>
      <c r="L28" s="24">
        <v>0.0159694968186702</v>
      </c>
      <c r="M28" s="24">
        <v>0.0115392493141359</v>
      </c>
      <c r="N28" s="24">
        <v>0.328662547429406</v>
      </c>
      <c r="O28" s="24">
        <v>0.0685142928026817</v>
      </c>
      <c r="P28" s="24">
        <v>0.00195755122293376</v>
      </c>
      <c r="Q28" s="24">
        <v>0.00206058023466712</v>
      </c>
      <c r="R28" s="24">
        <v>1.03029011733356e-7</v>
      </c>
      <c r="S28" s="37">
        <v>1.03029011733356e-7</v>
      </c>
      <c r="T28" s="36">
        <f t="shared" si="1"/>
        <v>1</v>
      </c>
      <c r="U28" s="9">
        <v>50.61</v>
      </c>
      <c r="V28" s="9">
        <v>2.31</v>
      </c>
      <c r="W28" s="12">
        <v>1e-5</v>
      </c>
      <c r="X28" s="9">
        <v>0.63</v>
      </c>
      <c r="Y28" s="12">
        <v>1e-5</v>
      </c>
      <c r="Z28" s="9">
        <v>1.9</v>
      </c>
      <c r="AA28" s="9">
        <v>1.55</v>
      </c>
      <c r="AB28" s="9">
        <v>1.12</v>
      </c>
      <c r="AC28" s="9">
        <v>31.9</v>
      </c>
      <c r="AD28" s="9">
        <v>6.65</v>
      </c>
      <c r="AE28" s="9">
        <v>0.19</v>
      </c>
      <c r="AF28" s="9">
        <v>0.2</v>
      </c>
      <c r="AG28" s="12">
        <v>1e-5</v>
      </c>
      <c r="AH28" s="39">
        <v>1e-5</v>
      </c>
      <c r="AI28">
        <f>SUM(U28:AH28)</f>
        <v>97.06004</v>
      </c>
      <c r="AJ28">
        <v>6.6721384253763</v>
      </c>
      <c r="AK28">
        <v>3.58523676468402</v>
      </c>
      <c r="AL28">
        <v>-8.76493622481991</v>
      </c>
      <c r="AM28">
        <v>2.28595378055376</v>
      </c>
      <c r="AN28">
        <v>-8.76493622481991</v>
      </c>
      <c r="AO28">
        <v>3.38984312632271</v>
      </c>
      <c r="AP28">
        <v>3.18624417108147</v>
      </c>
      <c r="AQ28">
        <v>2.86131792545732</v>
      </c>
      <c r="AR28">
        <v>6.21059524994111</v>
      </c>
      <c r="AS28">
        <v>4.64260609481808</v>
      </c>
      <c r="AT28">
        <v>1.08725803332866</v>
      </c>
      <c r="AU28">
        <v>1.13855132771622</v>
      </c>
      <c r="AV28">
        <v>-8.76493622481991</v>
      </c>
      <c r="AW28">
        <v>-8.76493622481991</v>
      </c>
    </row>
    <row r="29" spans="1:49">
      <c r="A29" s="33" t="s">
        <v>42</v>
      </c>
      <c r="B29" s="30" t="s">
        <v>12</v>
      </c>
      <c r="C29" s="26" t="s">
        <v>14</v>
      </c>
      <c r="D29" s="26" t="s">
        <v>14</v>
      </c>
      <c r="E29" s="23" t="s">
        <v>42</v>
      </c>
      <c r="F29" s="24">
        <v>0.1982567630451</v>
      </c>
      <c r="G29" s="24">
        <v>1.0018027440379e-7</v>
      </c>
      <c r="H29" s="24">
        <v>1.0018027440379e-7</v>
      </c>
      <c r="I29" s="24">
        <v>0.0144259595141457</v>
      </c>
      <c r="J29" s="24">
        <v>1.0018027440379e-7</v>
      </c>
      <c r="K29" s="24">
        <v>0.00701261920826527</v>
      </c>
      <c r="L29" s="24">
        <v>1.0018027440379e-7</v>
      </c>
      <c r="M29" s="24">
        <v>0.105890550044806</v>
      </c>
      <c r="N29" s="24">
        <v>0.295832350314391</v>
      </c>
      <c r="O29" s="24">
        <v>0.323081384952222</v>
      </c>
      <c r="P29" s="24">
        <v>0.0313564258883862</v>
      </c>
      <c r="Q29" s="24">
        <v>0.00450811234817053</v>
      </c>
      <c r="R29" s="24">
        <v>1.0018027440379e-7</v>
      </c>
      <c r="S29" s="24">
        <v>0.0196353337831428</v>
      </c>
      <c r="T29" s="36">
        <f t="shared" si="1"/>
        <v>1</v>
      </c>
      <c r="U29" s="9">
        <v>19.79</v>
      </c>
      <c r="V29" s="12">
        <v>1e-5</v>
      </c>
      <c r="W29" s="12">
        <v>1e-5</v>
      </c>
      <c r="X29" s="9">
        <v>1.44</v>
      </c>
      <c r="Y29" s="12">
        <v>1e-5</v>
      </c>
      <c r="Z29" s="9">
        <v>0.7</v>
      </c>
      <c r="AA29" s="12">
        <v>1e-5</v>
      </c>
      <c r="AB29" s="9">
        <v>10.57</v>
      </c>
      <c r="AC29" s="9">
        <v>29.53</v>
      </c>
      <c r="AD29" s="9">
        <v>32.25</v>
      </c>
      <c r="AE29" s="9">
        <v>3.13</v>
      </c>
      <c r="AF29" s="9">
        <v>0.45</v>
      </c>
      <c r="AG29" s="12">
        <v>1e-5</v>
      </c>
      <c r="AH29" s="9">
        <v>1.96</v>
      </c>
      <c r="AI29">
        <f>SUM(U29:AH29)</f>
        <v>99.82005</v>
      </c>
      <c r="AJ29">
        <v>6.15225305069526</v>
      </c>
      <c r="AK29">
        <v>-8.34584917388944</v>
      </c>
      <c r="AL29">
        <v>-8.34584917388944</v>
      </c>
      <c r="AM29">
        <v>3.5317194046687</v>
      </c>
      <c r="AN29">
        <v>-8.34584917388944</v>
      </c>
      <c r="AO29">
        <v>2.81040134714206</v>
      </c>
      <c r="AP29">
        <v>-8.34584917388944</v>
      </c>
      <c r="AQ29">
        <v>5.52509609096293</v>
      </c>
      <c r="AR29">
        <v>6.55248298683662</v>
      </c>
      <c r="AS29">
        <v>6.64059433432257</v>
      </c>
      <c r="AT29">
        <v>4.30810929563285</v>
      </c>
      <c r="AU29">
        <v>2.36856859486302</v>
      </c>
      <c r="AV29">
        <v>-8.34584917388944</v>
      </c>
      <c r="AW29">
        <v>3.84002076432321</v>
      </c>
    </row>
    <row r="30" spans="1:49">
      <c r="A30" s="34"/>
      <c r="B30" s="32"/>
      <c r="C30" s="28"/>
      <c r="D30" s="28"/>
      <c r="E30" s="23" t="s">
        <v>102</v>
      </c>
      <c r="F30" s="24">
        <v>0.0372409501487836</v>
      </c>
      <c r="G30" s="24">
        <v>1.00110081045117e-7</v>
      </c>
      <c r="H30" s="24">
        <v>0.00400440324180469</v>
      </c>
      <c r="I30" s="24">
        <v>0.0301331343945803</v>
      </c>
      <c r="J30" s="24">
        <v>1.00110081045117e-7</v>
      </c>
      <c r="K30" s="24">
        <v>0.0118129895633238</v>
      </c>
      <c r="L30" s="24">
        <v>1.00110081045117e-7</v>
      </c>
      <c r="M30" s="24">
        <v>0.0360396291762422</v>
      </c>
      <c r="N30" s="24">
        <v>0.299529362486991</v>
      </c>
      <c r="O30" s="24">
        <v>0.35489023730494</v>
      </c>
      <c r="P30" s="24">
        <v>0.0604664889512508</v>
      </c>
      <c r="Q30" s="24">
        <v>0.00620682502479727</v>
      </c>
      <c r="R30" s="24">
        <v>1.00110081045117e-7</v>
      </c>
      <c r="S30" s="24">
        <v>0.159675579266962</v>
      </c>
      <c r="T30" s="36">
        <f t="shared" si="1"/>
        <v>1</v>
      </c>
      <c r="U30" s="9">
        <v>3.72</v>
      </c>
      <c r="V30" s="12">
        <v>1e-5</v>
      </c>
      <c r="W30" s="9">
        <v>0.4</v>
      </c>
      <c r="X30" s="9">
        <v>3.01</v>
      </c>
      <c r="Y30" s="12">
        <v>1e-5</v>
      </c>
      <c r="Z30" s="9">
        <v>1.18</v>
      </c>
      <c r="AA30" s="12">
        <v>1e-5</v>
      </c>
      <c r="AB30" s="9">
        <v>3.6</v>
      </c>
      <c r="AC30" s="9">
        <v>29.92</v>
      </c>
      <c r="AD30" s="9">
        <v>35.45</v>
      </c>
      <c r="AE30" s="9">
        <v>6.04</v>
      </c>
      <c r="AF30" s="9">
        <v>0.62</v>
      </c>
      <c r="AG30" s="12">
        <v>1e-5</v>
      </c>
      <c r="AH30" s="9">
        <v>15.95</v>
      </c>
      <c r="AI30">
        <f>SUM(U30:AH30)</f>
        <v>99.89004</v>
      </c>
      <c r="AJ30">
        <v>3.60296674788867</v>
      </c>
      <c r="AK30" s="38">
        <v>-9.22368238536661</v>
      </c>
      <c r="AL30">
        <v>1.37295234772946</v>
      </c>
      <c r="AM30">
        <v>3.3911831583644</v>
      </c>
      <c r="AN30" s="38">
        <v>-9.22368238536661</v>
      </c>
      <c r="AO30">
        <v>2.45475751808119</v>
      </c>
      <c r="AP30" s="38">
        <v>-9.22368238536661</v>
      </c>
      <c r="AQ30">
        <v>3.57017692506568</v>
      </c>
      <c r="AR30">
        <v>5.68777023270989</v>
      </c>
      <c r="AS30">
        <v>5.85736633258175</v>
      </c>
      <c r="AT30">
        <v>4.08764709155034</v>
      </c>
      <c r="AU30">
        <v>1.81120727866061</v>
      </c>
      <c r="AV30" s="38">
        <v>-9.22368238536661</v>
      </c>
      <c r="AW30">
        <v>5.05870190883447</v>
      </c>
    </row>
    <row r="31" hidden="1" spans="1:49">
      <c r="A31" s="21" t="s">
        <v>43</v>
      </c>
      <c r="B31" s="22" t="s">
        <v>7</v>
      </c>
      <c r="C31" s="22" t="s">
        <v>14</v>
      </c>
      <c r="D31" s="22" t="s">
        <v>14</v>
      </c>
      <c r="E31" s="23" t="s">
        <v>43</v>
      </c>
      <c r="F31" s="24">
        <v>0.938365897322003</v>
      </c>
      <c r="G31" s="24">
        <v>1.01204259849224e-7</v>
      </c>
      <c r="H31" s="24">
        <v>1.01204259849224e-7</v>
      </c>
      <c r="I31" s="24">
        <v>0.00951320042582704</v>
      </c>
      <c r="J31" s="24">
        <v>0.00546503003185809</v>
      </c>
      <c r="K31" s="24">
        <v>0.0254022692221552</v>
      </c>
      <c r="L31" s="24">
        <v>0.00202408519698448</v>
      </c>
      <c r="M31" s="24">
        <v>0.0155854560167805</v>
      </c>
      <c r="N31" s="24">
        <v>1.01204259849224e-7</v>
      </c>
      <c r="O31" s="24">
        <v>1.01204259849224e-7</v>
      </c>
      <c r="P31" s="24">
        <v>0.00364335335457206</v>
      </c>
      <c r="Q31" s="24">
        <v>1.01204259849224e-7</v>
      </c>
      <c r="R31" s="24">
        <v>1.01204259849224e-7</v>
      </c>
      <c r="S31" s="24">
        <v>1.01204259849224e-7</v>
      </c>
      <c r="T31" s="36">
        <f t="shared" si="1"/>
        <v>0.999999999999999</v>
      </c>
      <c r="U31" s="9">
        <v>92.72</v>
      </c>
      <c r="V31" s="12">
        <v>1e-5</v>
      </c>
      <c r="W31" s="12">
        <v>1e-5</v>
      </c>
      <c r="X31" s="9">
        <v>0.94</v>
      </c>
      <c r="Y31" s="9">
        <v>0.54</v>
      </c>
      <c r="Z31" s="9">
        <v>2.51</v>
      </c>
      <c r="AA31" s="9">
        <v>0.2</v>
      </c>
      <c r="AB31" s="9">
        <v>1.54</v>
      </c>
      <c r="AC31" s="12">
        <v>1e-5</v>
      </c>
      <c r="AD31" s="12">
        <v>1e-5</v>
      </c>
      <c r="AE31" s="9">
        <v>0.36</v>
      </c>
      <c r="AF31" s="12">
        <v>1e-5</v>
      </c>
      <c r="AG31" s="12">
        <v>1e-5</v>
      </c>
      <c r="AH31" s="12">
        <v>1e-5</v>
      </c>
      <c r="AJ31">
        <v>10.1022970268386</v>
      </c>
      <c r="AK31">
        <v>-5.94021263716317</v>
      </c>
      <c r="AL31">
        <v>-5.94021263716317</v>
      </c>
      <c r="AM31">
        <v>5.51083742408897</v>
      </c>
      <c r="AN31">
        <v>4.95652668838325</v>
      </c>
      <c r="AO31">
        <v>6.49299558095075</v>
      </c>
      <c r="AP31">
        <v>3.96327491537296</v>
      </c>
      <c r="AQ31">
        <v>6.0044952442326</v>
      </c>
      <c r="AR31">
        <v>-5.94021263716317</v>
      </c>
      <c r="AS31">
        <v>-5.94021263716317</v>
      </c>
      <c r="AT31">
        <v>4.55106158027508</v>
      </c>
      <c r="AU31">
        <v>-5.94021263716317</v>
      </c>
      <c r="AV31">
        <v>-5.94021263716317</v>
      </c>
      <c r="AW31">
        <v>-5.94021263716317</v>
      </c>
    </row>
    <row r="32" spans="1:49">
      <c r="A32" s="21" t="s">
        <v>44</v>
      </c>
      <c r="B32" s="7" t="s">
        <v>12</v>
      </c>
      <c r="C32" s="22" t="s">
        <v>14</v>
      </c>
      <c r="D32" s="22" t="s">
        <v>9</v>
      </c>
      <c r="E32" s="23" t="s">
        <v>103</v>
      </c>
      <c r="F32" s="24">
        <v>0.689836723105335</v>
      </c>
      <c r="G32" s="24">
        <v>1.01327368258716e-7</v>
      </c>
      <c r="H32" s="24">
        <v>0.0026345115747266</v>
      </c>
      <c r="I32" s="24">
        <v>0.0135778673466679</v>
      </c>
      <c r="J32" s="24">
        <v>0.0101327368258715</v>
      </c>
      <c r="K32" s="24">
        <v>0.0476238630815963</v>
      </c>
      <c r="L32" s="24">
        <v>0.00415442209860734</v>
      </c>
      <c r="M32" s="24">
        <v>0.00334380315253761</v>
      </c>
      <c r="N32" s="24">
        <v>0.173675109195438</v>
      </c>
      <c r="O32" s="24">
        <v>0.0409362567765211</v>
      </c>
      <c r="P32" s="24">
        <v>0.0105380462989064</v>
      </c>
      <c r="Q32" s="24">
        <v>0.00121592841910459</v>
      </c>
      <c r="R32" s="24">
        <v>0.00233052946995046</v>
      </c>
      <c r="S32" s="37">
        <v>1.01327368258716e-7</v>
      </c>
      <c r="T32" s="36">
        <f t="shared" si="1"/>
        <v>0.999999999999999</v>
      </c>
      <c r="U32" s="9">
        <v>68.08</v>
      </c>
      <c r="V32" s="12">
        <v>1e-5</v>
      </c>
      <c r="W32" s="9">
        <v>0.26</v>
      </c>
      <c r="X32" s="9">
        <v>1.34</v>
      </c>
      <c r="Y32" s="9">
        <v>1</v>
      </c>
      <c r="Z32" s="9">
        <v>4.7</v>
      </c>
      <c r="AA32" s="9">
        <v>0.41</v>
      </c>
      <c r="AB32" s="9">
        <v>0.33</v>
      </c>
      <c r="AC32" s="9">
        <v>17.14</v>
      </c>
      <c r="AD32" s="9">
        <v>4.04</v>
      </c>
      <c r="AE32" s="9">
        <v>1.04</v>
      </c>
      <c r="AF32" s="9">
        <v>0.12</v>
      </c>
      <c r="AG32" s="9">
        <v>0.23</v>
      </c>
      <c r="AH32" s="39">
        <v>1e-5</v>
      </c>
      <c r="AI32">
        <f t="shared" ref="AI32:AI69" si="2">SUM(U32:AH32)</f>
        <v>98.69002</v>
      </c>
      <c r="AJ32">
        <v>5.62249269160309</v>
      </c>
      <c r="AK32" s="38">
        <v>-10.1111162576323</v>
      </c>
      <c r="AL32">
        <v>0.0547355593713586</v>
      </c>
      <c r="AM32">
        <v>1.69447882130079</v>
      </c>
      <c r="AN32">
        <v>1.40180920733797</v>
      </c>
      <c r="AO32">
        <v>2.94937171605398</v>
      </c>
      <c r="AP32">
        <v>0.510211088054184</v>
      </c>
      <c r="AQ32">
        <v>0.293146582816357</v>
      </c>
      <c r="AR32">
        <v>4.2432241205076</v>
      </c>
      <c r="AS32">
        <v>2.79805389931103</v>
      </c>
      <c r="AT32">
        <v>1.44102992049125</v>
      </c>
      <c r="AU32">
        <v>-0.718454328862123</v>
      </c>
      <c r="AV32">
        <v>-0.0678667627209737</v>
      </c>
      <c r="AW32" s="38">
        <v>-10.1111162576323</v>
      </c>
    </row>
    <row r="33" spans="1:49">
      <c r="A33" s="21" t="s">
        <v>45</v>
      </c>
      <c r="B33" s="7" t="s">
        <v>12</v>
      </c>
      <c r="C33" s="22" t="s">
        <v>14</v>
      </c>
      <c r="D33" s="22" t="s">
        <v>9</v>
      </c>
      <c r="E33" s="23" t="s">
        <v>104</v>
      </c>
      <c r="F33" s="24">
        <v>0.633760385710776</v>
      </c>
      <c r="G33" s="24">
        <v>0.00921105141949311</v>
      </c>
      <c r="H33" s="24">
        <v>0.00300360372374775</v>
      </c>
      <c r="I33" s="24">
        <v>0.0298357969892277</v>
      </c>
      <c r="J33" s="24">
        <v>0.0149178984946138</v>
      </c>
      <c r="K33" s="24">
        <v>0.143572257995143</v>
      </c>
      <c r="L33" s="24">
        <v>0.00810973005411893</v>
      </c>
      <c r="M33" s="24">
        <v>0.00740888918524446</v>
      </c>
      <c r="N33" s="24">
        <v>0.123247872797783</v>
      </c>
      <c r="O33" s="24">
        <v>0.0203243851973598</v>
      </c>
      <c r="P33" s="24">
        <v>0.00410492508912193</v>
      </c>
      <c r="Q33" s="24">
        <v>0.00250300310312313</v>
      </c>
      <c r="R33" s="24">
        <v>1.00120124124925e-7</v>
      </c>
      <c r="S33" s="37">
        <v>1.00120124124925e-7</v>
      </c>
      <c r="T33" s="36">
        <f t="shared" si="1"/>
        <v>1</v>
      </c>
      <c r="U33" s="9">
        <v>63.3</v>
      </c>
      <c r="V33" s="9">
        <v>0.92</v>
      </c>
      <c r="W33" s="9">
        <v>0.3</v>
      </c>
      <c r="X33" s="9">
        <v>2.98</v>
      </c>
      <c r="Y33" s="9">
        <v>1.49</v>
      </c>
      <c r="Z33" s="9">
        <v>14.34</v>
      </c>
      <c r="AA33" s="9">
        <v>0.81</v>
      </c>
      <c r="AB33" s="9">
        <v>0.74</v>
      </c>
      <c r="AC33" s="9">
        <v>12.31</v>
      </c>
      <c r="AD33" s="9">
        <v>2.03</v>
      </c>
      <c r="AE33" s="9">
        <v>0.41</v>
      </c>
      <c r="AF33" s="9">
        <v>0.25</v>
      </c>
      <c r="AG33" s="12">
        <v>1e-5</v>
      </c>
      <c r="AH33" s="39">
        <v>1e-5</v>
      </c>
      <c r="AI33">
        <f t="shared" si="2"/>
        <v>99.88002</v>
      </c>
      <c r="AJ33">
        <v>5.26094523126887</v>
      </c>
      <c r="AK33">
        <v>1.02967829317969</v>
      </c>
      <c r="AL33">
        <v>-0.0909129022071968</v>
      </c>
      <c r="AM33">
        <v>2.20498320263605</v>
      </c>
      <c r="AN33">
        <v>1.51183602207611</v>
      </c>
      <c r="AO33">
        <v>3.77611273729021</v>
      </c>
      <c r="AP33">
        <v>0.902338870803087</v>
      </c>
      <c r="AQ33">
        <v>0.811954809334818</v>
      </c>
      <c r="AR33">
        <v>3.6234718423151</v>
      </c>
      <c r="AS33">
        <v>1.82109569517244</v>
      </c>
      <c r="AT33">
        <v>0.221461782834956</v>
      </c>
      <c r="AU33">
        <v>-0.273234459001151</v>
      </c>
      <c r="AV33" s="38">
        <v>-10.3998655628515</v>
      </c>
      <c r="AW33" s="38">
        <v>-10.3998655628515</v>
      </c>
    </row>
    <row r="34" spans="1:49">
      <c r="A34" s="25" t="s">
        <v>46</v>
      </c>
      <c r="B34" s="30" t="s">
        <v>12</v>
      </c>
      <c r="C34" s="26" t="s">
        <v>9</v>
      </c>
      <c r="D34" s="26" t="s">
        <v>9</v>
      </c>
      <c r="E34" s="23" t="s">
        <v>105</v>
      </c>
      <c r="F34" s="24">
        <v>0.350586891031387</v>
      </c>
      <c r="G34" s="24">
        <v>1.02092862851307e-7</v>
      </c>
      <c r="H34" s="24">
        <v>0.0143950936620342</v>
      </c>
      <c r="I34" s="24">
        <v>0.0458396954202367</v>
      </c>
      <c r="J34" s="24">
        <v>0.0100051005594281</v>
      </c>
      <c r="K34" s="24">
        <v>0.0444103953403184</v>
      </c>
      <c r="L34" s="24">
        <v>0.021643686924477</v>
      </c>
      <c r="M34" s="24">
        <v>1.02092862851307e-7</v>
      </c>
      <c r="N34" s="24">
        <v>0.400408208102825</v>
      </c>
      <c r="O34" s="24">
        <v>0.105053555873995</v>
      </c>
      <c r="P34" s="24">
        <v>1.02092862851307e-7</v>
      </c>
      <c r="Q34" s="24">
        <v>0.00357325019979573</v>
      </c>
      <c r="R34" s="24">
        <v>0.00408371451405227</v>
      </c>
      <c r="S34" s="37">
        <v>1.02092862851307e-7</v>
      </c>
      <c r="T34" s="36">
        <f t="shared" si="1"/>
        <v>1</v>
      </c>
      <c r="U34" s="9">
        <v>34.34</v>
      </c>
      <c r="V34" s="12">
        <v>1e-5</v>
      </c>
      <c r="W34" s="9">
        <v>1.41</v>
      </c>
      <c r="X34" s="9">
        <v>4.49</v>
      </c>
      <c r="Y34" s="9">
        <v>0.98</v>
      </c>
      <c r="Z34" s="9">
        <v>4.35</v>
      </c>
      <c r="AA34" s="9">
        <v>2.12</v>
      </c>
      <c r="AB34" s="12">
        <v>1e-5</v>
      </c>
      <c r="AC34" s="9">
        <v>39.22</v>
      </c>
      <c r="AD34" s="9">
        <v>10.29</v>
      </c>
      <c r="AE34" s="12">
        <v>1e-5</v>
      </c>
      <c r="AF34" s="9">
        <v>0.35</v>
      </c>
      <c r="AG34" s="9">
        <v>0.4</v>
      </c>
      <c r="AH34" s="39">
        <v>1e-5</v>
      </c>
      <c r="AI34">
        <f t="shared" si="2"/>
        <v>97.95004</v>
      </c>
      <c r="AJ34">
        <v>5.99590463100926</v>
      </c>
      <c r="AK34">
        <v>-9.0533316894303</v>
      </c>
      <c r="AL34">
        <v>2.80318347993001</v>
      </c>
      <c r="AM34">
        <v>3.96144647729409</v>
      </c>
      <c r="AN34">
        <v>2.43939106822241</v>
      </c>
      <c r="AO34">
        <v>3.92976962064052</v>
      </c>
      <c r="AP34">
        <v>3.21100986422385</v>
      </c>
      <c r="AQ34">
        <v>-9.0533316894303</v>
      </c>
      <c r="AR34">
        <v>6.12878059630813</v>
      </c>
      <c r="AS34">
        <v>4.79076632538589</v>
      </c>
      <c r="AT34">
        <v>-9.0533316894303</v>
      </c>
      <c r="AU34">
        <v>1.40977165104125</v>
      </c>
      <c r="AV34">
        <v>1.54330304366578</v>
      </c>
      <c r="AW34">
        <v>-9.0533316894303</v>
      </c>
    </row>
    <row r="35" spans="1:49">
      <c r="A35" s="27"/>
      <c r="B35" s="32"/>
      <c r="C35" s="28"/>
      <c r="D35" s="28"/>
      <c r="E35" s="23" t="s">
        <v>106</v>
      </c>
      <c r="F35" s="24">
        <v>0.37416398210173</v>
      </c>
      <c r="G35" s="24">
        <v>1.01317081533098e-7</v>
      </c>
      <c r="H35" s="24">
        <v>1.01317081533098e-7</v>
      </c>
      <c r="I35" s="24">
        <v>0.0429584425700334</v>
      </c>
      <c r="J35" s="24">
        <v>0.00516717115818798</v>
      </c>
      <c r="K35" s="24">
        <v>0.0391083934717757</v>
      </c>
      <c r="L35" s="24">
        <v>0.0277608803400688</v>
      </c>
      <c r="M35" s="24">
        <v>1.01317081533098e-7</v>
      </c>
      <c r="N35" s="24">
        <v>0.382370665705911</v>
      </c>
      <c r="O35" s="24">
        <v>0.104863179386756</v>
      </c>
      <c r="P35" s="24">
        <v>0.0142857084961668</v>
      </c>
      <c r="Q35" s="24">
        <v>0.00486321991358869</v>
      </c>
      <c r="R35" s="24">
        <v>0.0044579515874563</v>
      </c>
      <c r="S35" s="37">
        <v>1.01317081533098e-7</v>
      </c>
      <c r="T35" s="36">
        <f t="shared" si="1"/>
        <v>1</v>
      </c>
      <c r="U35" s="9">
        <v>36.93</v>
      </c>
      <c r="V35" s="12">
        <v>1e-5</v>
      </c>
      <c r="W35" s="12">
        <v>1e-5</v>
      </c>
      <c r="X35" s="9">
        <v>4.24</v>
      </c>
      <c r="Y35" s="9">
        <v>0.51</v>
      </c>
      <c r="Z35" s="9">
        <v>3.86</v>
      </c>
      <c r="AA35" s="9">
        <v>2.74</v>
      </c>
      <c r="AB35" s="12">
        <v>1e-5</v>
      </c>
      <c r="AC35" s="9">
        <v>37.74</v>
      </c>
      <c r="AD35" s="9">
        <v>10.35</v>
      </c>
      <c r="AE35" s="9">
        <v>1.41</v>
      </c>
      <c r="AF35" s="9">
        <v>0.48</v>
      </c>
      <c r="AG35" s="9">
        <v>0.44</v>
      </c>
      <c r="AH35" s="39">
        <v>1e-5</v>
      </c>
      <c r="AI35">
        <f t="shared" si="2"/>
        <v>98.70004</v>
      </c>
      <c r="AJ35">
        <v>6.07734471274074</v>
      </c>
      <c r="AK35">
        <v>-9.04460498109396</v>
      </c>
      <c r="AL35">
        <v>-9.04460498109396</v>
      </c>
      <c r="AM35">
        <v>3.91288375312014</v>
      </c>
      <c r="AN35">
        <v>1.79497593061251</v>
      </c>
      <c r="AO35">
        <v>3.81898766735301</v>
      </c>
      <c r="AP35">
        <v>3.47627840427625</v>
      </c>
      <c r="AQ35">
        <v>-9.04460498109396</v>
      </c>
      <c r="AR35">
        <v>6.09904102381668</v>
      </c>
      <c r="AS35">
        <v>4.80530700358765</v>
      </c>
      <c r="AT35">
        <v>2.81191018826635</v>
      </c>
      <c r="AU35">
        <v>1.73435130879607</v>
      </c>
      <c r="AV35">
        <v>1.64733993180644</v>
      </c>
      <c r="AW35">
        <v>-9.04460498109396</v>
      </c>
    </row>
    <row r="36" spans="1:49">
      <c r="A36" s="21" t="s">
        <v>47</v>
      </c>
      <c r="B36" s="7" t="s">
        <v>12</v>
      </c>
      <c r="C36" s="22" t="s">
        <v>9</v>
      </c>
      <c r="D36" s="22" t="s">
        <v>9</v>
      </c>
      <c r="E36" s="23" t="s">
        <v>47</v>
      </c>
      <c r="F36" s="24">
        <v>0.669612650772061</v>
      </c>
      <c r="G36" s="24">
        <v>1.01595000875749e-7</v>
      </c>
      <c r="H36" s="24">
        <v>1.01595000875749e-7</v>
      </c>
      <c r="I36" s="24">
        <v>0.0162552001401198</v>
      </c>
      <c r="J36" s="24">
        <v>0.00904195507794165</v>
      </c>
      <c r="K36" s="24">
        <v>0.0315960452723579</v>
      </c>
      <c r="L36" s="24">
        <v>0.0466321054019687</v>
      </c>
      <c r="M36" s="24">
        <v>0.00447018003853295</v>
      </c>
      <c r="N36" s="24">
        <v>0.168139726449364</v>
      </c>
      <c r="O36" s="24">
        <v>0.0347454902995061</v>
      </c>
      <c r="P36" s="24">
        <v>0.0164583901418713</v>
      </c>
      <c r="Q36" s="24">
        <v>0.00304785002627247</v>
      </c>
      <c r="R36" s="24">
        <v>1.01595000875749e-7</v>
      </c>
      <c r="S36" s="24">
        <v>1.01595000875749e-7</v>
      </c>
      <c r="T36" s="36">
        <f t="shared" ref="T36:T69" si="3">SUM(F36:S36)</f>
        <v>1</v>
      </c>
      <c r="U36" s="9">
        <v>65.91</v>
      </c>
      <c r="V36" s="12">
        <v>1e-5</v>
      </c>
      <c r="W36" s="12">
        <v>1e-5</v>
      </c>
      <c r="X36" s="9">
        <v>1.6</v>
      </c>
      <c r="Y36" s="9">
        <v>0.89</v>
      </c>
      <c r="Z36" s="9">
        <v>3.11</v>
      </c>
      <c r="AA36" s="9">
        <v>4.59</v>
      </c>
      <c r="AB36" s="9">
        <v>0.44</v>
      </c>
      <c r="AC36" s="9">
        <v>16.55</v>
      </c>
      <c r="AD36" s="9">
        <v>3.42</v>
      </c>
      <c r="AE36" s="9">
        <v>1.62</v>
      </c>
      <c r="AF36" s="9">
        <v>0.3</v>
      </c>
      <c r="AG36" s="12">
        <v>1e-5</v>
      </c>
      <c r="AH36" s="12">
        <v>1e-5</v>
      </c>
      <c r="AI36">
        <f t="shared" si="2"/>
        <v>98.43004</v>
      </c>
      <c r="AJ36">
        <v>6.7852858661944</v>
      </c>
      <c r="AK36">
        <v>-8.91592977384046</v>
      </c>
      <c r="AL36">
        <v>-8.91592977384046</v>
      </c>
      <c r="AM36">
        <v>3.06699932037551</v>
      </c>
      <c r="AN36">
        <v>2.48046187487382</v>
      </c>
      <c r="AO36">
        <v>3.73161841732092</v>
      </c>
      <c r="AP36">
        <v>4.12087571520223</v>
      </c>
      <c r="AQ36">
        <v>1.77601513905994</v>
      </c>
      <c r="AR36">
        <v>5.40338179295284</v>
      </c>
      <c r="AS36">
        <v>3.82663624220429</v>
      </c>
      <c r="AT36">
        <v>3.07942184037406</v>
      </c>
      <c r="AU36">
        <v>1.39302288680384</v>
      </c>
      <c r="AV36">
        <v>-8.91592977384046</v>
      </c>
      <c r="AW36">
        <v>-8.91592977384046</v>
      </c>
    </row>
    <row r="37" spans="1:49">
      <c r="A37" s="21" t="s">
        <v>48</v>
      </c>
      <c r="B37" s="7" t="s">
        <v>12</v>
      </c>
      <c r="C37" s="22" t="s">
        <v>9</v>
      </c>
      <c r="D37" s="22" t="s">
        <v>9</v>
      </c>
      <c r="E37" s="23" t="s">
        <v>48</v>
      </c>
      <c r="F37" s="24">
        <v>0.706567653269991</v>
      </c>
      <c r="G37" s="24">
        <v>1.01358148510973e-7</v>
      </c>
      <c r="H37" s="24">
        <v>0.00212852111873043</v>
      </c>
      <c r="I37" s="24">
        <v>0.00466247483150475</v>
      </c>
      <c r="J37" s="24">
        <v>1.01358148510973e-7</v>
      </c>
      <c r="K37" s="24">
        <v>0.0239205230485896</v>
      </c>
      <c r="L37" s="24">
        <v>0.0101358148510973</v>
      </c>
      <c r="M37" s="24">
        <v>0.0011149396336207</v>
      </c>
      <c r="N37" s="24">
        <v>0.200283701457682</v>
      </c>
      <c r="O37" s="24">
        <v>0.0494627764733547</v>
      </c>
      <c r="P37" s="24">
        <v>0.00172308852468654</v>
      </c>
      <c r="Q37" s="24">
        <v>1.01358148510973e-7</v>
      </c>
      <c r="R37" s="24">
        <v>1.01358148510973e-7</v>
      </c>
      <c r="S37" s="37">
        <v>1.01358148510973e-7</v>
      </c>
      <c r="T37" s="36">
        <f t="shared" si="3"/>
        <v>1</v>
      </c>
      <c r="U37" s="9">
        <v>69.71</v>
      </c>
      <c r="V37" s="12">
        <v>1e-5</v>
      </c>
      <c r="W37" s="9">
        <v>0.21</v>
      </c>
      <c r="X37" s="9">
        <v>0.46</v>
      </c>
      <c r="Y37" s="12">
        <v>1e-5</v>
      </c>
      <c r="Z37" s="9">
        <v>2.36</v>
      </c>
      <c r="AA37" s="9">
        <v>1</v>
      </c>
      <c r="AB37" s="9">
        <v>0.11</v>
      </c>
      <c r="AC37" s="9">
        <v>19.76</v>
      </c>
      <c r="AD37" s="9">
        <v>4.88</v>
      </c>
      <c r="AE37" s="9">
        <v>0.17</v>
      </c>
      <c r="AF37" s="12">
        <v>1e-5</v>
      </c>
      <c r="AG37" s="12">
        <v>1e-5</v>
      </c>
      <c r="AH37" s="39">
        <v>1e-5</v>
      </c>
      <c r="AI37">
        <f t="shared" si="2"/>
        <v>98.66005</v>
      </c>
      <c r="AJ37">
        <v>8.11643130142801</v>
      </c>
      <c r="AK37">
        <v>-7.64083794304053</v>
      </c>
      <c r="AL37">
        <v>2.31143977366503</v>
      </c>
      <c r="AM37">
        <v>3.09555873243071</v>
      </c>
      <c r="AN37">
        <v>-7.64083794304053</v>
      </c>
      <c r="AO37">
        <v>4.73074914096722</v>
      </c>
      <c r="AP37">
        <v>3.8720875219297</v>
      </c>
      <c r="AQ37">
        <v>1.66481260873998</v>
      </c>
      <c r="AR37">
        <v>6.85574721424942</v>
      </c>
      <c r="AS37">
        <v>5.45723274179476</v>
      </c>
      <c r="AT37">
        <v>2.10013067999783</v>
      </c>
      <c r="AU37">
        <v>-7.64083794304053</v>
      </c>
      <c r="AV37">
        <v>-7.64083794304053</v>
      </c>
      <c r="AW37">
        <v>-7.64083794304053</v>
      </c>
    </row>
    <row r="38" spans="1:49">
      <c r="A38" s="21" t="s">
        <v>50</v>
      </c>
      <c r="B38" s="7" t="s">
        <v>12</v>
      </c>
      <c r="C38" s="22" t="s">
        <v>9</v>
      </c>
      <c r="D38" s="22" t="s">
        <v>9</v>
      </c>
      <c r="E38" s="23" t="s">
        <v>50</v>
      </c>
      <c r="F38" s="24">
        <v>0.755401783012313</v>
      </c>
      <c r="G38" s="24">
        <v>1.00039965966404e-7</v>
      </c>
      <c r="H38" s="24">
        <v>0.00150059948949605</v>
      </c>
      <c r="I38" s="24">
        <v>0.00640255782184983</v>
      </c>
      <c r="J38" s="24">
        <v>0.0100039965966404</v>
      </c>
      <c r="K38" s="24">
        <v>0.0235093920021048</v>
      </c>
      <c r="L38" s="24">
        <v>1.00039965966404e-7</v>
      </c>
      <c r="M38" s="24">
        <v>0.00470187840042097</v>
      </c>
      <c r="N38" s="24">
        <v>0.161664585001708</v>
      </c>
      <c r="O38" s="24">
        <v>0.0355141879180733</v>
      </c>
      <c r="P38" s="24">
        <v>0.00130051955756325</v>
      </c>
      <c r="Q38" s="24">
        <v>1.00039965966404e-7</v>
      </c>
      <c r="R38" s="24">
        <v>1.00039965966404e-7</v>
      </c>
      <c r="S38" s="37">
        <v>1.00039965966404e-7</v>
      </c>
      <c r="T38" s="36">
        <f t="shared" si="3"/>
        <v>1</v>
      </c>
      <c r="U38" s="9">
        <v>75.51</v>
      </c>
      <c r="V38" s="12">
        <v>1e-5</v>
      </c>
      <c r="W38" s="9">
        <v>0.15</v>
      </c>
      <c r="X38" s="9">
        <v>0.64</v>
      </c>
      <c r="Y38" s="9">
        <v>1</v>
      </c>
      <c r="Z38" s="9">
        <v>2.35</v>
      </c>
      <c r="AA38" s="12">
        <v>1e-5</v>
      </c>
      <c r="AB38" s="9">
        <v>0.47</v>
      </c>
      <c r="AC38" s="9">
        <v>16.16</v>
      </c>
      <c r="AD38" s="9">
        <v>3.55</v>
      </c>
      <c r="AE38" s="9">
        <v>0.13</v>
      </c>
      <c r="AF38" s="12">
        <v>1e-5</v>
      </c>
      <c r="AG38" s="12">
        <v>1e-5</v>
      </c>
      <c r="AH38" s="39">
        <v>1e-5</v>
      </c>
      <c r="AI38">
        <f t="shared" si="2"/>
        <v>99.96005</v>
      </c>
      <c r="AJ38">
        <v>8.14391586514522</v>
      </c>
      <c r="AK38">
        <v>-7.69327469764035</v>
      </c>
      <c r="AL38">
        <v>1.922530782444</v>
      </c>
      <c r="AM38">
        <v>3.37336366470146</v>
      </c>
      <c r="AN38">
        <v>3.81965076732988</v>
      </c>
      <c r="AO38">
        <v>4.67406609548595</v>
      </c>
      <c r="AP38">
        <v>-7.69327469764035</v>
      </c>
      <c r="AQ38">
        <v>3.06462818305185</v>
      </c>
      <c r="AR38">
        <v>6.60218982042283</v>
      </c>
      <c r="AS38">
        <v>5.08659837081721</v>
      </c>
      <c r="AT38">
        <v>1.77942993880333</v>
      </c>
      <c r="AU38">
        <v>-7.69327469764035</v>
      </c>
      <c r="AV38">
        <v>-7.69327469764035</v>
      </c>
      <c r="AW38">
        <v>-7.69327469764035</v>
      </c>
    </row>
    <row r="39" spans="1:49">
      <c r="A39" s="21" t="s">
        <v>51</v>
      </c>
      <c r="B39" s="7" t="s">
        <v>12</v>
      </c>
      <c r="C39" s="22" t="s">
        <v>14</v>
      </c>
      <c r="D39" s="22" t="s">
        <v>14</v>
      </c>
      <c r="E39" s="23" t="s">
        <v>51</v>
      </c>
      <c r="F39" s="24">
        <v>0.366898947129226</v>
      </c>
      <c r="G39" s="24">
        <v>1.02543026028291e-7</v>
      </c>
      <c r="H39" s="24">
        <v>0.00256357565070728</v>
      </c>
      <c r="I39" s="24">
        <v>0.00799835603020671</v>
      </c>
      <c r="J39" s="24">
        <v>1.02543026028291e-7</v>
      </c>
      <c r="K39" s="24">
        <v>0.0166119702165832</v>
      </c>
      <c r="L39" s="24">
        <v>0.00481952222332969</v>
      </c>
      <c r="M39" s="24">
        <v>0.015483996930272</v>
      </c>
      <c r="N39" s="24">
        <v>0.477337786161696</v>
      </c>
      <c r="O39" s="24">
        <v>0.102543026028291</v>
      </c>
      <c r="P39" s="24">
        <v>0.0034864628849619</v>
      </c>
      <c r="Q39" s="24">
        <v>0.00225594657262241</v>
      </c>
      <c r="R39" s="24">
        <v>1.02543026028291e-7</v>
      </c>
      <c r="S39" s="37">
        <v>1.02543026028291e-7</v>
      </c>
      <c r="T39" s="36">
        <f t="shared" si="3"/>
        <v>1</v>
      </c>
      <c r="U39" s="9">
        <v>35.78</v>
      </c>
      <c r="V39" s="12">
        <v>1e-5</v>
      </c>
      <c r="W39" s="9">
        <v>0.25</v>
      </c>
      <c r="X39" s="9">
        <v>0.78</v>
      </c>
      <c r="Y39" s="12">
        <v>1e-5</v>
      </c>
      <c r="Z39" s="9">
        <v>1.62</v>
      </c>
      <c r="AA39" s="9">
        <v>0.47</v>
      </c>
      <c r="AB39" s="9">
        <v>1.51</v>
      </c>
      <c r="AC39" s="9">
        <v>46.55</v>
      </c>
      <c r="AD39" s="9">
        <v>10</v>
      </c>
      <c r="AE39" s="9">
        <v>0.34</v>
      </c>
      <c r="AF39" s="9">
        <v>0.22</v>
      </c>
      <c r="AG39" s="12">
        <v>1e-5</v>
      </c>
      <c r="AH39" s="39">
        <v>1e-5</v>
      </c>
      <c r="AI39">
        <f t="shared" si="2"/>
        <v>97.52004</v>
      </c>
      <c r="AJ39">
        <v>6.46448769120273</v>
      </c>
      <c r="AK39">
        <v>-8.62582685184807</v>
      </c>
      <c r="AL39">
        <v>1.50080425200227</v>
      </c>
      <c r="AM39">
        <v>2.63863725382366</v>
      </c>
      <c r="AN39">
        <v>-8.62582685184807</v>
      </c>
      <c r="AO39">
        <v>3.36952476236645</v>
      </c>
      <c r="AP39">
        <v>2.13207602884413</v>
      </c>
      <c r="AQ39">
        <v>3.29920826394899</v>
      </c>
      <c r="AR39">
        <v>6.72762561684523</v>
      </c>
      <c r="AS39">
        <v>5.1896837061162</v>
      </c>
      <c r="AT39">
        <v>1.80828895175023</v>
      </c>
      <c r="AU39">
        <v>1.37297088049238</v>
      </c>
      <c r="AV39">
        <v>-8.62582685184807</v>
      </c>
      <c r="AW39">
        <v>-8.62582685184807</v>
      </c>
    </row>
    <row r="40" spans="1:49">
      <c r="A40" s="21" t="s">
        <v>52</v>
      </c>
      <c r="B40" s="7" t="s">
        <v>12</v>
      </c>
      <c r="C40" s="22" t="s">
        <v>9</v>
      </c>
      <c r="D40" s="22" t="s">
        <v>9</v>
      </c>
      <c r="E40" s="23" t="s">
        <v>52</v>
      </c>
      <c r="F40" s="24">
        <v>0.685063495439042</v>
      </c>
      <c r="G40" s="24">
        <v>1.03939234628894e-7</v>
      </c>
      <c r="H40" s="24">
        <v>1.03939234628894e-7</v>
      </c>
      <c r="I40" s="24">
        <v>0.00394969091589798</v>
      </c>
      <c r="J40" s="24">
        <v>1.03939234628894e-7</v>
      </c>
      <c r="K40" s="24">
        <v>0.0149672497865608</v>
      </c>
      <c r="L40" s="24">
        <v>0.0017669669886912</v>
      </c>
      <c r="M40" s="24">
        <v>0.00166302775406231</v>
      </c>
      <c r="N40" s="24">
        <v>0.229186012356712</v>
      </c>
      <c r="O40" s="24">
        <v>0.059037485269212</v>
      </c>
      <c r="P40" s="24">
        <v>0.00436544785441356</v>
      </c>
      <c r="Q40" s="24">
        <v>1.03939234628894e-7</v>
      </c>
      <c r="R40" s="24">
        <v>1.03939234628894e-7</v>
      </c>
      <c r="S40" s="37">
        <v>1.03939234628894e-7</v>
      </c>
      <c r="T40" s="36">
        <f t="shared" si="3"/>
        <v>1</v>
      </c>
      <c r="U40" s="9">
        <v>65.91</v>
      </c>
      <c r="V40" s="12">
        <v>1e-5</v>
      </c>
      <c r="W40" s="12">
        <v>1e-5</v>
      </c>
      <c r="X40" s="9">
        <v>0.38</v>
      </c>
      <c r="Y40" s="12">
        <v>1e-5</v>
      </c>
      <c r="Z40" s="9">
        <v>1.44</v>
      </c>
      <c r="AA40" s="9">
        <v>0.17</v>
      </c>
      <c r="AB40" s="9">
        <v>0.16</v>
      </c>
      <c r="AC40" s="9">
        <v>22.05</v>
      </c>
      <c r="AD40" s="9">
        <v>5.68</v>
      </c>
      <c r="AE40" s="9">
        <v>0.42</v>
      </c>
      <c r="AF40" s="12">
        <v>1e-5</v>
      </c>
      <c r="AG40" s="12">
        <v>1e-5</v>
      </c>
      <c r="AH40" s="39">
        <v>1e-5</v>
      </c>
      <c r="AI40">
        <f t="shared" si="2"/>
        <v>96.21006</v>
      </c>
      <c r="AJ40">
        <v>8.84071721550674</v>
      </c>
      <c r="AK40">
        <v>-6.86049842452812</v>
      </c>
      <c r="AL40">
        <v>-6.86049842452812</v>
      </c>
      <c r="AM40">
        <v>3.6848430141804</v>
      </c>
      <c r="AN40">
        <v>-6.86049842452812</v>
      </c>
      <c r="AO40">
        <v>5.01707015403002</v>
      </c>
      <c r="AP40">
        <v>2.88047019851023</v>
      </c>
      <c r="AQ40">
        <v>2.8198455766938</v>
      </c>
      <c r="AR40">
        <v>7.74573964233496</v>
      </c>
      <c r="AS40">
        <v>6.38937827317517</v>
      </c>
      <c r="AT40">
        <v>3.78492647273738</v>
      </c>
      <c r="AU40">
        <v>-6.86049842452812</v>
      </c>
      <c r="AV40">
        <v>-6.86049842452812</v>
      </c>
      <c r="AW40">
        <v>-6.86049842452812</v>
      </c>
    </row>
    <row r="41" spans="1:49">
      <c r="A41" s="21" t="s">
        <v>53</v>
      </c>
      <c r="B41" s="7" t="s">
        <v>12</v>
      </c>
      <c r="C41" s="22" t="s">
        <v>14</v>
      </c>
      <c r="D41" s="22" t="s">
        <v>14</v>
      </c>
      <c r="E41" s="23" t="s">
        <v>53</v>
      </c>
      <c r="F41" s="24">
        <v>0.40530562164121</v>
      </c>
      <c r="G41" s="24">
        <v>0.0227389052323348</v>
      </c>
      <c r="H41" s="24">
        <v>0.00143398501465174</v>
      </c>
      <c r="I41" s="24">
        <v>0.00378981753872246</v>
      </c>
      <c r="J41" s="24">
        <v>1.02427501046553e-7</v>
      </c>
      <c r="K41" s="24">
        <v>0.0163884001674485</v>
      </c>
      <c r="L41" s="24">
        <v>0.0032776800334897</v>
      </c>
      <c r="M41" s="24">
        <v>0.00696507007116561</v>
      </c>
      <c r="N41" s="24">
        <v>0.426200831854707</v>
      </c>
      <c r="O41" s="24">
        <v>0.110928983633417</v>
      </c>
      <c r="P41" s="24">
        <v>0.000716992507325871</v>
      </c>
      <c r="Q41" s="24">
        <v>0.00225340502302417</v>
      </c>
      <c r="R41" s="24">
        <v>1.02427501046553e-7</v>
      </c>
      <c r="S41" s="37">
        <v>1.02427501046553e-7</v>
      </c>
      <c r="T41" s="36">
        <f t="shared" si="3"/>
        <v>1</v>
      </c>
      <c r="U41" s="9">
        <v>39.57</v>
      </c>
      <c r="V41" s="9">
        <v>2.22</v>
      </c>
      <c r="W41" s="9">
        <v>0.14</v>
      </c>
      <c r="X41" s="9">
        <v>0.37</v>
      </c>
      <c r="Y41" s="12">
        <v>1e-5</v>
      </c>
      <c r="Z41" s="9">
        <v>1.6</v>
      </c>
      <c r="AA41" s="9">
        <v>0.32</v>
      </c>
      <c r="AB41" s="9">
        <v>0.68</v>
      </c>
      <c r="AC41" s="9">
        <v>41.61</v>
      </c>
      <c r="AD41" s="9">
        <v>10.83</v>
      </c>
      <c r="AE41" s="9">
        <v>0.07</v>
      </c>
      <c r="AF41" s="9">
        <v>0.22</v>
      </c>
      <c r="AG41" s="12">
        <v>1e-5</v>
      </c>
      <c r="AH41" s="39">
        <v>1e-5</v>
      </c>
      <c r="AI41">
        <f t="shared" si="2"/>
        <v>97.63003</v>
      </c>
      <c r="AJ41">
        <v>5.97388435494414</v>
      </c>
      <c r="AK41">
        <v>3.09332029543099</v>
      </c>
      <c r="AL41">
        <v>0.329700243173973</v>
      </c>
      <c r="AM41">
        <v>1.30156082620294</v>
      </c>
      <c r="AN41" s="38">
        <v>-9.21711236542342</v>
      </c>
      <c r="AO41">
        <v>2.76581672879254</v>
      </c>
      <c r="AP41">
        <v>1.15637881635844</v>
      </c>
      <c r="AQ41">
        <v>1.91015061873482</v>
      </c>
      <c r="AR41">
        <v>6.02415362254166</v>
      </c>
      <c r="AS41">
        <v>4.67813316055971</v>
      </c>
      <c r="AT41">
        <v>-0.363446937385972</v>
      </c>
      <c r="AU41">
        <v>0.781685366917031</v>
      </c>
      <c r="AV41" s="38">
        <v>-9.21711236542342</v>
      </c>
      <c r="AW41" s="38">
        <v>-9.21711236542342</v>
      </c>
    </row>
    <row r="42" spans="1:49">
      <c r="A42" s="21" t="s">
        <v>54</v>
      </c>
      <c r="B42" s="7" t="s">
        <v>12</v>
      </c>
      <c r="C42" s="22" t="s">
        <v>9</v>
      </c>
      <c r="D42" s="22" t="s">
        <v>9</v>
      </c>
      <c r="E42" s="23" t="s">
        <v>54</v>
      </c>
      <c r="F42" s="24">
        <v>0.601320023476686</v>
      </c>
      <c r="G42" s="24">
        <v>1.00019963984811e-7</v>
      </c>
      <c r="H42" s="24">
        <v>0.00230045917165066</v>
      </c>
      <c r="I42" s="24">
        <v>0.00890177679464821</v>
      </c>
      <c r="J42" s="24">
        <v>1.00019963984811e-7</v>
      </c>
      <c r="K42" s="24">
        <v>0.0272054302038687</v>
      </c>
      <c r="L42" s="24">
        <v>1.00019963984811e-7</v>
      </c>
      <c r="M42" s="24">
        <v>0.0301060091594282</v>
      </c>
      <c r="N42" s="24">
        <v>0.172434417909815</v>
      </c>
      <c r="O42" s="24">
        <v>0.103420642760295</v>
      </c>
      <c r="P42" s="24">
        <v>0.0146029147417825</v>
      </c>
      <c r="Q42" s="24">
        <v>0.00310061888352915</v>
      </c>
      <c r="R42" s="24">
        <v>1.00019963984811e-7</v>
      </c>
      <c r="S42" s="24">
        <v>0.036607306818441</v>
      </c>
      <c r="T42" s="36">
        <f t="shared" si="3"/>
        <v>1</v>
      </c>
      <c r="U42" s="9">
        <v>60.12</v>
      </c>
      <c r="V42" s="12">
        <v>1e-5</v>
      </c>
      <c r="W42" s="9">
        <v>0.23</v>
      </c>
      <c r="X42" s="9">
        <v>0.89</v>
      </c>
      <c r="Y42" s="12">
        <v>1e-5</v>
      </c>
      <c r="Z42" s="9">
        <v>2.72</v>
      </c>
      <c r="AA42" s="12">
        <v>1e-5</v>
      </c>
      <c r="AB42" s="9">
        <v>3.01</v>
      </c>
      <c r="AC42" s="9">
        <v>17.24</v>
      </c>
      <c r="AD42" s="9">
        <v>10.34</v>
      </c>
      <c r="AE42" s="9">
        <v>1.46</v>
      </c>
      <c r="AF42" s="9">
        <v>0.31</v>
      </c>
      <c r="AG42" s="12">
        <v>1e-5</v>
      </c>
      <c r="AH42" s="9">
        <v>3.66</v>
      </c>
      <c r="AI42">
        <f t="shared" si="2"/>
        <v>99.98004</v>
      </c>
      <c r="AJ42">
        <v>6.6499874496202</v>
      </c>
      <c r="AK42">
        <v>-8.95928058023481</v>
      </c>
      <c r="AL42">
        <v>1.08396891467648</v>
      </c>
      <c r="AM42">
        <v>2.43711106847947</v>
      </c>
      <c r="AN42">
        <v>-8.95928058023481</v>
      </c>
      <c r="AO42">
        <v>3.55427676504333</v>
      </c>
      <c r="AP42">
        <v>-8.95928058023481</v>
      </c>
      <c r="AQ42">
        <v>3.65558496349621</v>
      </c>
      <c r="AR42">
        <v>5.40087714997097</v>
      </c>
      <c r="AS42">
        <v>4.88966475381571</v>
      </c>
      <c r="AT42">
        <v>2.93208132045567</v>
      </c>
      <c r="AU42">
        <v>1.38246190323248</v>
      </c>
      <c r="AV42">
        <v>-8.95928058023481</v>
      </c>
      <c r="AW42">
        <v>3.8511080321487</v>
      </c>
    </row>
    <row r="43" spans="1:49">
      <c r="A43" s="21" t="s">
        <v>55</v>
      </c>
      <c r="B43" s="7" t="s">
        <v>12</v>
      </c>
      <c r="C43" s="22" t="s">
        <v>14</v>
      </c>
      <c r="D43" s="22" t="s">
        <v>14</v>
      </c>
      <c r="E43" s="23" t="s">
        <v>55</v>
      </c>
      <c r="F43" s="24">
        <v>0.334077169898683</v>
      </c>
      <c r="G43" s="24">
        <v>0.0140001972201695</v>
      </c>
      <c r="H43" s="24">
        <v>1.01450704493982e-7</v>
      </c>
      <c r="I43" s="24">
        <v>0.00689864790559079</v>
      </c>
      <c r="J43" s="24">
        <v>1.01450704493982e-7</v>
      </c>
      <c r="K43" s="24">
        <v>0.0260728310549534</v>
      </c>
      <c r="L43" s="24">
        <v>0.00294207043032548</v>
      </c>
      <c r="M43" s="24">
        <v>0.0074059014280607</v>
      </c>
      <c r="N43" s="24">
        <v>0.500253423859826</v>
      </c>
      <c r="O43" s="24">
        <v>0.0993202396996085</v>
      </c>
      <c r="P43" s="24">
        <v>0.00486963381571114</v>
      </c>
      <c r="Q43" s="24">
        <v>0.00415947888425327</v>
      </c>
      <c r="R43" s="24">
        <v>1.01450704493982e-7</v>
      </c>
      <c r="S43" s="37">
        <v>1.01450704493982e-7</v>
      </c>
      <c r="T43" s="36">
        <f t="shared" si="3"/>
        <v>1</v>
      </c>
      <c r="U43" s="9">
        <v>32.93</v>
      </c>
      <c r="V43" s="9">
        <v>1.38</v>
      </c>
      <c r="W43" s="12">
        <v>1e-5</v>
      </c>
      <c r="X43" s="9">
        <v>0.68</v>
      </c>
      <c r="Y43" s="12">
        <v>1e-5</v>
      </c>
      <c r="Z43" s="9">
        <v>2.57</v>
      </c>
      <c r="AA43" s="9">
        <v>0.29</v>
      </c>
      <c r="AB43" s="9">
        <v>0.73</v>
      </c>
      <c r="AC43" s="9">
        <v>49.31</v>
      </c>
      <c r="AD43" s="9">
        <v>9.79</v>
      </c>
      <c r="AE43" s="9">
        <v>0.48</v>
      </c>
      <c r="AF43" s="9">
        <v>0.41</v>
      </c>
      <c r="AG43" s="12">
        <v>1e-5</v>
      </c>
      <c r="AH43" s="39">
        <v>1e-5</v>
      </c>
      <c r="AI43">
        <f t="shared" si="2"/>
        <v>98.57004</v>
      </c>
      <c r="AJ43">
        <v>6.25693087386365</v>
      </c>
      <c r="AK43">
        <v>3.08463027664449</v>
      </c>
      <c r="AL43">
        <v>-8.75037868749486</v>
      </c>
      <c r="AM43">
        <v>2.37688429666339</v>
      </c>
      <c r="AN43">
        <v>-8.75037868749486</v>
      </c>
      <c r="AO43">
        <v>3.7064526763825</v>
      </c>
      <c r="AP43">
        <v>1.52467242147376</v>
      </c>
      <c r="AQ43">
        <v>2.44783603263567</v>
      </c>
      <c r="AR43">
        <v>6.66067367771141</v>
      </c>
      <c r="AS43">
        <v>5.04390823401779</v>
      </c>
      <c r="AT43">
        <v>2.02857760239517</v>
      </c>
      <c r="AU43">
        <v>1.87094865819159</v>
      </c>
      <c r="AV43">
        <v>-8.75037868749486</v>
      </c>
      <c r="AW43">
        <v>-8.75037868749486</v>
      </c>
    </row>
    <row r="44" spans="1:49">
      <c r="A44" s="21" t="s">
        <v>56</v>
      </c>
      <c r="B44" s="7" t="s">
        <v>12</v>
      </c>
      <c r="C44" s="22" t="s">
        <v>14</v>
      </c>
      <c r="D44" s="22" t="s">
        <v>14</v>
      </c>
      <c r="E44" s="23" t="s">
        <v>56</v>
      </c>
      <c r="F44" s="24">
        <v>0.265795707293009</v>
      </c>
      <c r="G44" s="24">
        <v>1.01255507540194e-7</v>
      </c>
      <c r="H44" s="24">
        <v>1.01255507540194e-7</v>
      </c>
      <c r="I44" s="24">
        <v>0.0112393613369615</v>
      </c>
      <c r="J44" s="24">
        <v>1.01255507540194e-7</v>
      </c>
      <c r="K44" s="24">
        <v>0.00506277537700969</v>
      </c>
      <c r="L44" s="24">
        <v>1.01255507540194e-7</v>
      </c>
      <c r="M44" s="24">
        <v>0.00891048466353706</v>
      </c>
      <c r="N44" s="24">
        <v>0.617962362517803</v>
      </c>
      <c r="O44" s="24">
        <v>0.07310647644402</v>
      </c>
      <c r="P44" s="24">
        <v>0.0117456388746625</v>
      </c>
      <c r="Q44" s="24">
        <v>0.00617658595995183</v>
      </c>
      <c r="R44" s="24">
        <v>1.01255507540194e-7</v>
      </c>
      <c r="S44" s="37">
        <v>1.01255507540194e-7</v>
      </c>
      <c r="T44" s="36">
        <f t="shared" si="3"/>
        <v>1</v>
      </c>
      <c r="U44" s="9">
        <v>26.25</v>
      </c>
      <c r="V44" s="12">
        <v>1e-5</v>
      </c>
      <c r="W44" s="12">
        <v>1e-5</v>
      </c>
      <c r="X44" s="9">
        <v>1.11</v>
      </c>
      <c r="Y44" s="12">
        <v>1e-5</v>
      </c>
      <c r="Z44" s="9">
        <v>0.5</v>
      </c>
      <c r="AA44" s="12">
        <v>1e-5</v>
      </c>
      <c r="AB44" s="9">
        <v>0.88</v>
      </c>
      <c r="AC44" s="9">
        <v>61.03</v>
      </c>
      <c r="AD44" s="9">
        <v>7.22</v>
      </c>
      <c r="AE44" s="9">
        <v>1.16</v>
      </c>
      <c r="AF44" s="9">
        <v>0.61</v>
      </c>
      <c r="AG44" s="12">
        <v>1e-5</v>
      </c>
      <c r="AH44" s="39">
        <v>1e-5</v>
      </c>
      <c r="AI44">
        <f t="shared" si="2"/>
        <v>98.76006</v>
      </c>
      <c r="AJ44">
        <v>7.60939192866368</v>
      </c>
      <c r="AK44">
        <v>-7.17119952534418</v>
      </c>
      <c r="AL44">
        <v>-7.17119952534418</v>
      </c>
      <c r="AM44">
        <v>4.44608595495029</v>
      </c>
      <c r="AN44">
        <v>-7.17119952534418</v>
      </c>
      <c r="AO44">
        <v>3.6485787590661</v>
      </c>
      <c r="AP44">
        <v>-7.17119952534418</v>
      </c>
      <c r="AQ44">
        <v>4.21389256811616</v>
      </c>
      <c r="AR44">
        <v>8.45309148618245</v>
      </c>
      <c r="AS44">
        <v>6.31858089253078</v>
      </c>
      <c r="AT44">
        <v>4.49014594474432</v>
      </c>
      <c r="AU44">
        <v>3.84742961781127</v>
      </c>
      <c r="AV44">
        <v>-7.17119952534418</v>
      </c>
      <c r="AW44">
        <v>-7.17119952534418</v>
      </c>
    </row>
    <row r="45" spans="1:49">
      <c r="A45" s="21" t="s">
        <v>57</v>
      </c>
      <c r="B45" s="7" t="s">
        <v>12</v>
      </c>
      <c r="C45" s="22" t="s">
        <v>14</v>
      </c>
      <c r="D45" s="22" t="s">
        <v>14</v>
      </c>
      <c r="E45" s="23" t="s">
        <v>57</v>
      </c>
      <c r="F45" s="24">
        <v>0.169524092812767</v>
      </c>
      <c r="G45" s="24">
        <v>1.01450683909495e-7</v>
      </c>
      <c r="H45" s="24">
        <v>1.01450683909495e-7</v>
      </c>
      <c r="I45" s="24">
        <v>0.0189712778910757</v>
      </c>
      <c r="J45" s="24">
        <v>1.01450683909495e-7</v>
      </c>
      <c r="K45" s="24">
        <v>0.0045652807759273</v>
      </c>
      <c r="L45" s="24">
        <v>0.00192756299428041</v>
      </c>
      <c r="M45" s="24">
        <v>1.01450683909495e-7</v>
      </c>
      <c r="N45" s="24">
        <v>0.712285251728567</v>
      </c>
      <c r="O45" s="24">
        <v>0.0678705075354525</v>
      </c>
      <c r="P45" s="24">
        <v>0.0179567710519807</v>
      </c>
      <c r="Q45" s="24">
        <v>0.00689864650584569</v>
      </c>
      <c r="R45" s="24">
        <v>1.01450683909495e-7</v>
      </c>
      <c r="S45" s="37">
        <v>1.01450683909495e-7</v>
      </c>
      <c r="T45" s="36">
        <f t="shared" si="3"/>
        <v>1</v>
      </c>
      <c r="U45" s="9">
        <v>16.71</v>
      </c>
      <c r="V45" s="12">
        <v>1e-5</v>
      </c>
      <c r="W45" s="12">
        <v>1e-5</v>
      </c>
      <c r="X45" s="9">
        <v>1.87</v>
      </c>
      <c r="Y45" s="12">
        <v>1e-5</v>
      </c>
      <c r="Z45" s="9">
        <v>0.45</v>
      </c>
      <c r="AA45" s="9">
        <v>0.19</v>
      </c>
      <c r="AB45" s="12">
        <v>1e-5</v>
      </c>
      <c r="AC45" s="9">
        <v>70.21</v>
      </c>
      <c r="AD45" s="9">
        <v>6.69</v>
      </c>
      <c r="AE45" s="9">
        <v>1.77</v>
      </c>
      <c r="AF45" s="9">
        <v>0.68</v>
      </c>
      <c r="AG45" s="12">
        <v>1e-5</v>
      </c>
      <c r="AH45" s="39">
        <v>1e-5</v>
      </c>
      <c r="AI45">
        <f t="shared" si="2"/>
        <v>98.57006</v>
      </c>
      <c r="AJ45">
        <v>7.2272519303533</v>
      </c>
      <c r="AK45">
        <v>-7.10168087722423</v>
      </c>
      <c r="AL45">
        <v>-7.10168087722423</v>
      </c>
      <c r="AM45">
        <v>5.03718301861249</v>
      </c>
      <c r="AN45">
        <v>-7.10168087722423</v>
      </c>
      <c r="AO45">
        <v>3.61273689152822</v>
      </c>
      <c r="AP45">
        <v>2.75051338092434</v>
      </c>
      <c r="AQ45">
        <v>-7.10168087722423</v>
      </c>
      <c r="AR45">
        <v>8.66273533877515</v>
      </c>
      <c r="AS45">
        <v>6.31185846188613</v>
      </c>
      <c r="AT45">
        <v>4.98222413433173</v>
      </c>
      <c r="AU45">
        <v>4.02558210693401</v>
      </c>
      <c r="AV45">
        <v>-7.10168087722423</v>
      </c>
      <c r="AW45">
        <v>-7.10168087722423</v>
      </c>
    </row>
    <row r="46" spans="1:49">
      <c r="A46" s="21" t="s">
        <v>58</v>
      </c>
      <c r="B46" s="7" t="s">
        <v>12</v>
      </c>
      <c r="C46" s="22" t="s">
        <v>14</v>
      </c>
      <c r="D46" s="22" t="s">
        <v>14</v>
      </c>
      <c r="E46" s="23" t="s">
        <v>58</v>
      </c>
      <c r="F46" s="24">
        <v>0.196990652974927</v>
      </c>
      <c r="G46" s="24">
        <v>1.06712163041672e-7</v>
      </c>
      <c r="H46" s="24">
        <v>0.00469533517383358</v>
      </c>
      <c r="I46" s="24">
        <v>0.0529292328686695</v>
      </c>
      <c r="J46" s="24">
        <v>0.0291324205103765</v>
      </c>
      <c r="K46" s="24">
        <v>0.0355351502928769</v>
      </c>
      <c r="L46" s="24">
        <v>0.0191014771844593</v>
      </c>
      <c r="M46" s="24">
        <v>0.00202753109779177</v>
      </c>
      <c r="N46" s="24">
        <v>0.470814063339858</v>
      </c>
      <c r="O46" s="24">
        <v>0.104151071128672</v>
      </c>
      <c r="P46" s="24">
        <v>0.0796072736290875</v>
      </c>
      <c r="Q46" s="24">
        <v>0.0050154716629586</v>
      </c>
      <c r="R46" s="24">
        <v>1.06712163041672e-7</v>
      </c>
      <c r="S46" s="37">
        <v>1.06712163041672e-7</v>
      </c>
      <c r="T46" s="36">
        <f t="shared" si="3"/>
        <v>1</v>
      </c>
      <c r="U46" s="9">
        <v>18.46</v>
      </c>
      <c r="V46" s="12">
        <v>1e-5</v>
      </c>
      <c r="W46" s="9">
        <v>0.44</v>
      </c>
      <c r="X46" s="9">
        <v>4.96</v>
      </c>
      <c r="Y46" s="9">
        <v>2.73</v>
      </c>
      <c r="Z46" s="9">
        <v>3.33</v>
      </c>
      <c r="AA46" s="9">
        <v>1.79</v>
      </c>
      <c r="AB46" s="9">
        <v>0.19</v>
      </c>
      <c r="AC46" s="9">
        <v>44.12</v>
      </c>
      <c r="AD46" s="9">
        <v>9.76</v>
      </c>
      <c r="AE46" s="9">
        <v>7.46</v>
      </c>
      <c r="AF46" s="9">
        <v>0.47</v>
      </c>
      <c r="AG46" s="12">
        <v>1e-5</v>
      </c>
      <c r="AH46" s="39">
        <v>1e-5</v>
      </c>
      <c r="AI46">
        <f t="shared" si="2"/>
        <v>93.71003</v>
      </c>
      <c r="AJ46">
        <v>4.51519538808905</v>
      </c>
      <c r="AK46" s="38">
        <v>-9.91333630595588</v>
      </c>
      <c r="AL46">
        <v>0.778608606944513</v>
      </c>
      <c r="AM46">
        <v>3.20099489975118</v>
      </c>
      <c r="AN46">
        <v>2.60389076821121</v>
      </c>
      <c r="AO46">
        <v>2.8025614630067</v>
      </c>
      <c r="AP46">
        <v>2.18180477886701</v>
      </c>
      <c r="AQ46">
        <v>-0.0611420478073072</v>
      </c>
      <c r="AR46">
        <v>5.38650235339965</v>
      </c>
      <c r="AS46">
        <v>3.87788155943934</v>
      </c>
      <c r="AT46">
        <v>3.60914457323001</v>
      </c>
      <c r="AU46">
        <v>0.844566574736311</v>
      </c>
      <c r="AV46" s="38">
        <v>-9.91333630595588</v>
      </c>
      <c r="AW46" s="38">
        <v>-9.91333630595588</v>
      </c>
    </row>
    <row r="47" spans="1:49">
      <c r="A47" s="25" t="s">
        <v>59</v>
      </c>
      <c r="B47" s="30" t="s">
        <v>12</v>
      </c>
      <c r="C47" s="26" t="s">
        <v>14</v>
      </c>
      <c r="D47" s="26" t="s">
        <v>9</v>
      </c>
      <c r="E47" s="23" t="s">
        <v>107</v>
      </c>
      <c r="F47" s="24">
        <v>0.523007696253128</v>
      </c>
      <c r="G47" s="24">
        <v>0.0585654345784814</v>
      </c>
      <c r="H47" s="24">
        <v>0.0015304556074516</v>
      </c>
      <c r="I47" s="24">
        <v>0.00806039953257845</v>
      </c>
      <c r="J47" s="24">
        <v>0.0111213107474817</v>
      </c>
      <c r="K47" s="24">
        <v>0.0360167219620278</v>
      </c>
      <c r="L47" s="24">
        <v>1.02030373830107e-7</v>
      </c>
      <c r="M47" s="24">
        <v>0.0272421098126386</v>
      </c>
      <c r="N47" s="24">
        <v>0.223242457940274</v>
      </c>
      <c r="O47" s="24">
        <v>0.106825801400122</v>
      </c>
      <c r="P47" s="24">
        <v>0.000816242990640856</v>
      </c>
      <c r="Q47" s="24">
        <v>0.00357106308405374</v>
      </c>
      <c r="R47" s="24">
        <v>1.02030373830107e-7</v>
      </c>
      <c r="S47" s="37">
        <v>1.02030373830107e-7</v>
      </c>
      <c r="T47" s="36">
        <f t="shared" si="3"/>
        <v>1</v>
      </c>
      <c r="U47" s="9">
        <v>51.26</v>
      </c>
      <c r="V47" s="9">
        <v>5.74</v>
      </c>
      <c r="W47" s="9">
        <v>0.15</v>
      </c>
      <c r="X47" s="9">
        <v>0.79</v>
      </c>
      <c r="Y47" s="9">
        <v>1.09</v>
      </c>
      <c r="Z47" s="9">
        <v>3.53</v>
      </c>
      <c r="AA47" s="12">
        <v>1e-5</v>
      </c>
      <c r="AB47" s="9">
        <v>2.67</v>
      </c>
      <c r="AC47" s="9">
        <v>21.88</v>
      </c>
      <c r="AD47" s="9">
        <v>10.47</v>
      </c>
      <c r="AE47" s="9">
        <v>0.08</v>
      </c>
      <c r="AF47" s="9">
        <v>0.35</v>
      </c>
      <c r="AG47" s="12">
        <v>1e-5</v>
      </c>
      <c r="AH47" s="39">
        <v>1e-5</v>
      </c>
      <c r="AI47">
        <f t="shared" si="2"/>
        <v>98.01003</v>
      </c>
      <c r="AJ47">
        <v>5.85113632870896</v>
      </c>
      <c r="AK47">
        <v>3.66168481810451</v>
      </c>
      <c r="AL47">
        <v>0.0171056228871564</v>
      </c>
      <c r="AM47">
        <v>1.67850327425197</v>
      </c>
      <c r="AN47">
        <v>2.00040330401409</v>
      </c>
      <c r="AO47">
        <v>3.17552347871824</v>
      </c>
      <c r="AP47" s="38">
        <v>-9.59869985719719</v>
      </c>
      <c r="AQ47">
        <v>2.8963040801852</v>
      </c>
      <c r="AR47">
        <v>4.99979858532682</v>
      </c>
      <c r="AS47">
        <v>4.26273963265548</v>
      </c>
      <c r="AT47">
        <v>-0.611503036535218</v>
      </c>
      <c r="AU47">
        <v>0.86440348327436</v>
      </c>
      <c r="AV47" s="38">
        <v>-9.59869985719719</v>
      </c>
      <c r="AW47" s="38">
        <v>-9.59869985719719</v>
      </c>
    </row>
    <row r="48" spans="1:49">
      <c r="A48" s="27"/>
      <c r="B48" s="32"/>
      <c r="C48" s="28"/>
      <c r="D48" s="28"/>
      <c r="E48" s="23" t="s">
        <v>108</v>
      </c>
      <c r="F48" s="24">
        <v>0.524310199605598</v>
      </c>
      <c r="G48" s="24">
        <v>0.0580183505505512</v>
      </c>
      <c r="H48" s="24">
        <v>0.00357507441772763</v>
      </c>
      <c r="I48" s="24">
        <v>1.02144983363647e-7</v>
      </c>
      <c r="J48" s="24">
        <v>0.011848818070183</v>
      </c>
      <c r="K48" s="24">
        <v>0.057814060583824</v>
      </c>
      <c r="L48" s="24">
        <v>1.02144983363647e-7</v>
      </c>
      <c r="M48" s="24">
        <v>0.0277834354749119</v>
      </c>
      <c r="N48" s="24">
        <v>0.205515706527657</v>
      </c>
      <c r="O48" s="24">
        <v>0.111133741899647</v>
      </c>
      <c r="P48" s="24">
        <v>1.02144983363647e-7</v>
      </c>
      <c r="Q48" s="24">
        <v>1.02144983363647e-7</v>
      </c>
      <c r="R48" s="24">
        <v>1.02144983363647e-7</v>
      </c>
      <c r="S48" s="37">
        <v>1.02144983363647e-7</v>
      </c>
      <c r="T48" s="36">
        <f t="shared" si="3"/>
        <v>1</v>
      </c>
      <c r="U48" s="9">
        <v>51.33</v>
      </c>
      <c r="V48" s="9">
        <v>5.68</v>
      </c>
      <c r="W48" s="9">
        <v>0.35</v>
      </c>
      <c r="X48" s="12">
        <v>1e-5</v>
      </c>
      <c r="Y48" s="9">
        <v>1.16</v>
      </c>
      <c r="Z48" s="9">
        <v>5.66</v>
      </c>
      <c r="AA48" s="12">
        <v>1e-5</v>
      </c>
      <c r="AB48" s="9">
        <v>2.72</v>
      </c>
      <c r="AC48" s="9">
        <v>20.12</v>
      </c>
      <c r="AD48" s="9">
        <v>10.88</v>
      </c>
      <c r="AE48" s="12">
        <v>1e-5</v>
      </c>
      <c r="AF48" s="12">
        <v>1e-5</v>
      </c>
      <c r="AG48" s="12">
        <v>1e-5</v>
      </c>
      <c r="AH48" s="39">
        <v>1e-5</v>
      </c>
      <c r="AI48">
        <f t="shared" si="2"/>
        <v>97.90006</v>
      </c>
      <c r="AJ48">
        <v>7.95120622948037</v>
      </c>
      <c r="AK48">
        <v>5.74988208564122</v>
      </c>
      <c r="AL48">
        <v>2.96310872840948</v>
      </c>
      <c r="AM48">
        <v>-7.49999461206207</v>
      </c>
      <c r="AN48">
        <v>4.16135085802643</v>
      </c>
      <c r="AO48">
        <v>5.74635474512325</v>
      </c>
      <c r="AP48">
        <v>-7.49999461206207</v>
      </c>
      <c r="AQ48">
        <v>5.01356273321606</v>
      </c>
      <c r="AR48">
        <v>7.01464519813969</v>
      </c>
      <c r="AS48">
        <v>6.39985709433595</v>
      </c>
      <c r="AT48">
        <v>-7.49999461206207</v>
      </c>
      <c r="AU48">
        <v>-7.49999461206207</v>
      </c>
      <c r="AV48">
        <v>-7.49999461206207</v>
      </c>
      <c r="AW48">
        <v>-7.49999461206207</v>
      </c>
    </row>
    <row r="49" spans="1:49">
      <c r="A49" s="25" t="s">
        <v>60</v>
      </c>
      <c r="B49" s="30" t="s">
        <v>12</v>
      </c>
      <c r="C49" s="26" t="s">
        <v>14</v>
      </c>
      <c r="D49" s="26" t="s">
        <v>14</v>
      </c>
      <c r="E49" s="23" t="s">
        <v>109</v>
      </c>
      <c r="F49" s="24">
        <v>0.131073019078465</v>
      </c>
      <c r="G49" s="24">
        <v>1.05618871134943e-7</v>
      </c>
      <c r="H49" s="24">
        <v>1.05618871134943e-7</v>
      </c>
      <c r="I49" s="24">
        <v>0.0553442884747103</v>
      </c>
      <c r="J49" s="24">
        <v>0.00940007953100996</v>
      </c>
      <c r="K49" s="24">
        <v>0.0237642460053623</v>
      </c>
      <c r="L49" s="24">
        <v>0.0080270342062557</v>
      </c>
      <c r="M49" s="24">
        <v>0.0565060960571947</v>
      </c>
      <c r="N49" s="24">
        <v>0.632128943742636</v>
      </c>
      <c r="O49" s="24">
        <v>0.0769961570573737</v>
      </c>
      <c r="P49" s="24">
        <v>1.05618871134943e-7</v>
      </c>
      <c r="Q49" s="24">
        <v>0.00675960775263638</v>
      </c>
      <c r="R49" s="24">
        <v>1.05618871134943e-7</v>
      </c>
      <c r="S49" s="37">
        <v>1.05618871134943e-7</v>
      </c>
      <c r="T49" s="36">
        <f t="shared" si="3"/>
        <v>1</v>
      </c>
      <c r="U49" s="9">
        <v>12.41</v>
      </c>
      <c r="V49" s="12">
        <v>1e-5</v>
      </c>
      <c r="W49" s="12">
        <v>1e-5</v>
      </c>
      <c r="X49" s="9">
        <v>5.24</v>
      </c>
      <c r="Y49" s="9">
        <v>0.89</v>
      </c>
      <c r="Z49" s="9">
        <v>2.25</v>
      </c>
      <c r="AA49" s="9">
        <v>0.76</v>
      </c>
      <c r="AB49" s="9">
        <v>5.35</v>
      </c>
      <c r="AC49" s="9">
        <v>59.85</v>
      </c>
      <c r="AD49" s="9">
        <v>7.29</v>
      </c>
      <c r="AE49" s="12">
        <v>1e-5</v>
      </c>
      <c r="AF49" s="9">
        <v>0.64</v>
      </c>
      <c r="AG49" s="12">
        <v>1e-5</v>
      </c>
      <c r="AH49" s="39">
        <v>1e-5</v>
      </c>
      <c r="AI49">
        <f t="shared" si="2"/>
        <v>94.68005</v>
      </c>
      <c r="AJ49">
        <v>5.77998040184073</v>
      </c>
      <c r="AK49">
        <v>-8.25144766234601</v>
      </c>
      <c r="AL49">
        <v>-8.25144766234601</v>
      </c>
      <c r="AM49">
        <v>4.91779930095717</v>
      </c>
      <c r="AN49">
        <v>3.14494398636826</v>
      </c>
      <c r="AO49">
        <v>4.07240801884054</v>
      </c>
      <c r="AP49">
        <v>2.98704095692245</v>
      </c>
      <c r="AQ49">
        <v>4.93857436353213</v>
      </c>
      <c r="AR49">
        <v>7.3533192346282</v>
      </c>
      <c r="AS49">
        <v>5.24798134864478</v>
      </c>
      <c r="AT49">
        <v>-8.25144766234601</v>
      </c>
      <c r="AU49">
        <v>2.8151906999958</v>
      </c>
      <c r="AV49">
        <v>-8.25144766234601</v>
      </c>
      <c r="AW49">
        <v>-8.25144766234601</v>
      </c>
    </row>
    <row r="50" spans="1:49">
      <c r="A50" s="27"/>
      <c r="B50" s="32"/>
      <c r="C50" s="28"/>
      <c r="D50" s="28"/>
      <c r="E50" s="23" t="s">
        <v>110</v>
      </c>
      <c r="F50" s="24">
        <v>0.224474925219851</v>
      </c>
      <c r="G50" s="24">
        <v>1.03444665999931e-7</v>
      </c>
      <c r="H50" s="24">
        <v>1.03444665999931e-7</v>
      </c>
      <c r="I50" s="24">
        <v>0.066204586239956</v>
      </c>
      <c r="J50" s="24">
        <v>0.00982724326999348</v>
      </c>
      <c r="K50" s="24">
        <v>0.0352746311059766</v>
      </c>
      <c r="L50" s="24">
        <v>0.0143788085739905</v>
      </c>
      <c r="M50" s="24">
        <v>0.0156201445659896</v>
      </c>
      <c r="N50" s="24">
        <v>0.462914880349693</v>
      </c>
      <c r="O50" s="24">
        <v>0.0337229611159776</v>
      </c>
      <c r="P50" s="24">
        <v>0.132719506477912</v>
      </c>
      <c r="Q50" s="24">
        <v>0.00486189930199677</v>
      </c>
      <c r="R50" s="24">
        <v>1.03444665999931e-7</v>
      </c>
      <c r="S50" s="37">
        <v>1.03444665999931e-7</v>
      </c>
      <c r="T50" s="36">
        <f t="shared" si="3"/>
        <v>1</v>
      </c>
      <c r="U50" s="9">
        <v>21.7</v>
      </c>
      <c r="V50" s="12">
        <v>1e-5</v>
      </c>
      <c r="W50" s="12">
        <v>1e-5</v>
      </c>
      <c r="X50" s="9">
        <v>6.4</v>
      </c>
      <c r="Y50" s="9">
        <v>0.95</v>
      </c>
      <c r="Z50" s="9">
        <v>3.41</v>
      </c>
      <c r="AA50" s="9">
        <v>1.39</v>
      </c>
      <c r="AB50" s="9">
        <v>1.51</v>
      </c>
      <c r="AC50" s="9">
        <v>44.75</v>
      </c>
      <c r="AD50" s="9">
        <v>3.26</v>
      </c>
      <c r="AE50" s="9">
        <v>12.83</v>
      </c>
      <c r="AF50" s="9">
        <v>0.47</v>
      </c>
      <c r="AG50" s="12">
        <v>1e-5</v>
      </c>
      <c r="AH50" s="39">
        <v>1e-5</v>
      </c>
      <c r="AI50">
        <f t="shared" si="2"/>
        <v>96.67004</v>
      </c>
      <c r="AJ50">
        <v>5.39314633052088</v>
      </c>
      <c r="AK50">
        <v>-9.19709139499576</v>
      </c>
      <c r="AL50">
        <v>-9.19709139499576</v>
      </c>
      <c r="AM50">
        <v>4.1721320603401</v>
      </c>
      <c r="AN50">
        <v>2.26454077558692</v>
      </c>
      <c r="AO50">
        <v>3.54254636126989</v>
      </c>
      <c r="AP50">
        <v>2.64513781711707</v>
      </c>
      <c r="AQ50">
        <v>2.7279437208013</v>
      </c>
      <c r="AR50">
        <v>6.11692551469533</v>
      </c>
      <c r="AS50">
        <v>3.49756126535309</v>
      </c>
      <c r="AT50">
        <v>4.86762024860201</v>
      </c>
      <c r="AU50">
        <v>1.56081148569644</v>
      </c>
      <c r="AV50">
        <v>-9.19709139499576</v>
      </c>
      <c r="AW50">
        <v>-9.19709139499576</v>
      </c>
    </row>
    <row r="51" spans="1:49">
      <c r="A51" s="21" t="s">
        <v>61</v>
      </c>
      <c r="B51" s="7" t="s">
        <v>12</v>
      </c>
      <c r="C51" s="22" t="s">
        <v>14</v>
      </c>
      <c r="D51" s="22" t="s">
        <v>9</v>
      </c>
      <c r="E51" s="23" t="s">
        <v>111</v>
      </c>
      <c r="F51" s="24">
        <v>0.612792327363871</v>
      </c>
      <c r="G51" s="24">
        <v>0.0308716582438829</v>
      </c>
      <c r="H51" s="24">
        <v>0.00201775544077666</v>
      </c>
      <c r="I51" s="24">
        <v>0.0215899832163102</v>
      </c>
      <c r="J51" s="24">
        <v>1.00887772038833e-7</v>
      </c>
      <c r="K51" s="24">
        <v>0.128026582717279</v>
      </c>
      <c r="L51" s="24">
        <v>0.00776835844699013</v>
      </c>
      <c r="M51" s="24">
        <v>0.00433817419766982</v>
      </c>
      <c r="N51" s="24">
        <v>0.137308257744852</v>
      </c>
      <c r="O51" s="24">
        <v>0.0526634170042708</v>
      </c>
      <c r="P51" s="24">
        <v>1.00887772038833e-7</v>
      </c>
      <c r="Q51" s="24">
        <v>0.00262308207300966</v>
      </c>
      <c r="R51" s="24">
        <v>1.00887772038833e-7</v>
      </c>
      <c r="S51" s="37">
        <v>1.00887772038833e-7</v>
      </c>
      <c r="T51" s="36">
        <f t="shared" si="3"/>
        <v>1</v>
      </c>
      <c r="U51" s="9">
        <v>60.74</v>
      </c>
      <c r="V51" s="9">
        <v>3.06</v>
      </c>
      <c r="W51" s="9">
        <v>0.2</v>
      </c>
      <c r="X51" s="9">
        <v>2.14</v>
      </c>
      <c r="Y51" s="12">
        <v>1e-5</v>
      </c>
      <c r="Z51" s="9">
        <v>12.69</v>
      </c>
      <c r="AA51" s="9">
        <v>0.77</v>
      </c>
      <c r="AB51" s="9">
        <v>0.43</v>
      </c>
      <c r="AC51" s="9">
        <v>13.61</v>
      </c>
      <c r="AD51" s="9">
        <v>5.22</v>
      </c>
      <c r="AE51" s="12">
        <v>1e-5</v>
      </c>
      <c r="AF51" s="9">
        <v>0.26</v>
      </c>
      <c r="AG51" s="12">
        <v>1e-5</v>
      </c>
      <c r="AH51" s="39">
        <v>1e-5</v>
      </c>
      <c r="AI51">
        <f t="shared" si="2"/>
        <v>99.12004</v>
      </c>
      <c r="AJ51">
        <v>6.7725744988898</v>
      </c>
      <c r="AK51">
        <v>3.78438695523648</v>
      </c>
      <c r="AL51">
        <v>1.05653412683809</v>
      </c>
      <c r="AM51">
        <v>3.42677786830595</v>
      </c>
      <c r="AN51">
        <v>-8.84695342569804</v>
      </c>
      <c r="AO51">
        <v>5.20678632099849</v>
      </c>
      <c r="AP51">
        <v>2.40460727513779</v>
      </c>
      <c r="AQ51">
        <v>1.82200196897766</v>
      </c>
      <c r="AR51">
        <v>5.27677685593557</v>
      </c>
      <c r="AS51">
        <v>4.31846944116674</v>
      </c>
      <c r="AT51">
        <v>-8.84695342569804</v>
      </c>
      <c r="AU51">
        <v>1.31889839130558</v>
      </c>
      <c r="AV51">
        <v>-8.84695342569804</v>
      </c>
      <c r="AW51">
        <v>-8.84695342569804</v>
      </c>
    </row>
    <row r="52" spans="1:49">
      <c r="A52" s="21" t="s">
        <v>62</v>
      </c>
      <c r="B52" s="7" t="s">
        <v>12</v>
      </c>
      <c r="C52" s="22" t="s">
        <v>9</v>
      </c>
      <c r="D52" s="22" t="s">
        <v>9</v>
      </c>
      <c r="E52" s="23" t="s">
        <v>62</v>
      </c>
      <c r="F52" s="24">
        <v>0.623143940148896</v>
      </c>
      <c r="G52" s="24">
        <v>0.0270490026239566</v>
      </c>
      <c r="H52" s="24">
        <v>0.00111856777768242</v>
      </c>
      <c r="I52" s="24">
        <v>0.00854179030230209</v>
      </c>
      <c r="J52" s="24">
        <v>0.00752491050440899</v>
      </c>
      <c r="K52" s="24">
        <v>0.0508439898946553</v>
      </c>
      <c r="L52" s="24">
        <v>1.01687979789311e-7</v>
      </c>
      <c r="M52" s="24">
        <v>0.00538946292883346</v>
      </c>
      <c r="N52" s="24">
        <v>0.162599079683108</v>
      </c>
      <c r="O52" s="24">
        <v>0.111450025849084</v>
      </c>
      <c r="P52" s="24">
        <v>1.01687979789311e-7</v>
      </c>
      <c r="Q52" s="24">
        <v>0.00233882353515415</v>
      </c>
      <c r="R52" s="24">
        <v>1.01687979789311e-7</v>
      </c>
      <c r="S52" s="37">
        <v>1.01687979789311e-7</v>
      </c>
      <c r="T52" s="36">
        <f t="shared" si="3"/>
        <v>1</v>
      </c>
      <c r="U52" s="9">
        <v>61.28</v>
      </c>
      <c r="V52" s="9">
        <v>2.66</v>
      </c>
      <c r="W52" s="9">
        <v>0.11</v>
      </c>
      <c r="X52" s="9">
        <v>0.84</v>
      </c>
      <c r="Y52" s="9">
        <v>0.74</v>
      </c>
      <c r="Z52" s="9">
        <v>5</v>
      </c>
      <c r="AA52" s="12">
        <v>1e-5</v>
      </c>
      <c r="AB52" s="9">
        <v>0.53</v>
      </c>
      <c r="AC52" s="9">
        <v>15.99</v>
      </c>
      <c r="AD52" s="9">
        <v>10.96</v>
      </c>
      <c r="AE52" s="12">
        <v>1e-5</v>
      </c>
      <c r="AF52" s="9">
        <v>0.23</v>
      </c>
      <c r="AG52" s="12">
        <v>1e-5</v>
      </c>
      <c r="AH52" s="39">
        <v>1e-5</v>
      </c>
      <c r="AI52">
        <f t="shared" si="2"/>
        <v>98.34004</v>
      </c>
      <c r="AJ52">
        <v>6.89899324875151</v>
      </c>
      <c r="AK52">
        <v>3.76186584611278</v>
      </c>
      <c r="AL52">
        <v>0.576264810129455</v>
      </c>
      <c r="AM52">
        <v>2.6091863361744</v>
      </c>
      <c r="AN52">
        <v>2.48243463053525</v>
      </c>
      <c r="AO52">
        <v>4.39297763575328</v>
      </c>
      <c r="AP52">
        <v>-8.72938574165105</v>
      </c>
      <c r="AQ52">
        <v>2.14866145088321</v>
      </c>
      <c r="AR52">
        <v>5.55550325016504</v>
      </c>
      <c r="AS52">
        <v>5.17779200483905</v>
      </c>
      <c r="AT52">
        <v>-8.72938574165105</v>
      </c>
      <c r="AU52">
        <v>1.31386375326023</v>
      </c>
      <c r="AV52">
        <v>-8.72938574165105</v>
      </c>
      <c r="AW52">
        <v>-8.72938574165105</v>
      </c>
    </row>
    <row r="53" spans="1:49">
      <c r="A53" s="21" t="s">
        <v>63</v>
      </c>
      <c r="B53" s="7" t="s">
        <v>12</v>
      </c>
      <c r="C53" s="22" t="s">
        <v>9</v>
      </c>
      <c r="D53" s="22" t="s">
        <v>9</v>
      </c>
      <c r="E53" s="23" t="s">
        <v>63</v>
      </c>
      <c r="F53" s="24">
        <v>0.559768549240318</v>
      </c>
      <c r="G53" s="24">
        <v>1.01388978308335e-7</v>
      </c>
      <c r="H53" s="24">
        <v>0.00253472445770838</v>
      </c>
      <c r="I53" s="24">
        <v>1.01388978308335e-7</v>
      </c>
      <c r="J53" s="24">
        <v>0.0169319593774919</v>
      </c>
      <c r="K53" s="24">
        <v>0.0485653206096925</v>
      </c>
      <c r="L53" s="24">
        <v>1.01388978308335e-7</v>
      </c>
      <c r="M53" s="24">
        <v>0.0078069513297418</v>
      </c>
      <c r="N53" s="24">
        <v>0.256007170228546</v>
      </c>
      <c r="O53" s="24">
        <v>0.101997312178185</v>
      </c>
      <c r="P53" s="24">
        <v>0.0020277795661667</v>
      </c>
      <c r="Q53" s="24">
        <v>0.00435972606725841</v>
      </c>
      <c r="R53" s="24">
        <v>1.01388978308335e-7</v>
      </c>
      <c r="S53" s="37">
        <v>1.01388978308335e-7</v>
      </c>
      <c r="T53" s="36">
        <f t="shared" si="3"/>
        <v>1</v>
      </c>
      <c r="U53" s="9">
        <v>55.21</v>
      </c>
      <c r="V53" s="12">
        <v>1e-5</v>
      </c>
      <c r="W53" s="9">
        <v>0.25</v>
      </c>
      <c r="X53" s="12">
        <v>1e-5</v>
      </c>
      <c r="Y53" s="9">
        <v>1.67</v>
      </c>
      <c r="Z53" s="9">
        <v>4.79</v>
      </c>
      <c r="AA53" s="12">
        <v>1e-5</v>
      </c>
      <c r="AB53" s="9">
        <v>0.77</v>
      </c>
      <c r="AC53" s="9">
        <v>25.25</v>
      </c>
      <c r="AD53" s="9">
        <v>10.06</v>
      </c>
      <c r="AE53" s="9">
        <v>0.2</v>
      </c>
      <c r="AF53" s="9">
        <v>0.43</v>
      </c>
      <c r="AG53" s="12">
        <v>1e-5</v>
      </c>
      <c r="AH53" s="39">
        <v>1e-5</v>
      </c>
      <c r="AI53">
        <f t="shared" si="2"/>
        <v>98.63005</v>
      </c>
      <c r="AJ53">
        <v>7.58527288045979</v>
      </c>
      <c r="AK53">
        <v>-7.93879668080639</v>
      </c>
      <c r="AL53">
        <v>2.18783442304394</v>
      </c>
      <c r="AM53">
        <v>-7.93879668080639</v>
      </c>
      <c r="AN53">
        <v>4.0869524105925</v>
      </c>
      <c r="AO53">
        <v>5.14065919558666</v>
      </c>
      <c r="AP53">
        <v>-7.93879668080639</v>
      </c>
      <c r="AQ53">
        <v>3.31276402002943</v>
      </c>
      <c r="AR53">
        <v>6.8029549398852</v>
      </c>
      <c r="AS53">
        <v>5.88269594883543</v>
      </c>
      <c r="AT53">
        <v>1.96469087172973</v>
      </c>
      <c r="AU53">
        <v>2.7301587138693</v>
      </c>
      <c r="AV53">
        <v>-7.93879668080639</v>
      </c>
      <c r="AW53">
        <v>-7.93879668080639</v>
      </c>
    </row>
    <row r="54" spans="1:49">
      <c r="A54" s="21" t="s">
        <v>64</v>
      </c>
      <c r="B54" s="7" t="s">
        <v>12</v>
      </c>
      <c r="C54" s="22" t="s">
        <v>9</v>
      </c>
      <c r="D54" s="22" t="s">
        <v>9</v>
      </c>
      <c r="E54" s="23" t="s">
        <v>64</v>
      </c>
      <c r="F54" s="24">
        <v>0.529919639136447</v>
      </c>
      <c r="G54" s="24">
        <v>0.0479127962432255</v>
      </c>
      <c r="H54" s="24">
        <v>0.00298169762028657</v>
      </c>
      <c r="I54" s="24">
        <v>0.0089450928608597</v>
      </c>
      <c r="J54" s="24">
        <v>0.00627184671853381</v>
      </c>
      <c r="K54" s="24">
        <v>0.0314620507519893</v>
      </c>
      <c r="L54" s="24">
        <v>1.02817159320226e-7</v>
      </c>
      <c r="M54" s="24">
        <v>0.00668311535581472</v>
      </c>
      <c r="N54" s="24">
        <v>0.261155584673375</v>
      </c>
      <c r="O54" s="24">
        <v>0.094900238052569</v>
      </c>
      <c r="P54" s="24">
        <v>0.00102817159320226</v>
      </c>
      <c r="Q54" s="24">
        <v>0.00873945854221924</v>
      </c>
      <c r="R54" s="24">
        <v>1.02817159320226e-7</v>
      </c>
      <c r="S54" s="37">
        <v>1.02817159320226e-7</v>
      </c>
      <c r="T54" s="36">
        <f t="shared" si="3"/>
        <v>1</v>
      </c>
      <c r="U54" s="9">
        <v>51.54</v>
      </c>
      <c r="V54" s="9">
        <v>4.66</v>
      </c>
      <c r="W54" s="9">
        <v>0.29</v>
      </c>
      <c r="X54" s="9">
        <v>0.87</v>
      </c>
      <c r="Y54" s="9">
        <v>0.61</v>
      </c>
      <c r="Z54" s="9">
        <v>3.06</v>
      </c>
      <c r="AA54" s="12">
        <v>1e-5</v>
      </c>
      <c r="AB54" s="9">
        <v>0.65</v>
      </c>
      <c r="AC54" s="9">
        <v>25.4</v>
      </c>
      <c r="AD54" s="9">
        <v>9.23</v>
      </c>
      <c r="AE54" s="9">
        <v>0.1</v>
      </c>
      <c r="AF54" s="9">
        <v>0.85</v>
      </c>
      <c r="AG54" s="12">
        <v>1e-5</v>
      </c>
      <c r="AH54" s="39">
        <v>1e-5</v>
      </c>
      <c r="AI54">
        <f t="shared" si="2"/>
        <v>97.26003</v>
      </c>
      <c r="AJ54">
        <v>5.88872243999419</v>
      </c>
      <c r="AK54">
        <v>3.48537968290752</v>
      </c>
      <c r="AL54">
        <v>0.708489878768351</v>
      </c>
      <c r="AM54">
        <v>1.80710216743646</v>
      </c>
      <c r="AN54">
        <v>1.45206791295519</v>
      </c>
      <c r="AO54">
        <v>3.06477915073426</v>
      </c>
      <c r="AP54" s="38">
        <v>-9.56656123020026</v>
      </c>
      <c r="AQ54">
        <v>1.51558131867751</v>
      </c>
      <c r="AR54">
        <v>5.18111340879446</v>
      </c>
      <c r="AS54">
        <v>4.16882328328473</v>
      </c>
      <c r="AT54">
        <v>-0.356220858224078</v>
      </c>
      <c r="AU54">
        <v>1.78384530527219</v>
      </c>
      <c r="AV54" s="38">
        <v>-9.56656123020026</v>
      </c>
      <c r="AW54" s="38">
        <v>-9.56656123020026</v>
      </c>
    </row>
    <row r="55" spans="1:49">
      <c r="A55" s="21" t="s">
        <v>65</v>
      </c>
      <c r="B55" s="7" t="s">
        <v>12</v>
      </c>
      <c r="C55" s="22" t="s">
        <v>14</v>
      </c>
      <c r="D55" s="22" t="s">
        <v>14</v>
      </c>
      <c r="E55" s="23" t="s">
        <v>65</v>
      </c>
      <c r="F55" s="24">
        <v>0.537763328070318</v>
      </c>
      <c r="G55" s="24">
        <v>0.00806695410568638</v>
      </c>
      <c r="H55" s="24">
        <v>0.00322678164227455</v>
      </c>
      <c r="I55" s="24">
        <v>0.0284360132225445</v>
      </c>
      <c r="J55" s="24">
        <v>0.0155288866534463</v>
      </c>
      <c r="K55" s="24">
        <v>0.137642404428274</v>
      </c>
      <c r="L55" s="24">
        <v>0.0103862034110712</v>
      </c>
      <c r="M55" s="24">
        <v>1.0083692632108e-7</v>
      </c>
      <c r="N55" s="24">
        <v>0.158414811250416</v>
      </c>
      <c r="O55" s="24">
        <v>0.0737117931407093</v>
      </c>
      <c r="P55" s="24">
        <v>0.0110920618953188</v>
      </c>
      <c r="Q55" s="24">
        <v>0.00252092315802699</v>
      </c>
      <c r="R55" s="24">
        <v>0.0132096373480614</v>
      </c>
      <c r="S55" s="37">
        <v>1.0083692632108e-7</v>
      </c>
      <c r="T55" s="36">
        <f t="shared" si="3"/>
        <v>1</v>
      </c>
      <c r="U55" s="9">
        <v>53.33</v>
      </c>
      <c r="V55" s="9">
        <v>0.8</v>
      </c>
      <c r="W55" s="9">
        <v>0.32</v>
      </c>
      <c r="X55" s="9">
        <v>2.82</v>
      </c>
      <c r="Y55" s="9">
        <v>1.54</v>
      </c>
      <c r="Z55" s="9">
        <v>13.65</v>
      </c>
      <c r="AA55" s="9">
        <v>1.03</v>
      </c>
      <c r="AB55" s="12">
        <v>1e-5</v>
      </c>
      <c r="AC55" s="9">
        <v>15.71</v>
      </c>
      <c r="AD55" s="9">
        <v>7.31</v>
      </c>
      <c r="AE55" s="9">
        <v>1.1</v>
      </c>
      <c r="AF55" s="9">
        <v>0.25</v>
      </c>
      <c r="AG55" s="9">
        <v>1.31</v>
      </c>
      <c r="AH55" s="39">
        <v>1e-5</v>
      </c>
      <c r="AI55">
        <f t="shared" si="2"/>
        <v>99.17002</v>
      </c>
      <c r="AJ55">
        <v>4.87489391265935</v>
      </c>
      <c r="AK55">
        <v>0.675251336732628</v>
      </c>
      <c r="AL55">
        <v>-0.241039395141527</v>
      </c>
      <c r="AM55">
        <v>1.93513177299686</v>
      </c>
      <c r="AN55">
        <v>1.33017730447238</v>
      </c>
      <c r="AO55">
        <v>3.51213440967781</v>
      </c>
      <c r="AP55">
        <v>0.927953690288382</v>
      </c>
      <c r="AQ55" s="38">
        <v>-10.6145305769234</v>
      </c>
      <c r="AR55">
        <v>3.65269234031437</v>
      </c>
      <c r="AS55">
        <v>2.88763816180852</v>
      </c>
      <c r="AT55">
        <v>0.993705067851162</v>
      </c>
      <c r="AU55">
        <v>-0.487899473073053</v>
      </c>
      <c r="AV55">
        <v>1.1684220252599</v>
      </c>
      <c r="AW55" s="38">
        <v>-10.6145305769234</v>
      </c>
    </row>
    <row r="56" spans="1:49">
      <c r="A56" s="25" t="s">
        <v>66</v>
      </c>
      <c r="B56" s="30" t="s">
        <v>12</v>
      </c>
      <c r="C56" s="26" t="s">
        <v>14</v>
      </c>
      <c r="D56" s="26" t="s">
        <v>9</v>
      </c>
      <c r="E56" s="23" t="s">
        <v>66</v>
      </c>
      <c r="F56" s="24">
        <v>0.301465842317972</v>
      </c>
      <c r="G56" s="24">
        <v>1.04711998026388e-7</v>
      </c>
      <c r="H56" s="24">
        <v>1.04711998026388e-7</v>
      </c>
      <c r="I56" s="24">
        <v>0.0479580950960858</v>
      </c>
      <c r="J56" s="24">
        <v>0.0153926637098791</v>
      </c>
      <c r="K56" s="24">
        <v>0.0563350549381969</v>
      </c>
      <c r="L56" s="24">
        <v>0.0286910874592304</v>
      </c>
      <c r="M56" s="24">
        <v>0.00732983986184718</v>
      </c>
      <c r="N56" s="24">
        <v>0.357905609254195</v>
      </c>
      <c r="O56" s="24">
        <v>0.0638743187960968</v>
      </c>
      <c r="P56" s="24">
        <v>0.116230317809291</v>
      </c>
      <c r="Q56" s="24">
        <v>0.00481675190921386</v>
      </c>
      <c r="R56" s="24">
        <v>1.04711998026388e-7</v>
      </c>
      <c r="S56" s="37">
        <v>1.04711998026388e-7</v>
      </c>
      <c r="T56" s="36">
        <f t="shared" si="3"/>
        <v>1</v>
      </c>
      <c r="U56" s="9">
        <v>28.79</v>
      </c>
      <c r="V56" s="12">
        <v>1e-5</v>
      </c>
      <c r="W56" s="12">
        <v>1e-5</v>
      </c>
      <c r="X56" s="9">
        <v>4.58</v>
      </c>
      <c r="Y56" s="9">
        <v>1.47</v>
      </c>
      <c r="Z56" s="9">
        <v>5.38</v>
      </c>
      <c r="AA56" s="9">
        <v>2.74</v>
      </c>
      <c r="AB56" s="9">
        <v>0.7</v>
      </c>
      <c r="AC56" s="9">
        <v>34.18</v>
      </c>
      <c r="AD56" s="9">
        <v>6.1</v>
      </c>
      <c r="AE56" s="9">
        <v>11.1</v>
      </c>
      <c r="AF56" s="9">
        <v>0.46</v>
      </c>
      <c r="AG56" s="12">
        <v>1e-5</v>
      </c>
      <c r="AH56" s="39">
        <v>1e-5</v>
      </c>
      <c r="AI56">
        <f t="shared" si="2"/>
        <v>95.50004</v>
      </c>
      <c r="AJ56">
        <v>5.6086277644826</v>
      </c>
      <c r="AK56" s="38">
        <v>-9.26432580511172</v>
      </c>
      <c r="AL56" s="38">
        <v>-9.26432580511172</v>
      </c>
      <c r="AM56">
        <v>3.77029865798461</v>
      </c>
      <c r="AN56">
        <v>2.63386206064916</v>
      </c>
      <c r="AO56">
        <v>3.9312880340322</v>
      </c>
      <c r="AP56">
        <v>3.25655758025849</v>
      </c>
      <c r="AQ56">
        <v>1.89192471591978</v>
      </c>
      <c r="AR56">
        <v>5.78024033754596</v>
      </c>
      <c r="AS56">
        <v>4.05688843103778</v>
      </c>
      <c r="AT56">
        <v>4.6555447681768</v>
      </c>
      <c r="AU56">
        <v>1.47207087035952</v>
      </c>
      <c r="AV56" s="38">
        <v>-9.26432580511172</v>
      </c>
      <c r="AW56" s="38">
        <v>-9.26432580511172</v>
      </c>
    </row>
    <row r="57" spans="1:49">
      <c r="A57" s="27"/>
      <c r="B57" s="32"/>
      <c r="C57" s="28"/>
      <c r="D57" s="28"/>
      <c r="E57" s="23" t="s">
        <v>112</v>
      </c>
      <c r="F57" s="24">
        <v>0.555883380735938</v>
      </c>
      <c r="G57" s="24">
        <v>1.01791499860088e-7</v>
      </c>
      <c r="H57" s="24">
        <v>0.00305374499580263</v>
      </c>
      <c r="I57" s="24">
        <v>0.0211726319708982</v>
      </c>
      <c r="J57" s="24">
        <v>0.0122149799832105</v>
      </c>
      <c r="K57" s="24">
        <v>0.0661644749090569</v>
      </c>
      <c r="L57" s="24">
        <v>0.0129275204822311</v>
      </c>
      <c r="M57" s="24">
        <v>0.00458061749370394</v>
      </c>
      <c r="N57" s="24">
        <v>0.234324032677922</v>
      </c>
      <c r="O57" s="24">
        <v>0.0426506384413767</v>
      </c>
      <c r="P57" s="24">
        <v>0.0439739279395578</v>
      </c>
      <c r="Q57" s="24">
        <v>0.00305374499580263</v>
      </c>
      <c r="R57" s="24">
        <v>1.01791499860088e-7</v>
      </c>
      <c r="S57" s="37">
        <v>1.01791499860088e-7</v>
      </c>
      <c r="T57" s="36">
        <f t="shared" si="3"/>
        <v>1</v>
      </c>
      <c r="U57" s="9">
        <v>54.61</v>
      </c>
      <c r="V57" s="12">
        <v>1e-5</v>
      </c>
      <c r="W57" s="9">
        <v>0.3</v>
      </c>
      <c r="X57" s="9">
        <v>2.08</v>
      </c>
      <c r="Y57" s="9">
        <v>1.2</v>
      </c>
      <c r="Z57" s="9">
        <v>6.5</v>
      </c>
      <c r="AA57" s="9">
        <v>1.27</v>
      </c>
      <c r="AB57" s="9">
        <v>0.45</v>
      </c>
      <c r="AC57" s="9">
        <v>23.02</v>
      </c>
      <c r="AD57" s="9">
        <v>4.19</v>
      </c>
      <c r="AE57" s="9">
        <v>4.32</v>
      </c>
      <c r="AF57" s="9">
        <v>0.3</v>
      </c>
      <c r="AG57" s="12">
        <v>1e-5</v>
      </c>
      <c r="AH57" s="39">
        <v>1e-5</v>
      </c>
      <c r="AI57">
        <f t="shared" si="2"/>
        <v>98.24003</v>
      </c>
      <c r="AJ57">
        <v>5.76358734589644</v>
      </c>
      <c r="AK57" s="38">
        <v>-9.74955513523786</v>
      </c>
      <c r="AL57">
        <v>0.559397525406437</v>
      </c>
      <c r="AM57">
        <v>2.4957382234456</v>
      </c>
      <c r="AN57">
        <v>1.94569188652633</v>
      </c>
      <c r="AO57">
        <v>3.63517250663396</v>
      </c>
      <c r="AP57">
        <v>2.00238723020287</v>
      </c>
      <c r="AQ57">
        <v>0.964862633514601</v>
      </c>
      <c r="AR57">
        <v>4.89973373302611</v>
      </c>
      <c r="AS57">
        <v>3.19607106366642</v>
      </c>
      <c r="AT57">
        <v>3.22662573198839</v>
      </c>
      <c r="AU57">
        <v>0.559397525406437</v>
      </c>
      <c r="AV57" s="38">
        <v>-9.74955513523786</v>
      </c>
      <c r="AW57" s="38">
        <v>-9.74955513523786</v>
      </c>
    </row>
    <row r="58" spans="1:49">
      <c r="A58" s="29" t="s">
        <v>68</v>
      </c>
      <c r="B58" s="30" t="s">
        <v>12</v>
      </c>
      <c r="C58" s="26" t="s">
        <v>14</v>
      </c>
      <c r="D58" s="26" t="s">
        <v>14</v>
      </c>
      <c r="E58" s="23" t="s">
        <v>68</v>
      </c>
      <c r="F58" s="24">
        <v>0.199401042741026</v>
      </c>
      <c r="G58" s="24">
        <v>1.109015810573e-7</v>
      </c>
      <c r="H58" s="24">
        <v>1.109015810573e-7</v>
      </c>
      <c r="I58" s="24">
        <v>0.0353776043572788</v>
      </c>
      <c r="J58" s="24">
        <v>0.00521237430969311</v>
      </c>
      <c r="K58" s="24">
        <v>0.0207385956577151</v>
      </c>
      <c r="L58" s="24">
        <v>0.00365975217489091</v>
      </c>
      <c r="M58" s="24">
        <v>0.0125318786594749</v>
      </c>
      <c r="N58" s="24">
        <v>0.487966956652121</v>
      </c>
      <c r="O58" s="24">
        <v>0.157480245101366</v>
      </c>
      <c r="P58" s="24">
        <v>0.0703116023903283</v>
      </c>
      <c r="Q58" s="24">
        <v>0.00731950434978181</v>
      </c>
      <c r="R58" s="24">
        <v>1.109015810573e-7</v>
      </c>
      <c r="S58" s="37">
        <v>1.109015810573e-7</v>
      </c>
      <c r="T58" s="36">
        <f t="shared" si="3"/>
        <v>1</v>
      </c>
      <c r="U58" s="9">
        <v>17.98</v>
      </c>
      <c r="V58" s="12">
        <v>1e-5</v>
      </c>
      <c r="W58" s="12">
        <v>1e-5</v>
      </c>
      <c r="X58" s="9">
        <v>3.19</v>
      </c>
      <c r="Y58" s="9">
        <v>0.47</v>
      </c>
      <c r="Z58" s="9">
        <v>1.87</v>
      </c>
      <c r="AA58" s="9">
        <v>0.33</v>
      </c>
      <c r="AB58" s="9">
        <v>1.13</v>
      </c>
      <c r="AC58" s="9">
        <v>44</v>
      </c>
      <c r="AD58" s="9">
        <v>14.2</v>
      </c>
      <c r="AE58" s="9">
        <v>6.34</v>
      </c>
      <c r="AF58" s="9">
        <v>0.66</v>
      </c>
      <c r="AG58" s="12">
        <v>1e-5</v>
      </c>
      <c r="AH58" s="39">
        <v>1e-5</v>
      </c>
      <c r="AI58">
        <f t="shared" si="2"/>
        <v>90.17004</v>
      </c>
      <c r="AJ58">
        <v>5.40705682448895</v>
      </c>
      <c r="AK58">
        <v>-8.99512866952476</v>
      </c>
      <c r="AL58">
        <v>-8.99512866952476</v>
      </c>
      <c r="AM58">
        <v>3.67781771224223</v>
      </c>
      <c r="AN58">
        <v>1.76277421116744</v>
      </c>
      <c r="AO58">
        <v>3.14373522631197</v>
      </c>
      <c r="AP58">
        <v>1.40913417092386</v>
      </c>
      <c r="AQ58">
        <v>2.64001442816972</v>
      </c>
      <c r="AR58">
        <v>6.30198642936374</v>
      </c>
      <c r="AS58">
        <v>5.17103876005269</v>
      </c>
      <c r="AT58">
        <v>4.36467556389461</v>
      </c>
      <c r="AU58">
        <v>2.10228135148381</v>
      </c>
      <c r="AV58">
        <v>-8.99512866952476</v>
      </c>
      <c r="AW58">
        <v>-8.99512866952476</v>
      </c>
    </row>
    <row r="59" spans="1:49">
      <c r="A59" s="31"/>
      <c r="B59" s="32"/>
      <c r="C59" s="28"/>
      <c r="D59" s="28" t="s">
        <v>9</v>
      </c>
      <c r="E59" s="23" t="s">
        <v>113</v>
      </c>
      <c r="F59" s="24">
        <v>0.464410736326214</v>
      </c>
      <c r="G59" s="24">
        <v>1.03156538499825e-7</v>
      </c>
      <c r="H59" s="24">
        <v>1.03156538499825e-7</v>
      </c>
      <c r="I59" s="24">
        <v>0.0321848400119455</v>
      </c>
      <c r="J59" s="24">
        <v>0.00557045307899057</v>
      </c>
      <c r="K59" s="24">
        <v>0.0429131200159274</v>
      </c>
      <c r="L59" s="24">
        <v>1.03156538499825e-7</v>
      </c>
      <c r="M59" s="24">
        <v>0.00722095769498778</v>
      </c>
      <c r="N59" s="24">
        <v>0.315762164347966</v>
      </c>
      <c r="O59" s="24">
        <v>0.0641633669468914</v>
      </c>
      <c r="P59" s="24">
        <v>0.0654012454088893</v>
      </c>
      <c r="Q59" s="24">
        <v>0.00237260038549598</v>
      </c>
      <c r="R59" s="24">
        <v>1.03156538499825e-7</v>
      </c>
      <c r="S59" s="37">
        <v>1.03156538499825e-7</v>
      </c>
      <c r="T59" s="36">
        <f t="shared" si="3"/>
        <v>1</v>
      </c>
      <c r="U59" s="9">
        <v>45.02</v>
      </c>
      <c r="V59" s="12">
        <v>1e-5</v>
      </c>
      <c r="W59" s="12">
        <v>1e-5</v>
      </c>
      <c r="X59" s="9">
        <v>3.12</v>
      </c>
      <c r="Y59" s="9">
        <v>0.54</v>
      </c>
      <c r="Z59" s="9">
        <v>4.16</v>
      </c>
      <c r="AA59" s="12">
        <v>1e-5</v>
      </c>
      <c r="AB59" s="9">
        <v>0.7</v>
      </c>
      <c r="AC59" s="9">
        <v>30.61</v>
      </c>
      <c r="AD59" s="9">
        <v>6.22</v>
      </c>
      <c r="AE59" s="9">
        <v>6.34</v>
      </c>
      <c r="AF59" s="9">
        <v>0.23</v>
      </c>
      <c r="AG59" s="12">
        <v>1e-5</v>
      </c>
      <c r="AH59" s="39">
        <v>1e-5</v>
      </c>
      <c r="AI59">
        <f t="shared" si="2"/>
        <v>96.94005</v>
      </c>
      <c r="AJ59">
        <v>7.13144498108873</v>
      </c>
      <c r="AK59">
        <v>-8.18858731936009</v>
      </c>
      <c r="AL59">
        <v>-8.18858731936009</v>
      </c>
      <c r="AM59">
        <v>4.46217114743153</v>
      </c>
      <c r="AN59">
        <v>2.70815200618632</v>
      </c>
      <c r="AO59">
        <v>4.74985321988331</v>
      </c>
      <c r="AP59">
        <v>-8.18858731936009</v>
      </c>
      <c r="AQ59">
        <v>2.96766320167141</v>
      </c>
      <c r="AR59">
        <v>6.74566489856746</v>
      </c>
      <c r="AS59">
        <v>5.15210805236123</v>
      </c>
      <c r="AT59">
        <v>5.17121691405928</v>
      </c>
      <c r="AU59">
        <v>1.8546621755512</v>
      </c>
      <c r="AV59">
        <v>-8.18858731936009</v>
      </c>
      <c r="AW59">
        <v>-8.18858731936009</v>
      </c>
    </row>
    <row r="60" spans="1:49">
      <c r="A60" s="25" t="s">
        <v>69</v>
      </c>
      <c r="B60" s="30" t="s">
        <v>12</v>
      </c>
      <c r="C60" s="26" t="s">
        <v>14</v>
      </c>
      <c r="D60" s="26" t="s">
        <v>14</v>
      </c>
      <c r="E60" s="23" t="s">
        <v>114</v>
      </c>
      <c r="F60" s="24">
        <v>0.25815579833553</v>
      </c>
      <c r="G60" s="24">
        <v>1.04898739673112e-7</v>
      </c>
      <c r="H60" s="24">
        <v>1.04898739673112e-7</v>
      </c>
      <c r="I60" s="24">
        <v>0.0375537488029743</v>
      </c>
      <c r="J60" s="24">
        <v>0.0124829500211004</v>
      </c>
      <c r="K60" s="24">
        <v>0.055071838328384</v>
      </c>
      <c r="L60" s="24">
        <v>0.0124829500211004</v>
      </c>
      <c r="M60" s="24">
        <v>0.0143711273352164</v>
      </c>
      <c r="N60" s="24">
        <v>0.422112528444605</v>
      </c>
      <c r="O60" s="24">
        <v>0.0937794732677625</v>
      </c>
      <c r="P60" s="24">
        <v>0.0849679791352211</v>
      </c>
      <c r="Q60" s="24">
        <v>0.00409105084725139</v>
      </c>
      <c r="R60" s="24">
        <v>0.00493024076463629</v>
      </c>
      <c r="S60" s="37">
        <v>1.04898739673112e-7</v>
      </c>
      <c r="T60" s="36">
        <f t="shared" si="3"/>
        <v>1</v>
      </c>
      <c r="U60" s="9">
        <v>24.61</v>
      </c>
      <c r="V60" s="12">
        <v>1e-5</v>
      </c>
      <c r="W60" s="12">
        <v>1e-5</v>
      </c>
      <c r="X60" s="9">
        <v>3.58</v>
      </c>
      <c r="Y60" s="9">
        <v>1.19</v>
      </c>
      <c r="Z60" s="9">
        <v>5.25</v>
      </c>
      <c r="AA60" s="9">
        <v>1.19</v>
      </c>
      <c r="AB60" s="9">
        <v>1.37</v>
      </c>
      <c r="AC60" s="9">
        <v>40.24</v>
      </c>
      <c r="AD60" s="9">
        <v>8.94</v>
      </c>
      <c r="AE60" s="9">
        <v>8.1</v>
      </c>
      <c r="AF60" s="9">
        <v>0.39</v>
      </c>
      <c r="AG60" s="9">
        <v>0.47</v>
      </c>
      <c r="AH60" s="39">
        <v>1e-5</v>
      </c>
      <c r="AI60">
        <f t="shared" si="2"/>
        <v>95.33003</v>
      </c>
      <c r="AJ60">
        <v>4.73591609632338</v>
      </c>
      <c r="AK60" s="38">
        <v>-9.98016223304981</v>
      </c>
      <c r="AL60" s="38">
        <v>-9.98016223304981</v>
      </c>
      <c r="AM60">
        <v>2.80812603233303</v>
      </c>
      <c r="AN60">
        <v>1.70671653904386</v>
      </c>
      <c r="AO60">
        <v>3.19099130852395</v>
      </c>
      <c r="AP60">
        <v>1.70671653904386</v>
      </c>
      <c r="AQ60">
        <v>1.84757397176045</v>
      </c>
      <c r="AR60">
        <v>5.2276247577119</v>
      </c>
      <c r="AS60">
        <v>3.72329882110584</v>
      </c>
      <c r="AT60">
        <v>3.62462729359881</v>
      </c>
      <c r="AU60">
        <v>0.591154692061974</v>
      </c>
      <c r="AV60">
        <v>0.777740647642386</v>
      </c>
      <c r="AW60" s="38">
        <v>-9.98016223304981</v>
      </c>
    </row>
    <row r="61" spans="1:49">
      <c r="A61" s="27"/>
      <c r="B61" s="32"/>
      <c r="C61" s="28"/>
      <c r="D61" s="28"/>
      <c r="E61" s="23" t="s">
        <v>115</v>
      </c>
      <c r="F61" s="24">
        <v>0.232824275142241</v>
      </c>
      <c r="G61" s="24">
        <v>1.09051182736413e-7</v>
      </c>
      <c r="H61" s="24">
        <v>1.09051182736413e-7</v>
      </c>
      <c r="I61" s="24">
        <v>0.0559432567437797</v>
      </c>
      <c r="J61" s="24">
        <v>0.0158124214967798</v>
      </c>
      <c r="K61" s="24">
        <v>0.0273718468668396</v>
      </c>
      <c r="L61" s="24">
        <v>0.00458014967492933</v>
      </c>
      <c r="M61" s="24">
        <v>0.00817883870523094</v>
      </c>
      <c r="N61" s="24">
        <v>0.559868772168742</v>
      </c>
      <c r="O61" s="24">
        <v>1.09051182736413e-7</v>
      </c>
      <c r="P61" s="24">
        <v>0.095419784894361</v>
      </c>
      <c r="Q61" s="24">
        <v>1.09051182736413e-7</v>
      </c>
      <c r="R61" s="24">
        <v>1.09051182736413e-7</v>
      </c>
      <c r="S61" s="37">
        <v>1.09051182736413e-7</v>
      </c>
      <c r="T61" s="36">
        <f t="shared" si="3"/>
        <v>1</v>
      </c>
      <c r="U61" s="9">
        <v>21.35</v>
      </c>
      <c r="V61" s="12">
        <v>1e-5</v>
      </c>
      <c r="W61" s="12">
        <v>1e-5</v>
      </c>
      <c r="X61" s="9">
        <v>5.13</v>
      </c>
      <c r="Y61" s="9">
        <v>1.45</v>
      </c>
      <c r="Z61" s="9">
        <v>2.51</v>
      </c>
      <c r="AA61" s="9">
        <v>0.42</v>
      </c>
      <c r="AB61" s="9">
        <v>0.75</v>
      </c>
      <c r="AC61" s="9">
        <v>51.34</v>
      </c>
      <c r="AD61" s="12">
        <v>1e-5</v>
      </c>
      <c r="AE61" s="9">
        <v>8.75</v>
      </c>
      <c r="AF61" s="12">
        <v>1e-5</v>
      </c>
      <c r="AG61" s="12">
        <v>1e-5</v>
      </c>
      <c r="AH61" s="39">
        <v>1e-5</v>
      </c>
      <c r="AI61">
        <f t="shared" si="2"/>
        <v>91.70006</v>
      </c>
      <c r="AJ61">
        <v>7.2137094429412</v>
      </c>
      <c r="AK61">
        <v>-7.36026776170367</v>
      </c>
      <c r="AL61">
        <v>-7.36026776170367</v>
      </c>
      <c r="AM61">
        <v>5.78776336244924</v>
      </c>
      <c r="AN61">
        <v>4.52422125969904</v>
      </c>
      <c r="AO61">
        <v>5.07294045641025</v>
      </c>
      <c r="AP61">
        <v>3.28515713556184</v>
      </c>
      <c r="AQ61">
        <v>3.86497563081478</v>
      </c>
      <c r="AR61">
        <v>8.09112787870956</v>
      </c>
      <c r="AS61">
        <v>-7.36026776170367</v>
      </c>
      <c r="AT61">
        <v>6.32171140363608</v>
      </c>
      <c r="AU61">
        <v>-7.36026776170367</v>
      </c>
      <c r="AV61">
        <v>-7.36026776170367</v>
      </c>
      <c r="AW61">
        <v>-7.36026776170367</v>
      </c>
    </row>
    <row r="62" spans="1:49">
      <c r="A62" s="21" t="s">
        <v>70</v>
      </c>
      <c r="B62" s="7" t="s">
        <v>12</v>
      </c>
      <c r="C62" s="22" t="s">
        <v>14</v>
      </c>
      <c r="D62" s="22" t="s">
        <v>14</v>
      </c>
      <c r="E62" s="23" t="s">
        <v>70</v>
      </c>
      <c r="F62" s="24">
        <v>0.273596851531616</v>
      </c>
      <c r="G62" s="24">
        <v>0.012967682939727</v>
      </c>
      <c r="H62" s="24">
        <v>1.06292483112516e-7</v>
      </c>
      <c r="I62" s="24">
        <v>0.0241283936665411</v>
      </c>
      <c r="J62" s="24">
        <v>0.00584608657118838</v>
      </c>
      <c r="K62" s="24">
        <v>0.0123299280410519</v>
      </c>
      <c r="L62" s="24">
        <v>0.00244472711158787</v>
      </c>
      <c r="M62" s="24">
        <v>0.00744047381787612</v>
      </c>
      <c r="N62" s="24">
        <v>0.504038954919551</v>
      </c>
      <c r="O62" s="24">
        <v>0.0918367054092139</v>
      </c>
      <c r="P62" s="24">
        <v>0.0606930078572467</v>
      </c>
      <c r="Q62" s="24">
        <v>0.00467686925695071</v>
      </c>
      <c r="R62" s="24">
        <v>1.06292483112516e-7</v>
      </c>
      <c r="S62" s="37">
        <v>1.06292483112516e-7</v>
      </c>
      <c r="T62" s="36">
        <f t="shared" si="3"/>
        <v>1</v>
      </c>
      <c r="U62" s="9">
        <v>25.74</v>
      </c>
      <c r="V62" s="9">
        <v>1.22</v>
      </c>
      <c r="W62" s="12">
        <v>1e-5</v>
      </c>
      <c r="X62" s="9">
        <v>2.27</v>
      </c>
      <c r="Y62" s="9">
        <v>0.55</v>
      </c>
      <c r="Z62" s="9">
        <v>1.16</v>
      </c>
      <c r="AA62" s="9">
        <v>0.23</v>
      </c>
      <c r="AB62" s="9">
        <v>0.7</v>
      </c>
      <c r="AC62" s="9">
        <v>47.42</v>
      </c>
      <c r="AD62" s="9">
        <v>8.64</v>
      </c>
      <c r="AE62" s="9">
        <v>5.71</v>
      </c>
      <c r="AF62" s="9">
        <v>0.44</v>
      </c>
      <c r="AG62" s="12">
        <v>1e-5</v>
      </c>
      <c r="AH62" s="39">
        <v>1e-5</v>
      </c>
      <c r="AI62">
        <f t="shared" si="2"/>
        <v>94.08003</v>
      </c>
      <c r="AJ62">
        <v>5.07741636481712</v>
      </c>
      <c r="AK62">
        <v>2.0282210213943</v>
      </c>
      <c r="AL62" s="38">
        <v>-9.68355530232109</v>
      </c>
      <c r="AM62">
        <v>2.64914999414245</v>
      </c>
      <c r="AN62">
        <v>1.23153316189352</v>
      </c>
      <c r="AO62">
        <v>1.97779016776741</v>
      </c>
      <c r="AP62">
        <v>0.359694192590197</v>
      </c>
      <c r="AQ62">
        <v>1.47269521871041</v>
      </c>
      <c r="AR62">
        <v>5.6884142432864</v>
      </c>
      <c r="AS62">
        <v>3.9857727454651</v>
      </c>
      <c r="AT62">
        <v>3.57158918631706</v>
      </c>
      <c r="AU62">
        <v>1.00838961057931</v>
      </c>
      <c r="AV62" s="38">
        <v>-9.68355530232109</v>
      </c>
      <c r="AW62" s="38">
        <v>-9.68355530232109</v>
      </c>
    </row>
    <row r="63" spans="1:49">
      <c r="A63" s="21" t="s">
        <v>71</v>
      </c>
      <c r="B63" s="7" t="s">
        <v>12</v>
      </c>
      <c r="C63" s="22" t="s">
        <v>14</v>
      </c>
      <c r="D63" s="22" t="s">
        <v>9</v>
      </c>
      <c r="E63" s="23" t="s">
        <v>116</v>
      </c>
      <c r="F63" s="24">
        <v>0.647938667505886</v>
      </c>
      <c r="G63" s="24">
        <v>0.0309414632299386</v>
      </c>
      <c r="H63" s="24">
        <v>0.00111959241950436</v>
      </c>
      <c r="I63" s="24">
        <v>0.00793892806557636</v>
      </c>
      <c r="J63" s="24">
        <v>0.011603048711227</v>
      </c>
      <c r="K63" s="24">
        <v>0.0616793642017856</v>
      </c>
      <c r="L63" s="24">
        <v>1.01781129045851e-7</v>
      </c>
      <c r="M63" s="24">
        <v>0.00549618096847594</v>
      </c>
      <c r="N63" s="24">
        <v>0.139033022276632</v>
      </c>
      <c r="O63" s="24">
        <v>0.0915012350122198</v>
      </c>
      <c r="P63" s="24">
        <v>1.01781129045851e-7</v>
      </c>
      <c r="Q63" s="24">
        <v>0.00274809048423797</v>
      </c>
      <c r="R63" s="24">
        <v>1.01781129045851e-7</v>
      </c>
      <c r="S63" s="37">
        <v>1.01781129045851e-7</v>
      </c>
      <c r="T63" s="36">
        <f t="shared" si="3"/>
        <v>1</v>
      </c>
      <c r="U63" s="9">
        <v>63.66</v>
      </c>
      <c r="V63" s="9">
        <v>3.04</v>
      </c>
      <c r="W63" s="9">
        <v>0.11</v>
      </c>
      <c r="X63" s="9">
        <v>0.78</v>
      </c>
      <c r="Y63" s="9">
        <v>1.14</v>
      </c>
      <c r="Z63" s="9">
        <v>6.06</v>
      </c>
      <c r="AA63" s="12">
        <v>1e-5</v>
      </c>
      <c r="AB63" s="9">
        <v>0.54</v>
      </c>
      <c r="AC63" s="9">
        <v>13.66</v>
      </c>
      <c r="AD63" s="9">
        <v>8.99</v>
      </c>
      <c r="AE63" s="12">
        <v>1e-5</v>
      </c>
      <c r="AF63" s="9">
        <v>0.27</v>
      </c>
      <c r="AG63" s="12">
        <v>1e-5</v>
      </c>
      <c r="AH63" s="39">
        <v>1e-5</v>
      </c>
      <c r="AI63">
        <f t="shared" si="2"/>
        <v>98.25004</v>
      </c>
      <c r="AJ63">
        <v>6.89814362823901</v>
      </c>
      <c r="AK63">
        <v>3.85644472180319</v>
      </c>
      <c r="AL63">
        <v>0.537312293195339</v>
      </c>
      <c r="AM63">
        <v>2.49612584708656</v>
      </c>
      <c r="AN63">
        <v>2.87561546879146</v>
      </c>
      <c r="AO63">
        <v>4.54629700646628</v>
      </c>
      <c r="AP63">
        <v>-8.76833825858517</v>
      </c>
      <c r="AQ63">
        <v>2.12840106696124</v>
      </c>
      <c r="AR63">
        <v>5.3590590605277</v>
      </c>
      <c r="AS63">
        <v>4.94070005486859</v>
      </c>
      <c r="AT63">
        <v>-8.76833825858517</v>
      </c>
      <c r="AU63">
        <v>1.4352538864013</v>
      </c>
      <c r="AV63">
        <v>-8.76833825858517</v>
      </c>
      <c r="AW63">
        <v>-8.76833825858517</v>
      </c>
    </row>
    <row r="64" spans="1:49">
      <c r="A64" s="33" t="s">
        <v>72</v>
      </c>
      <c r="B64" s="30" t="s">
        <v>12</v>
      </c>
      <c r="C64" s="26" t="s">
        <v>14</v>
      </c>
      <c r="D64" s="26" t="s">
        <v>14</v>
      </c>
      <c r="E64" s="23" t="s">
        <v>72</v>
      </c>
      <c r="F64" s="24">
        <v>0.223537584614193</v>
      </c>
      <c r="G64" s="24">
        <v>1.00331052340302e-7</v>
      </c>
      <c r="H64" s="24">
        <v>0.00321059367488967</v>
      </c>
      <c r="I64" s="24">
        <v>0.0320056056965564</v>
      </c>
      <c r="J64" s="24">
        <v>0.0128423746995587</v>
      </c>
      <c r="K64" s="24">
        <v>0.0416373867212254</v>
      </c>
      <c r="L64" s="24">
        <v>1.00331052340302e-7</v>
      </c>
      <c r="M64" s="24">
        <v>0.00832747734424507</v>
      </c>
      <c r="N64" s="24">
        <v>0.556436016279315</v>
      </c>
      <c r="O64" s="24">
        <v>0.0706330608475727</v>
      </c>
      <c r="P64" s="24">
        <v>0.0425403661922881</v>
      </c>
      <c r="Q64" s="24">
        <v>0.00882913260594658</v>
      </c>
      <c r="R64" s="24">
        <v>1.00331052340302e-7</v>
      </c>
      <c r="S64" s="37">
        <v>1.00331052340302e-7</v>
      </c>
      <c r="T64" s="36">
        <f t="shared" si="3"/>
        <v>1</v>
      </c>
      <c r="U64" s="9">
        <v>22.28</v>
      </c>
      <c r="V64" s="12">
        <v>1e-5</v>
      </c>
      <c r="W64" s="9">
        <v>0.32</v>
      </c>
      <c r="X64" s="9">
        <v>3.19</v>
      </c>
      <c r="Y64" s="9">
        <v>1.28</v>
      </c>
      <c r="Z64" s="9">
        <v>4.15</v>
      </c>
      <c r="AA64" s="12">
        <v>1e-5</v>
      </c>
      <c r="AB64" s="9">
        <v>0.83</v>
      </c>
      <c r="AC64" s="9">
        <v>55.46</v>
      </c>
      <c r="AD64" s="9">
        <v>7.04</v>
      </c>
      <c r="AE64" s="9">
        <v>4.24</v>
      </c>
      <c r="AF64" s="9">
        <v>0.88</v>
      </c>
      <c r="AG64" s="12">
        <v>1e-5</v>
      </c>
      <c r="AH64" s="39">
        <v>1e-5</v>
      </c>
      <c r="AI64">
        <f t="shared" si="2"/>
        <v>99.67004</v>
      </c>
      <c r="AJ64">
        <v>5.54367419142617</v>
      </c>
      <c r="AK64">
        <v>-9.07294068860314</v>
      </c>
      <c r="AL64">
        <v>1.30055049317872</v>
      </c>
      <c r="AM64">
        <v>3.60000569316384</v>
      </c>
      <c r="AN64">
        <v>2.68684485429861</v>
      </c>
      <c r="AO64">
        <v>3.8630931106097</v>
      </c>
      <c r="AP64">
        <v>-9.07294068860314</v>
      </c>
      <c r="AQ64">
        <v>2.2536551981756</v>
      </c>
      <c r="AR64">
        <v>6.45564681655472</v>
      </c>
      <c r="AS64">
        <v>4.39159294653704</v>
      </c>
      <c r="AT64">
        <v>3.88454804561095</v>
      </c>
      <c r="AU64">
        <v>2.3121514048572</v>
      </c>
      <c r="AV64">
        <v>-9.07294068860314</v>
      </c>
      <c r="AW64">
        <v>-9.07294068860314</v>
      </c>
    </row>
    <row r="65" spans="1:49">
      <c r="A65" s="34"/>
      <c r="B65" s="32"/>
      <c r="C65" s="28"/>
      <c r="D65" s="28"/>
      <c r="E65" s="23" t="s">
        <v>117</v>
      </c>
      <c r="F65" s="24">
        <v>0.176537222888923</v>
      </c>
      <c r="G65" s="24">
        <v>1.03177804143146e-7</v>
      </c>
      <c r="H65" s="24">
        <v>1.03177804143146e-7</v>
      </c>
      <c r="I65" s="24">
        <v>1.03177804143146e-7</v>
      </c>
      <c r="J65" s="24">
        <v>0.0114527362598892</v>
      </c>
      <c r="K65" s="24">
        <v>0.0376598985122483</v>
      </c>
      <c r="L65" s="24">
        <v>1.03177804143146e-7</v>
      </c>
      <c r="M65" s="24">
        <v>0.0138258257551816</v>
      </c>
      <c r="N65" s="24">
        <v>0.603177443020831</v>
      </c>
      <c r="O65" s="24">
        <v>1.03177804143146e-7</v>
      </c>
      <c r="P65" s="24">
        <v>0.145790237254265</v>
      </c>
      <c r="Q65" s="24">
        <v>0.0115559140640324</v>
      </c>
      <c r="R65" s="24">
        <v>1.03177804143146e-7</v>
      </c>
      <c r="S65" s="37">
        <v>1.03177804143146e-7</v>
      </c>
      <c r="T65" s="36">
        <f t="shared" si="3"/>
        <v>1</v>
      </c>
      <c r="U65" s="9">
        <v>17.11</v>
      </c>
      <c r="V65" s="12">
        <v>1e-5</v>
      </c>
      <c r="W65" s="12">
        <v>1e-5</v>
      </c>
      <c r="X65" s="12">
        <v>1e-5</v>
      </c>
      <c r="Y65" s="9">
        <v>1.11</v>
      </c>
      <c r="Z65" s="9">
        <v>3.65</v>
      </c>
      <c r="AA65" s="12">
        <v>1e-5</v>
      </c>
      <c r="AB65" s="9">
        <v>1.34</v>
      </c>
      <c r="AC65" s="9">
        <v>58.46</v>
      </c>
      <c r="AD65" s="12">
        <v>1e-5</v>
      </c>
      <c r="AE65" s="9">
        <v>14.13</v>
      </c>
      <c r="AF65" s="9">
        <v>1.12</v>
      </c>
      <c r="AG65" s="12">
        <v>1e-5</v>
      </c>
      <c r="AH65" s="39">
        <v>1e-5</v>
      </c>
      <c r="AI65">
        <f t="shared" si="2"/>
        <v>96.92007</v>
      </c>
      <c r="AJ65">
        <v>7.78459785421264</v>
      </c>
      <c r="AK65">
        <v>-6.56799069866169</v>
      </c>
      <c r="AL65">
        <v>-6.56799069866169</v>
      </c>
      <c r="AM65">
        <v>-6.56799069866169</v>
      </c>
      <c r="AN65">
        <v>5.04929478163278</v>
      </c>
      <c r="AO65">
        <v>6.23966193390294</v>
      </c>
      <c r="AP65">
        <v>-6.56799069866169</v>
      </c>
      <c r="AQ65">
        <v>5.23760438027136</v>
      </c>
      <c r="AR65">
        <v>9.01327752599164</v>
      </c>
      <c r="AS65">
        <v>-6.56799069866169</v>
      </c>
      <c r="AT65">
        <v>7.59323496300497</v>
      </c>
      <c r="AU65">
        <v>5.05826345161554</v>
      </c>
      <c r="AV65">
        <v>-6.56799069866169</v>
      </c>
      <c r="AW65">
        <v>-6.56799069866169</v>
      </c>
    </row>
    <row r="66" spans="1:49">
      <c r="A66" s="21" t="s">
        <v>73</v>
      </c>
      <c r="B66" s="7" t="s">
        <v>12</v>
      </c>
      <c r="C66" s="22" t="s">
        <v>9</v>
      </c>
      <c r="D66" s="22" t="s">
        <v>9</v>
      </c>
      <c r="E66" s="23" t="s">
        <v>73</v>
      </c>
      <c r="F66" s="24">
        <v>0.508507672645151</v>
      </c>
      <c r="G66" s="24">
        <v>0.028117849272972</v>
      </c>
      <c r="H66" s="24">
        <v>1.03755901376281e-7</v>
      </c>
      <c r="I66" s="24">
        <v>0.0117244168555197</v>
      </c>
      <c r="J66" s="24">
        <v>1.03755901376281e-7</v>
      </c>
      <c r="K66" s="24">
        <v>0.0150446056995607</v>
      </c>
      <c r="L66" s="24">
        <v>1.03755901376281e-7</v>
      </c>
      <c r="M66" s="24">
        <v>0.00892300751836012</v>
      </c>
      <c r="N66" s="24">
        <v>0.341564427330715</v>
      </c>
      <c r="O66" s="24">
        <v>0.082485941594143</v>
      </c>
      <c r="P66" s="24">
        <v>0.00363145654816982</v>
      </c>
      <c r="Q66" s="24">
        <v>1.03755901376281e-7</v>
      </c>
      <c r="R66" s="24">
        <v>1.03755901376281e-7</v>
      </c>
      <c r="S66" s="37">
        <v>1.03755901376281e-7</v>
      </c>
      <c r="T66" s="36">
        <f t="shared" si="3"/>
        <v>1</v>
      </c>
      <c r="U66" s="9">
        <v>49.01</v>
      </c>
      <c r="V66" s="9">
        <v>2.71</v>
      </c>
      <c r="W66" s="12">
        <v>1e-5</v>
      </c>
      <c r="X66" s="9">
        <v>1.13</v>
      </c>
      <c r="Y66" s="12">
        <v>1e-5</v>
      </c>
      <c r="Z66" s="9">
        <v>1.45</v>
      </c>
      <c r="AA66" s="12">
        <v>1e-5</v>
      </c>
      <c r="AB66" s="9">
        <v>0.86</v>
      </c>
      <c r="AC66" s="9">
        <v>32.92</v>
      </c>
      <c r="AD66" s="9">
        <v>7.95</v>
      </c>
      <c r="AE66" s="9">
        <v>0.35</v>
      </c>
      <c r="AF66" s="12">
        <v>1e-5</v>
      </c>
      <c r="AG66" s="12">
        <v>1e-5</v>
      </c>
      <c r="AH66" s="39">
        <v>1e-5</v>
      </c>
      <c r="AI66">
        <f t="shared" si="2"/>
        <v>96.38006</v>
      </c>
      <c r="AJ66">
        <v>8.12975231010787</v>
      </c>
      <c r="AK66">
        <v>5.23467658607802</v>
      </c>
      <c r="AL66">
        <v>-7.27519751378382</v>
      </c>
      <c r="AM66">
        <v>4.35994558391066</v>
      </c>
      <c r="AN66">
        <v>-7.27519751378382</v>
      </c>
      <c r="AO66">
        <v>4.60929150761889</v>
      </c>
      <c r="AP66">
        <v>-7.27519751378382</v>
      </c>
      <c r="AQ66">
        <v>4.08690506145183</v>
      </c>
      <c r="AR66">
        <v>7.73180832699528</v>
      </c>
      <c r="AS66">
        <v>6.31089987985265</v>
      </c>
      <c r="AT66">
        <v>3.18790582668773</v>
      </c>
      <c r="AU66">
        <v>-7.27519751378382</v>
      </c>
      <c r="AV66">
        <v>-7.27519751378382</v>
      </c>
      <c r="AW66">
        <v>-7.27519751378382</v>
      </c>
    </row>
    <row r="67" spans="1:49">
      <c r="A67" s="21" t="s">
        <v>75</v>
      </c>
      <c r="B67" s="7" t="s">
        <v>12</v>
      </c>
      <c r="C67" s="22" t="s">
        <v>14</v>
      </c>
      <c r="D67" s="22" t="s">
        <v>14</v>
      </c>
      <c r="E67" s="23" t="s">
        <v>75</v>
      </c>
      <c r="F67" s="24">
        <v>0.316023177345811</v>
      </c>
      <c r="G67" s="24">
        <v>1.08412753806453e-7</v>
      </c>
      <c r="H67" s="24">
        <v>1.08412753806453e-7</v>
      </c>
      <c r="I67" s="24">
        <v>0.0131179432105808</v>
      </c>
      <c r="J67" s="24">
        <v>1.08412753806453e-7</v>
      </c>
      <c r="K67" s="24">
        <v>0.0200563594541938</v>
      </c>
      <c r="L67" s="24">
        <v>1.08412753806453e-7</v>
      </c>
      <c r="M67" s="24">
        <v>0.00856460755070979</v>
      </c>
      <c r="N67" s="24">
        <v>0.447202609451619</v>
      </c>
      <c r="O67" s="24">
        <v>0.16749770463097</v>
      </c>
      <c r="P67" s="24">
        <v>0.0275368394668391</v>
      </c>
      <c r="Q67" s="24">
        <v>1.08412753806453e-7</v>
      </c>
      <c r="R67" s="24">
        <v>1.08412753806453e-7</v>
      </c>
      <c r="S67" s="37">
        <v>1.08412753806453e-7</v>
      </c>
      <c r="T67" s="36">
        <f t="shared" si="3"/>
        <v>1</v>
      </c>
      <c r="U67" s="9">
        <v>29.15</v>
      </c>
      <c r="V67" s="12">
        <v>1e-5</v>
      </c>
      <c r="W67" s="12">
        <v>1e-5</v>
      </c>
      <c r="X67" s="9">
        <v>1.21</v>
      </c>
      <c r="Y67" s="12">
        <v>1e-5</v>
      </c>
      <c r="Z67" s="9">
        <v>1.85</v>
      </c>
      <c r="AA67" s="12">
        <v>1e-5</v>
      </c>
      <c r="AB67" s="9">
        <v>0.79</v>
      </c>
      <c r="AC67" s="9">
        <v>41.25</v>
      </c>
      <c r="AD67" s="9">
        <v>15.45</v>
      </c>
      <c r="AE67" s="9">
        <v>2.54</v>
      </c>
      <c r="AF67" s="12">
        <v>1e-5</v>
      </c>
      <c r="AG67" s="12">
        <v>1e-5</v>
      </c>
      <c r="AH67" s="39">
        <v>1e-5</v>
      </c>
      <c r="AI67">
        <f t="shared" si="2"/>
        <v>92.24007</v>
      </c>
      <c r="AJ67">
        <v>8.31949173277239</v>
      </c>
      <c r="AK67">
        <v>-6.56588864499434</v>
      </c>
      <c r="AL67">
        <v>-6.56588864499434</v>
      </c>
      <c r="AM67">
        <v>5.13765717958454</v>
      </c>
      <c r="AN67">
        <v>-6.56588864499434</v>
      </c>
      <c r="AO67">
        <v>5.56222245906612</v>
      </c>
      <c r="AP67">
        <v>-6.56588864499434</v>
      </c>
      <c r="AQ67">
        <v>4.71131448645482</v>
      </c>
      <c r="AR67">
        <v>8.66668793275658</v>
      </c>
      <c r="AS67">
        <v>7.68464582331964</v>
      </c>
      <c r="AT67">
        <v>5.87920090100633</v>
      </c>
      <c r="AU67">
        <v>-6.56588864499434</v>
      </c>
      <c r="AV67">
        <v>-6.56588864499434</v>
      </c>
      <c r="AW67">
        <v>-6.56588864499434</v>
      </c>
    </row>
    <row r="68" spans="1:49">
      <c r="A68" s="21" t="s">
        <v>76</v>
      </c>
      <c r="B68" s="7" t="s">
        <v>12</v>
      </c>
      <c r="C68" s="22" t="s">
        <v>14</v>
      </c>
      <c r="D68" s="22" t="s">
        <v>14</v>
      </c>
      <c r="E68" s="23" t="s">
        <v>76</v>
      </c>
      <c r="F68" s="24">
        <v>0.274899729728794</v>
      </c>
      <c r="G68" s="24">
        <v>1.08143088012901e-7</v>
      </c>
      <c r="H68" s="24">
        <v>1.08143088012901e-7</v>
      </c>
      <c r="I68" s="24">
        <v>0.01416674452969</v>
      </c>
      <c r="J68" s="24">
        <v>1.08143088012901e-7</v>
      </c>
      <c r="K68" s="24">
        <v>0.0235751931868124</v>
      </c>
      <c r="L68" s="24">
        <v>1.08143088012901e-7</v>
      </c>
      <c r="M68" s="24">
        <v>0.0125445982094965</v>
      </c>
      <c r="N68" s="24">
        <v>0.487725326938184</v>
      </c>
      <c r="O68" s="24">
        <v>0.187087542262319</v>
      </c>
      <c r="P68" s="24">
        <v>1.08143088012901e-7</v>
      </c>
      <c r="Q68" s="24">
        <v>1.08143088012901e-7</v>
      </c>
      <c r="R68" s="24">
        <v>1.08143088012901e-7</v>
      </c>
      <c r="S68" s="37">
        <v>1.08143088012901e-7</v>
      </c>
      <c r="T68" s="36">
        <f t="shared" si="3"/>
        <v>1</v>
      </c>
      <c r="U68" s="9">
        <v>25.42</v>
      </c>
      <c r="V68" s="12">
        <v>1e-5</v>
      </c>
      <c r="W68" s="12">
        <v>1e-5</v>
      </c>
      <c r="X68" s="9">
        <v>1.31</v>
      </c>
      <c r="Y68" s="12">
        <v>1e-5</v>
      </c>
      <c r="Z68" s="9">
        <v>2.18</v>
      </c>
      <c r="AA68" s="12">
        <v>1e-5</v>
      </c>
      <c r="AB68" s="9">
        <v>1.16</v>
      </c>
      <c r="AC68" s="9">
        <v>45.1</v>
      </c>
      <c r="AD68" s="9">
        <v>17.3</v>
      </c>
      <c r="AE68" s="12">
        <v>1e-5</v>
      </c>
      <c r="AF68" s="12">
        <v>1e-5</v>
      </c>
      <c r="AG68" s="12">
        <v>1e-5</v>
      </c>
      <c r="AH68" s="39">
        <v>1e-5</v>
      </c>
      <c r="AI68">
        <f t="shared" si="2"/>
        <v>92.47008</v>
      </c>
      <c r="AJ68">
        <v>9.02200102910815</v>
      </c>
      <c r="AK68">
        <v>-5.72646070162339</v>
      </c>
      <c r="AL68">
        <v>-5.72646070162339</v>
      </c>
      <c r="AM68">
        <v>6.0564919005599</v>
      </c>
      <c r="AN68">
        <v>-5.72646070162339</v>
      </c>
      <c r="AO68">
        <v>6.56578964014784</v>
      </c>
      <c r="AP68">
        <v>-5.72646070162339</v>
      </c>
      <c r="AQ68">
        <v>5.93488476846512</v>
      </c>
      <c r="AR68">
        <v>9.59534700985548</v>
      </c>
      <c r="AS68">
        <v>8.63717126485058</v>
      </c>
      <c r="AT68">
        <v>-5.72646070162339</v>
      </c>
      <c r="AU68">
        <v>-5.72646070162339</v>
      </c>
      <c r="AV68">
        <v>-5.72646070162339</v>
      </c>
      <c r="AW68">
        <v>-5.72646070162339</v>
      </c>
    </row>
    <row r="69" spans="1:49">
      <c r="A69" s="21" t="s">
        <v>77</v>
      </c>
      <c r="B69" s="22" t="s">
        <v>12</v>
      </c>
      <c r="C69" s="22" t="s">
        <v>14</v>
      </c>
      <c r="D69" s="22" t="s">
        <v>14</v>
      </c>
      <c r="E69" s="23" t="s">
        <v>77</v>
      </c>
      <c r="F69" s="24">
        <v>0.307715580888341</v>
      </c>
      <c r="G69" s="24">
        <v>1.01255538298237e-7</v>
      </c>
      <c r="H69" s="24">
        <v>0.00344268830214005</v>
      </c>
      <c r="I69" s="24">
        <v>0.0353381828660846</v>
      </c>
      <c r="J69" s="24">
        <v>0.0079991875255607</v>
      </c>
      <c r="K69" s="24">
        <v>0.0356419494809793</v>
      </c>
      <c r="L69" s="24">
        <v>0.00870797629364835</v>
      </c>
      <c r="M69" s="24">
        <v>0.0316929834873481</v>
      </c>
      <c r="N69" s="24">
        <v>0.398440543203561</v>
      </c>
      <c r="O69" s="24">
        <v>0.0775617423364493</v>
      </c>
      <c r="P69" s="24">
        <v>0.0910287289301148</v>
      </c>
      <c r="Q69" s="24">
        <v>0.00243013291915768</v>
      </c>
      <c r="R69" s="24">
        <v>1.01255538298237e-7</v>
      </c>
      <c r="S69" s="24">
        <v>1.01255538298237e-7</v>
      </c>
      <c r="T69" s="36">
        <f t="shared" si="3"/>
        <v>1</v>
      </c>
      <c r="U69" s="9">
        <v>30.39</v>
      </c>
      <c r="V69" s="12">
        <v>1e-5</v>
      </c>
      <c r="W69" s="9">
        <v>0.34</v>
      </c>
      <c r="X69" s="9">
        <v>3.49</v>
      </c>
      <c r="Y69" s="9">
        <v>0.79</v>
      </c>
      <c r="Z69" s="9">
        <v>3.52</v>
      </c>
      <c r="AA69" s="9">
        <v>0.86</v>
      </c>
      <c r="AB69" s="9">
        <v>3.13</v>
      </c>
      <c r="AC69" s="9">
        <v>39.35</v>
      </c>
      <c r="AD69" s="9">
        <v>7.66</v>
      </c>
      <c r="AE69" s="9">
        <v>8.99</v>
      </c>
      <c r="AF69" s="9">
        <v>0.24</v>
      </c>
      <c r="AG69" s="12">
        <v>1e-5</v>
      </c>
      <c r="AH69" s="12">
        <v>1e-5</v>
      </c>
      <c r="AI69">
        <f t="shared" si="2"/>
        <v>98.76003</v>
      </c>
      <c r="AJ69">
        <v>5.01862199912684</v>
      </c>
      <c r="AK69" s="38">
        <v>-9.90841707277209</v>
      </c>
      <c r="AL69">
        <v>0.525698730826203</v>
      </c>
      <c r="AM69">
        <v>2.85441012841247</v>
      </c>
      <c r="AN69">
        <v>1.36878605867706</v>
      </c>
      <c r="AO69">
        <v>2.86296938180814</v>
      </c>
      <c r="AP69">
        <v>1.45368550246355</v>
      </c>
      <c r="AQ69">
        <v>2.7455413967502</v>
      </c>
      <c r="AR69">
        <v>5.27700436706155</v>
      </c>
      <c r="AS69">
        <v>3.64052037595063</v>
      </c>
      <c r="AT69">
        <v>3.80062124068166</v>
      </c>
      <c r="AU69">
        <v>0.177392036557987</v>
      </c>
      <c r="AV69" s="38">
        <v>-9.90841707277209</v>
      </c>
      <c r="AW69" s="38">
        <v>-9.90841707277209</v>
      </c>
    </row>
    <row r="70" customFormat="1"/>
    <row r="78" spans="37:48">
      <c r="AK78" s="38"/>
      <c r="AN78" s="38"/>
      <c r="AP78" s="38"/>
      <c r="AV78" s="38"/>
    </row>
    <row r="80" spans="40:49">
      <c r="AN80" s="38"/>
      <c r="AV80" s="38"/>
      <c r="AW80" s="38"/>
    </row>
    <row r="84" spans="37:49">
      <c r="AK84" s="38"/>
      <c r="AV84" s="38"/>
      <c r="AW84" s="38"/>
    </row>
    <row r="87" spans="43:49">
      <c r="AQ87" s="38"/>
      <c r="AW87" s="38"/>
    </row>
    <row r="89" spans="37:49">
      <c r="AK89" s="38"/>
      <c r="AL89" s="38"/>
      <c r="AW89" s="38"/>
    </row>
    <row r="91" spans="38:49">
      <c r="AL91" s="38"/>
      <c r="AV91" s="38"/>
      <c r="AW91" s="38"/>
    </row>
    <row r="96" spans="37:49">
      <c r="AK96" s="38"/>
      <c r="AV96" s="38"/>
      <c r="AW96" s="38"/>
    </row>
  </sheetData>
  <autoFilter ref="A2:AH69">
    <filterColumn colId="1">
      <filters>
        <filter val="铅钡"/>
      </filters>
    </filterColumn>
    <extLst/>
  </autoFilter>
  <mergeCells count="46">
    <mergeCell ref="E1:S1"/>
    <mergeCell ref="U1:AH1"/>
    <mergeCell ref="AJ1:AW1"/>
    <mergeCell ref="A5:A6"/>
    <mergeCell ref="A9:A10"/>
    <mergeCell ref="A12:A13"/>
    <mergeCell ref="A29:A30"/>
    <mergeCell ref="A34:A35"/>
    <mergeCell ref="A47:A48"/>
    <mergeCell ref="A49:A50"/>
    <mergeCell ref="A56:A57"/>
    <mergeCell ref="A58:A59"/>
    <mergeCell ref="A60:A61"/>
    <mergeCell ref="A64:A65"/>
    <mergeCell ref="B5:B6"/>
    <mergeCell ref="B9:B10"/>
    <mergeCell ref="B12:B13"/>
    <mergeCell ref="B29:B30"/>
    <mergeCell ref="B34:B35"/>
    <mergeCell ref="B47:B48"/>
    <mergeCell ref="B49:B50"/>
    <mergeCell ref="B56:B57"/>
    <mergeCell ref="B58:B59"/>
    <mergeCell ref="B60:B61"/>
    <mergeCell ref="B64:B65"/>
    <mergeCell ref="C5:C6"/>
    <mergeCell ref="C9:C10"/>
    <mergeCell ref="C12:C13"/>
    <mergeCell ref="C29:C30"/>
    <mergeCell ref="C34:C35"/>
    <mergeCell ref="C47:C48"/>
    <mergeCell ref="C49:C50"/>
    <mergeCell ref="C56:C57"/>
    <mergeCell ref="C58:C59"/>
    <mergeCell ref="C60:C61"/>
    <mergeCell ref="C64:C65"/>
    <mergeCell ref="D5:D6"/>
    <mergeCell ref="D9:D10"/>
    <mergeCell ref="D12:D13"/>
    <mergeCell ref="D29:D30"/>
    <mergeCell ref="D34:D35"/>
    <mergeCell ref="D47:D48"/>
    <mergeCell ref="D49:D50"/>
    <mergeCell ref="D56:D57"/>
    <mergeCell ref="D60:D61"/>
    <mergeCell ref="D64:D65"/>
  </mergeCells>
  <conditionalFormatting sqref="F3:S6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{e7a89ce9-379d-4053-b585-67a4b7d6bdbb}</x14:id>
        </ext>
      </extLst>
    </cfRule>
  </conditionalFormatting>
  <conditionalFormatting sqref="U3:AH6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{cc8f8840-649c-46aa-87e8-19bd2baa3ae9}</x14:id>
        </ext>
      </extLst>
    </cfRule>
  </conditionalFormatting>
  <conditionalFormatting sqref="AJ3:AW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{f3310532-7ccd-4a1a-8016-59a6631a0ca7}</x14:id>
        </ext>
      </extLst>
    </cfRule>
  </conditionalFormatting>
  <conditionalFormatting sqref="AJ72:AW72 AJ73:AW74 AJ75:AW75 AJ76:AW76 AJ77:AW78 AJ79:AW79 AJ80:AW80 AJ81:AW84 AJ85:AW86 AJ87:AW87 AJ88:AW88 AJ89:AW91 AJ92:AW93 AJ94:AW9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{c36cc8cb-793a-48fe-9a69-2431b35d40e1}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a89ce9-379d-4053-b585-67a4b7d6bd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F3:S69</xm:sqref>
        </x14:conditionalFormatting>
        <x14:conditionalFormatting xmlns:xm="http://schemas.microsoft.com/office/excel/2006/main">
          <x14:cfRule type="dataBar" id="{cc8f8840-649c-46aa-87e8-19bd2baa3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U3:AH69</xm:sqref>
        </x14:conditionalFormatting>
        <x14:conditionalFormatting xmlns:xm="http://schemas.microsoft.com/office/excel/2006/main">
          <x14:cfRule type="dataBar" id="{f3310532-7ccd-4a1a-8016-59a6631a0c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AJ3:AW69</xm:sqref>
        </x14:conditionalFormatting>
        <x14:conditionalFormatting xmlns:xm="http://schemas.microsoft.com/office/excel/2006/main">
          <x14:cfRule type="dataBar" id="{c36cc8cb-793a-48fe-9a69-2431b35d40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AJ72:AW72 AJ73:AW74 AJ75:AW75 AJ76:AW76 AJ77:AW78 AJ79:AW79 AJ80:AW80 AJ81:AW84 AJ85:AW86 AJ87:AW87 AJ88:AW88 AJ89:AW91 AJ92:AW93 AJ94:AW96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90" zoomScaleNormal="90" topLeftCell="S1" workbookViewId="0">
      <selection activeCell="AB10" sqref="AB10"/>
    </sheetView>
  </sheetViews>
  <sheetFormatPr defaultColWidth="8.72477064220183" defaultRowHeight="14.5"/>
  <cols>
    <col min="1" max="2" width="9.63302752293578" style="1" customWidth="1"/>
    <col min="3" max="16" width="9.63302752293578" style="2" customWidth="1"/>
    <col min="17" max="17" width="9.44036697247706" style="2"/>
    <col min="18" max="20" width="8.72477064220183" style="2"/>
    <col min="21" max="34" width="12.6605504587156" style="2"/>
    <col min="35" max="35" width="12.5412844036697" style="3" customWidth="1"/>
    <col min="36" max="16384" width="8.72477064220183" style="2"/>
  </cols>
  <sheetData>
    <row r="1" s="1" customFormat="1" spans="1:35">
      <c r="A1" s="1" t="s">
        <v>119</v>
      </c>
      <c r="S1" s="1" t="s">
        <v>118</v>
      </c>
      <c r="AI1" s="14"/>
    </row>
    <row r="2" ht="32.65" spans="1:35">
      <c r="A2" s="4" t="s">
        <v>0</v>
      </c>
      <c r="B2" s="5" t="s">
        <v>4</v>
      </c>
      <c r="C2" s="6" t="s">
        <v>122</v>
      </c>
      <c r="D2" s="6" t="s">
        <v>123</v>
      </c>
      <c r="E2" s="6" t="s">
        <v>124</v>
      </c>
      <c r="F2" s="6" t="s">
        <v>125</v>
      </c>
      <c r="G2" s="6" t="s">
        <v>126</v>
      </c>
      <c r="H2" s="6" t="s">
        <v>127</v>
      </c>
      <c r="I2" s="6" t="s">
        <v>128</v>
      </c>
      <c r="J2" s="6" t="s">
        <v>129</v>
      </c>
      <c r="K2" s="6" t="s">
        <v>130</v>
      </c>
      <c r="L2" s="6" t="s">
        <v>131</v>
      </c>
      <c r="M2" s="6" t="s">
        <v>132</v>
      </c>
      <c r="N2" s="6" t="s">
        <v>133</v>
      </c>
      <c r="O2" s="6" t="s">
        <v>134</v>
      </c>
      <c r="P2" s="6" t="s">
        <v>135</v>
      </c>
      <c r="Q2" s="1" t="s">
        <v>93</v>
      </c>
      <c r="R2" s="1"/>
      <c r="S2" s="4" t="s">
        <v>0</v>
      </c>
      <c r="T2" s="5" t="s">
        <v>4</v>
      </c>
      <c r="U2" s="6" t="s">
        <v>122</v>
      </c>
      <c r="V2" s="6" t="s">
        <v>123</v>
      </c>
      <c r="W2" s="6" t="s">
        <v>124</v>
      </c>
      <c r="X2" s="6" t="s">
        <v>125</v>
      </c>
      <c r="Y2" s="6" t="s">
        <v>126</v>
      </c>
      <c r="Z2" s="6" t="s">
        <v>127</v>
      </c>
      <c r="AA2" s="6" t="s">
        <v>128</v>
      </c>
      <c r="AB2" s="6" t="s">
        <v>129</v>
      </c>
      <c r="AC2" s="6" t="s">
        <v>130</v>
      </c>
      <c r="AD2" s="6" t="s">
        <v>131</v>
      </c>
      <c r="AE2" s="6" t="s">
        <v>132</v>
      </c>
      <c r="AF2" s="6" t="s">
        <v>133</v>
      </c>
      <c r="AG2" s="6" t="s">
        <v>134</v>
      </c>
      <c r="AH2" s="6" t="s">
        <v>135</v>
      </c>
      <c r="AI2" s="14" t="s">
        <v>136</v>
      </c>
    </row>
    <row r="3" spans="1:35">
      <c r="A3" s="7" t="s">
        <v>137</v>
      </c>
      <c r="B3" s="8" t="s">
        <v>9</v>
      </c>
      <c r="C3" s="9">
        <v>78.45</v>
      </c>
      <c r="D3" s="9">
        <v>1e-5</v>
      </c>
      <c r="E3" s="9">
        <v>1e-5</v>
      </c>
      <c r="F3" s="9">
        <v>6.08</v>
      </c>
      <c r="G3" s="9">
        <v>1.86</v>
      </c>
      <c r="H3" s="9">
        <v>7.23</v>
      </c>
      <c r="I3" s="9">
        <v>2.15</v>
      </c>
      <c r="J3" s="9">
        <v>2.11</v>
      </c>
      <c r="K3" s="9">
        <v>1e-5</v>
      </c>
      <c r="L3" s="9">
        <v>1e-5</v>
      </c>
      <c r="M3" s="9">
        <v>1.06</v>
      </c>
      <c r="N3" s="9">
        <v>0.03</v>
      </c>
      <c r="O3" s="9">
        <v>1e-5</v>
      </c>
      <c r="P3" s="9">
        <v>0.51</v>
      </c>
      <c r="Q3" s="2">
        <f>SUM(C3:P3)</f>
        <v>99.48005</v>
      </c>
      <c r="S3" s="7" t="s">
        <v>137</v>
      </c>
      <c r="T3" s="8" t="s">
        <v>9</v>
      </c>
      <c r="U3" s="9">
        <v>0.788600327402328</v>
      </c>
      <c r="V3" s="12">
        <v>1.00522667610239e-7</v>
      </c>
      <c r="W3" s="12">
        <v>1.00522667610239e-7</v>
      </c>
      <c r="X3" s="9">
        <v>0.0611177819070256</v>
      </c>
      <c r="Y3" s="12">
        <v>0.0186972161755045</v>
      </c>
      <c r="Z3" s="9">
        <v>0.0726778886822031</v>
      </c>
      <c r="AA3" s="9">
        <v>0.0216123735362015</v>
      </c>
      <c r="AB3" s="9">
        <v>0.0212102828657605</v>
      </c>
      <c r="AC3" s="12">
        <v>1.00522667610239e-7</v>
      </c>
      <c r="AD3" s="12">
        <v>1.00522667610239e-7</v>
      </c>
      <c r="AE3" s="9">
        <v>0.0106554027666854</v>
      </c>
      <c r="AF3" s="12">
        <v>0.000301568002830718</v>
      </c>
      <c r="AG3" s="12">
        <v>1.00522667610239e-7</v>
      </c>
      <c r="AH3" s="9">
        <v>0.00512665604812221</v>
      </c>
      <c r="AI3" s="3" t="str">
        <f>IF(AC3&lt;0.061,"高钾","铅钡")</f>
        <v>高钾</v>
      </c>
    </row>
    <row r="4" spans="1:35">
      <c r="A4" s="7" t="s">
        <v>138</v>
      </c>
      <c r="B4" s="8" t="s">
        <v>14</v>
      </c>
      <c r="C4" s="9">
        <v>37.75</v>
      </c>
      <c r="D4" s="9">
        <v>1e-5</v>
      </c>
      <c r="E4" s="9">
        <v>1e-5</v>
      </c>
      <c r="F4" s="9">
        <v>7.63</v>
      </c>
      <c r="G4" s="9">
        <v>1e-5</v>
      </c>
      <c r="H4" s="9">
        <v>2.33</v>
      </c>
      <c r="I4" s="9">
        <v>1e-5</v>
      </c>
      <c r="J4" s="9">
        <v>1e-5</v>
      </c>
      <c r="K4" s="9">
        <v>34.3</v>
      </c>
      <c r="L4" s="9">
        <v>1e-5</v>
      </c>
      <c r="M4" s="9">
        <v>14.27</v>
      </c>
      <c r="N4" s="9">
        <v>1e-5</v>
      </c>
      <c r="O4" s="9">
        <v>1e-5</v>
      </c>
      <c r="P4" s="7">
        <v>1e-5</v>
      </c>
      <c r="Q4" s="2">
        <f t="shared" ref="Q4:Q10" si="0">SUM(C4:P4)</f>
        <v>96.28009</v>
      </c>
      <c r="S4" s="7" t="s">
        <v>138</v>
      </c>
      <c r="T4" s="8" t="s">
        <v>14</v>
      </c>
      <c r="U4" s="9">
        <v>0.392085217203266</v>
      </c>
      <c r="V4" s="12">
        <v>1.03863633696229e-7</v>
      </c>
      <c r="W4" s="12">
        <v>1.03863633696229e-7</v>
      </c>
      <c r="X4" s="9">
        <v>0.079247952510223</v>
      </c>
      <c r="Y4" s="12">
        <v>1.03863633696229e-7</v>
      </c>
      <c r="Z4" s="9">
        <v>0.0242002266512215</v>
      </c>
      <c r="AA4" s="12">
        <v>1.03863633696229e-7</v>
      </c>
      <c r="AB4" s="12">
        <v>1.03863633696229e-7</v>
      </c>
      <c r="AC4" s="9">
        <v>0.356252263578067</v>
      </c>
      <c r="AD4" s="12">
        <v>1.03863633696229e-7</v>
      </c>
      <c r="AE4" s="9">
        <v>0.148213405284519</v>
      </c>
      <c r="AF4" s="12">
        <v>1.03863633696229e-7</v>
      </c>
      <c r="AG4" s="12">
        <v>1.03863633696229e-7</v>
      </c>
      <c r="AH4" s="13">
        <v>1.03863633696229e-7</v>
      </c>
      <c r="AI4" s="3" t="str">
        <f t="shared" ref="AI4:AI10" si="1">IF(AC4&lt;0.061,"高钾","铅钡")</f>
        <v>铅钡</v>
      </c>
    </row>
    <row r="5" spans="1:35">
      <c r="A5" s="7" t="s">
        <v>139</v>
      </c>
      <c r="B5" s="8" t="s">
        <v>9</v>
      </c>
      <c r="C5" s="9">
        <v>31.95</v>
      </c>
      <c r="D5" s="9">
        <v>1e-5</v>
      </c>
      <c r="E5" s="9">
        <v>1.36</v>
      </c>
      <c r="F5" s="9">
        <v>7.19</v>
      </c>
      <c r="G5" s="9">
        <v>0.81</v>
      </c>
      <c r="H5" s="9">
        <v>2.93</v>
      </c>
      <c r="I5" s="9">
        <v>7.06</v>
      </c>
      <c r="J5" s="9">
        <v>0.21</v>
      </c>
      <c r="K5" s="9">
        <v>39.58</v>
      </c>
      <c r="L5" s="9">
        <v>4.69</v>
      </c>
      <c r="M5" s="9">
        <v>2.68</v>
      </c>
      <c r="N5" s="9">
        <v>0.52</v>
      </c>
      <c r="O5" s="9">
        <v>1e-5</v>
      </c>
      <c r="P5" s="7">
        <v>1e-5</v>
      </c>
      <c r="Q5" s="2">
        <f t="shared" si="0"/>
        <v>98.98003</v>
      </c>
      <c r="S5" s="7" t="s">
        <v>139</v>
      </c>
      <c r="T5" s="8" t="s">
        <v>9</v>
      </c>
      <c r="U5" s="9">
        <v>0.322792385494326</v>
      </c>
      <c r="V5" s="12">
        <v>1.01030480592903e-7</v>
      </c>
      <c r="W5" s="12">
        <v>0.0137401453606349</v>
      </c>
      <c r="X5" s="9">
        <v>0.0726409155462976</v>
      </c>
      <c r="Y5" s="9">
        <v>0.00818346892802518</v>
      </c>
      <c r="Z5" s="9">
        <v>0.0296019308137207</v>
      </c>
      <c r="AA5" s="9">
        <v>0.0713275192985898</v>
      </c>
      <c r="AB5" s="9">
        <v>0.00212164009245097</v>
      </c>
      <c r="AC5" s="12">
        <v>0.399878642186712</v>
      </c>
      <c r="AD5" s="12">
        <v>0.0473832953980717</v>
      </c>
      <c r="AE5" s="9">
        <v>0.0270761687988981</v>
      </c>
      <c r="AF5" s="9">
        <v>0.00525358499083098</v>
      </c>
      <c r="AG5" s="12">
        <v>1.01030480592903e-7</v>
      </c>
      <c r="AH5" s="13">
        <v>1.01030480592903e-7</v>
      </c>
      <c r="AI5" s="3" t="str">
        <f t="shared" si="1"/>
        <v>铅钡</v>
      </c>
    </row>
    <row r="6" spans="1:35">
      <c r="A6" s="7" t="s">
        <v>140</v>
      </c>
      <c r="B6" s="8" t="s">
        <v>9</v>
      </c>
      <c r="C6" s="9">
        <v>35.47</v>
      </c>
      <c r="D6" s="9">
        <v>1e-5</v>
      </c>
      <c r="E6" s="9">
        <v>0.79</v>
      </c>
      <c r="F6" s="9">
        <v>2.89</v>
      </c>
      <c r="G6" s="9">
        <v>1.05</v>
      </c>
      <c r="H6" s="9">
        <v>7.07</v>
      </c>
      <c r="I6" s="9">
        <v>6.45</v>
      </c>
      <c r="J6" s="9">
        <v>0.96</v>
      </c>
      <c r="K6" s="9">
        <v>24.28</v>
      </c>
      <c r="L6" s="9">
        <v>8.31</v>
      </c>
      <c r="M6" s="9">
        <v>8.45</v>
      </c>
      <c r="N6" s="9">
        <v>0.28</v>
      </c>
      <c r="O6" s="9">
        <v>1e-5</v>
      </c>
      <c r="P6" s="9">
        <v>1e-5</v>
      </c>
      <c r="Q6" s="2">
        <f t="shared" si="0"/>
        <v>96.00003</v>
      </c>
      <c r="S6" s="7" t="s">
        <v>140</v>
      </c>
      <c r="T6" s="8" t="s">
        <v>9</v>
      </c>
      <c r="U6" s="9">
        <v>0.369479051204463</v>
      </c>
      <c r="V6" s="12">
        <v>1.04166634114593e-7</v>
      </c>
      <c r="W6" s="9">
        <v>0.00822916409505289</v>
      </c>
      <c r="X6" s="9">
        <v>0.0301041572591175</v>
      </c>
      <c r="Y6" s="9">
        <v>0.0109374965820323</v>
      </c>
      <c r="Z6" s="9">
        <v>0.0736458103190176</v>
      </c>
      <c r="AA6" s="9">
        <v>0.0671874790039128</v>
      </c>
      <c r="AB6" s="9">
        <v>0.00999999687500097</v>
      </c>
      <c r="AC6" s="9">
        <v>0.252916587630233</v>
      </c>
      <c r="AD6" s="9">
        <v>0.0865624729492272</v>
      </c>
      <c r="AE6" s="9">
        <v>0.0880208058268315</v>
      </c>
      <c r="AF6" s="9">
        <v>0.00291666575520862</v>
      </c>
      <c r="AG6" s="12">
        <v>1.04166634114593e-7</v>
      </c>
      <c r="AH6" s="12">
        <v>1.04166634114593e-7</v>
      </c>
      <c r="AI6" s="3" t="str">
        <f t="shared" si="1"/>
        <v>铅钡</v>
      </c>
    </row>
    <row r="7" spans="1:35">
      <c r="A7" s="7" t="s">
        <v>141</v>
      </c>
      <c r="B7" s="8" t="s">
        <v>14</v>
      </c>
      <c r="C7" s="9">
        <v>64.29</v>
      </c>
      <c r="D7" s="9">
        <v>1.2</v>
      </c>
      <c r="E7" s="9">
        <v>0.37</v>
      </c>
      <c r="F7" s="9">
        <v>1.64</v>
      </c>
      <c r="G7" s="9">
        <v>2.34</v>
      </c>
      <c r="H7" s="9">
        <v>12.75</v>
      </c>
      <c r="I7" s="9">
        <v>0.81</v>
      </c>
      <c r="J7" s="9">
        <v>0.94</v>
      </c>
      <c r="K7" s="9">
        <v>12.23</v>
      </c>
      <c r="L7" s="9">
        <v>2.16</v>
      </c>
      <c r="M7" s="9">
        <v>0.19</v>
      </c>
      <c r="N7" s="9">
        <v>0.21</v>
      </c>
      <c r="O7" s="9">
        <v>0.49</v>
      </c>
      <c r="P7" s="7">
        <v>1e-5</v>
      </c>
      <c r="Q7" s="2">
        <f t="shared" si="0"/>
        <v>99.62001</v>
      </c>
      <c r="S7" s="7" t="s">
        <v>141</v>
      </c>
      <c r="T7" s="8" t="s">
        <v>14</v>
      </c>
      <c r="U7" s="9">
        <v>0.645352274106377</v>
      </c>
      <c r="V7" s="9">
        <v>0.0120457727318036</v>
      </c>
      <c r="W7" s="9">
        <v>0.00371411325897277</v>
      </c>
      <c r="X7" s="9">
        <v>0.0164625560667982</v>
      </c>
      <c r="Y7" s="9">
        <v>0.023489256827017</v>
      </c>
      <c r="Z7" s="9">
        <v>0.127986335275413</v>
      </c>
      <c r="AA7" s="9">
        <v>0.00813089659396742</v>
      </c>
      <c r="AB7" s="9">
        <v>0.00943585530657947</v>
      </c>
      <c r="AC7" s="9">
        <v>0.122766500424965</v>
      </c>
      <c r="AD7" s="9">
        <v>0.0216823909172464</v>
      </c>
      <c r="AE7" s="9">
        <v>0.00190724734920223</v>
      </c>
      <c r="AF7" s="9">
        <v>0.00210801022806563</v>
      </c>
      <c r="AG7" s="9">
        <v>0.00491869053215313</v>
      </c>
      <c r="AH7" s="13">
        <v>1.00381439431697e-7</v>
      </c>
      <c r="AI7" s="3" t="str">
        <f t="shared" si="1"/>
        <v>铅钡</v>
      </c>
    </row>
    <row r="8" spans="1:35">
      <c r="A8" s="7" t="s">
        <v>142</v>
      </c>
      <c r="B8" s="8" t="s">
        <v>14</v>
      </c>
      <c r="C8" s="7">
        <v>93.17</v>
      </c>
      <c r="D8" s="7">
        <v>1e-5</v>
      </c>
      <c r="E8" s="7">
        <v>1.35</v>
      </c>
      <c r="F8" s="7">
        <v>0.64</v>
      </c>
      <c r="G8" s="7">
        <v>0.21</v>
      </c>
      <c r="H8" s="7">
        <v>1.52</v>
      </c>
      <c r="I8" s="7">
        <v>0.27</v>
      </c>
      <c r="J8" s="7">
        <v>1.73</v>
      </c>
      <c r="K8" s="7">
        <v>1e-5</v>
      </c>
      <c r="L8" s="7">
        <v>1e-5</v>
      </c>
      <c r="M8" s="9">
        <v>0.21</v>
      </c>
      <c r="N8" s="7">
        <v>1e-5</v>
      </c>
      <c r="O8" s="7">
        <v>1e-5</v>
      </c>
      <c r="P8" s="7">
        <v>1e-5</v>
      </c>
      <c r="Q8" s="2">
        <f t="shared" si="0"/>
        <v>99.10006</v>
      </c>
      <c r="S8" s="7" t="s">
        <v>142</v>
      </c>
      <c r="T8" s="8" t="s">
        <v>14</v>
      </c>
      <c r="U8" s="7">
        <v>0.940160883858193</v>
      </c>
      <c r="V8" s="13">
        <v>1.00908112467339e-7</v>
      </c>
      <c r="W8" s="7">
        <v>0.0136225951830907</v>
      </c>
      <c r="X8" s="7">
        <v>0.00645811919790967</v>
      </c>
      <c r="Y8" s="7">
        <v>0.00211907036181411</v>
      </c>
      <c r="Z8" s="7">
        <v>0.0153380330950355</v>
      </c>
      <c r="AA8" s="7">
        <v>0.00272451903661814</v>
      </c>
      <c r="AB8" s="7">
        <v>0.0174571034568496</v>
      </c>
      <c r="AC8" s="13">
        <v>1.00908112467339e-7</v>
      </c>
      <c r="AD8" s="13">
        <v>1.00908112467339e-7</v>
      </c>
      <c r="AE8" s="9">
        <v>0.00211907036181411</v>
      </c>
      <c r="AF8" s="13">
        <v>1.00908112467339e-7</v>
      </c>
      <c r="AG8" s="13">
        <v>1.00908112467339e-7</v>
      </c>
      <c r="AH8" s="13">
        <v>1.00908112467339e-7</v>
      </c>
      <c r="AI8" s="3" t="str">
        <f t="shared" si="1"/>
        <v>高钾</v>
      </c>
    </row>
    <row r="9" spans="1:35">
      <c r="A9" s="7" t="s">
        <v>143</v>
      </c>
      <c r="B9" s="8" t="s">
        <v>14</v>
      </c>
      <c r="C9" s="9">
        <v>90.83</v>
      </c>
      <c r="D9" s="9">
        <v>1e-5</v>
      </c>
      <c r="E9" s="9">
        <v>0.98</v>
      </c>
      <c r="F9" s="9">
        <v>1.12</v>
      </c>
      <c r="G9" s="9">
        <v>1e-5</v>
      </c>
      <c r="H9" s="9">
        <v>5.06</v>
      </c>
      <c r="I9" s="9">
        <v>0.24</v>
      </c>
      <c r="J9" s="9">
        <v>1.17</v>
      </c>
      <c r="K9" s="7">
        <v>1e-5</v>
      </c>
      <c r="L9" s="7">
        <v>1e-5</v>
      </c>
      <c r="M9" s="7">
        <v>0.13</v>
      </c>
      <c r="N9" s="7">
        <v>1e-5</v>
      </c>
      <c r="O9" s="7">
        <v>1e-5</v>
      </c>
      <c r="P9" s="7">
        <v>0.11</v>
      </c>
      <c r="Q9" s="2">
        <f t="shared" si="0"/>
        <v>99.64006</v>
      </c>
      <c r="S9" s="7" t="s">
        <v>143</v>
      </c>
      <c r="T9" s="8" t="s">
        <v>14</v>
      </c>
      <c r="U9" s="9">
        <v>0.911581145173939</v>
      </c>
      <c r="V9" s="12">
        <v>1.00361240248149e-7</v>
      </c>
      <c r="W9" s="9">
        <v>0.00983540154431862</v>
      </c>
      <c r="X9" s="9">
        <v>0.0112404589077927</v>
      </c>
      <c r="Y9" s="12">
        <v>1.00361240248149e-7</v>
      </c>
      <c r="Z9" s="9">
        <v>0.0507827875655635</v>
      </c>
      <c r="AA9" s="9">
        <v>0.00240866976595558</v>
      </c>
      <c r="AB9" s="9">
        <v>0.0117422651090335</v>
      </c>
      <c r="AC9" s="13">
        <v>1.00361240248149e-7</v>
      </c>
      <c r="AD9" s="13">
        <v>1.00361240248149e-7</v>
      </c>
      <c r="AE9" s="7">
        <v>0.00130469612322594</v>
      </c>
      <c r="AF9" s="13">
        <v>1.00361240248149e-7</v>
      </c>
      <c r="AG9" s="13">
        <v>1.00361240248149e-7</v>
      </c>
      <c r="AH9" s="7">
        <v>0.00110397364272964</v>
      </c>
      <c r="AI9" s="3" t="str">
        <f t="shared" si="1"/>
        <v>高钾</v>
      </c>
    </row>
    <row r="10" spans="1:35">
      <c r="A10" s="7" t="s">
        <v>144</v>
      </c>
      <c r="B10" s="8" t="s">
        <v>9</v>
      </c>
      <c r="C10" s="10">
        <v>51.12</v>
      </c>
      <c r="D10" s="10">
        <v>0</v>
      </c>
      <c r="E10" s="11">
        <v>0.23</v>
      </c>
      <c r="F10" s="10">
        <v>0.89</v>
      </c>
      <c r="G10" s="10">
        <v>0</v>
      </c>
      <c r="H10" s="10">
        <v>2.12</v>
      </c>
      <c r="I10" s="10">
        <v>0</v>
      </c>
      <c r="J10" s="10">
        <v>9.01</v>
      </c>
      <c r="K10" s="10">
        <v>21.24</v>
      </c>
      <c r="L10" s="10">
        <v>11.34</v>
      </c>
      <c r="M10" s="10">
        <v>1.46</v>
      </c>
      <c r="N10" s="10">
        <v>0.31</v>
      </c>
      <c r="O10" s="10">
        <v>0</v>
      </c>
      <c r="P10" s="10">
        <v>2.26</v>
      </c>
      <c r="Q10" s="2">
        <f t="shared" si="0"/>
        <v>99.98</v>
      </c>
      <c r="S10" s="7" t="s">
        <v>144</v>
      </c>
      <c r="T10" s="8" t="s">
        <v>9</v>
      </c>
      <c r="U10" s="10">
        <v>0.511302260452091</v>
      </c>
      <c r="V10" s="10">
        <v>0</v>
      </c>
      <c r="W10" s="11">
        <v>0.0023004600920184</v>
      </c>
      <c r="X10" s="10">
        <v>0.00890178035607122</v>
      </c>
      <c r="Y10" s="10">
        <v>0</v>
      </c>
      <c r="Z10" s="10">
        <v>0.0212042408481696</v>
      </c>
      <c r="AA10" s="10">
        <v>0</v>
      </c>
      <c r="AB10" s="10">
        <v>0.090118023604721</v>
      </c>
      <c r="AC10" s="10">
        <v>0.2124424884977</v>
      </c>
      <c r="AD10" s="10">
        <v>0.113422684536907</v>
      </c>
      <c r="AE10" s="10">
        <v>0.0146029205841168</v>
      </c>
      <c r="AF10" s="10">
        <v>0.00310062012402481</v>
      </c>
      <c r="AG10" s="10">
        <v>0</v>
      </c>
      <c r="AH10" s="10">
        <v>0.0226045209041808</v>
      </c>
      <c r="AI10" s="3" t="str">
        <f t="shared" si="1"/>
        <v>铅钡</v>
      </c>
    </row>
    <row r="40" spans="52:52">
      <c r="AZ40" s="2">
        <v>1e-5</v>
      </c>
    </row>
  </sheetData>
  <autoFilter ref="S2:AI10">
    <sortState ref="S2:AI10">
      <sortCondition ref="S2"/>
    </sortState>
    <extLst/>
  </autoFilter>
  <mergeCells count="2">
    <mergeCell ref="A1:Q1"/>
    <mergeCell ref="S1:AH1"/>
  </mergeCells>
  <conditionalFormatting sqref="AC$1:AC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{554bc254-0689-4fc9-a48c-5ee7d66ad550}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4bc254-0689-4fc9-a48c-5ee7d66ad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AC$1:AC$1048576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表单2草稿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LZZ</cp:lastModifiedBy>
  <dcterms:created xsi:type="dcterms:W3CDTF">2022-06-26T22:17:00Z</dcterms:created>
  <cp:lastPrinted>2022-07-20T05:05:00Z</cp:lastPrinted>
  <dcterms:modified xsi:type="dcterms:W3CDTF">2023-07-21T01:42:35Z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830C462F25AF4C83926A61EE99E2E11D_12</vt:lpwstr>
  </property>
</Properties>
</file>