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原D\桌面\常用文件夹\铁路景气指数\APP\railwayIdx\RailIndexPrj\"/>
    </mc:Choice>
  </mc:AlternateContent>
  <bookViews>
    <workbookView xWindow="10755" yWindow="480" windowWidth="9840" windowHeight="4710"/>
  </bookViews>
  <sheets>
    <sheet name="rawdata_yearly" sheetId="1" r:id="rId1"/>
  </sheets>
  <calcPr calcId="152511"/>
</workbook>
</file>

<file path=xl/calcChain.xml><?xml version="1.0" encoding="utf-8"?>
<calcChain xmlns="http://schemas.openxmlformats.org/spreadsheetml/2006/main">
  <c r="AF28" i="1" l="1"/>
  <c r="AE28" i="1"/>
  <c r="AD28" i="1"/>
  <c r="AC28" i="1"/>
  <c r="AB28" i="1"/>
  <c r="W28" i="1"/>
  <c r="Z27" i="1" l="1"/>
  <c r="Z28" i="1" s="1"/>
  <c r="X27" i="1"/>
  <c r="X28" i="1" s="1"/>
  <c r="V27" i="1"/>
  <c r="V28" i="1" s="1"/>
  <c r="U27" i="1"/>
  <c r="U28" i="1" s="1"/>
  <c r="T27" i="1"/>
  <c r="T28" i="1" s="1"/>
  <c r="S27" i="1"/>
  <c r="S28" i="1" s="1"/>
  <c r="L27" i="1"/>
  <c r="L28" i="1" s="1"/>
  <c r="K27" i="1"/>
  <c r="K28" i="1" s="1"/>
  <c r="J27" i="1"/>
  <c r="J28" i="1" s="1"/>
</calcChain>
</file>

<file path=xl/comments1.xml><?xml version="1.0" encoding="utf-8"?>
<comments xmlns="http://schemas.openxmlformats.org/spreadsheetml/2006/main">
  <authors>
    <author>WenJing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来自景气指数扩散指数中规模和设备计算，其他地方没有用到过这个数据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景气指数中工业增加值用到的2001年的数为109655.1706，跟“数据汇总（货运）”不一样，差很多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这个数是用于景气指数的规模合成/扩散指数计算的。
跟28个品类相加的数接近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WenJing:
自理给的
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跟“数据汇总（货运）”中月度的数据每年加总的一样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自理给的</t>
        </r>
      </text>
    </comment>
    <comment ref="AC2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请古松来给这几个变量命英文名吧</t>
        </r>
      </text>
    </comment>
  </commentList>
</comments>
</file>

<file path=xl/sharedStrings.xml><?xml version="1.0" encoding="utf-8"?>
<sst xmlns="http://schemas.openxmlformats.org/spreadsheetml/2006/main" count="62" uniqueCount="62">
  <si>
    <t>tm</t>
  </si>
  <si>
    <t>bullettrain_number</t>
  </si>
  <si>
    <t>fixed_assets_investment</t>
  </si>
  <si>
    <t>newline_tracklaying_mileage</t>
  </si>
  <si>
    <t>oldline_tracklaying_mileage</t>
  </si>
  <si>
    <t>mileage</t>
  </si>
  <si>
    <t>dailycar_now</t>
  </si>
  <si>
    <t>fixed_assets_investment_delta</t>
  </si>
  <si>
    <t>passenger_car_delta</t>
    <phoneticPr fontId="20" type="noConversion"/>
  </si>
  <si>
    <t>bullettrain_number_delta</t>
    <phoneticPr fontId="20" type="noConversion"/>
  </si>
  <si>
    <t>动车组增加量</t>
    <phoneticPr fontId="18" type="noConversion"/>
  </si>
  <si>
    <t>passenger_volume</t>
    <phoneticPr fontId="20" type="noConversion"/>
  </si>
  <si>
    <t>passenger_volume_gusong</t>
    <phoneticPr fontId="20" type="noConversion"/>
  </si>
  <si>
    <t>固定资产投资</t>
    <phoneticPr fontId="18" type="noConversion"/>
  </si>
  <si>
    <t>从业人员数量</t>
    <phoneticPr fontId="18" type="noConversion"/>
  </si>
  <si>
    <t>复线铺轨里程</t>
    <phoneticPr fontId="18" type="noConversion"/>
  </si>
  <si>
    <t>日均现在车（辆）</t>
    <phoneticPr fontId="18" type="noConversion"/>
  </si>
  <si>
    <t>日均运用车（辆）</t>
    <phoneticPr fontId="18" type="noConversion"/>
  </si>
  <si>
    <t>机车总行走里程（百万km）</t>
    <phoneticPr fontId="18" type="noConversion"/>
  </si>
  <si>
    <r>
      <rPr>
        <sz val="10"/>
        <color theme="1"/>
        <rFont val="宋体"/>
        <family val="3"/>
        <charset val="134"/>
      </rPr>
      <t>时间</t>
    </r>
    <phoneticPr fontId="18" type="noConversion"/>
  </si>
  <si>
    <r>
      <rPr>
        <sz val="10"/>
        <color theme="1"/>
        <rFont val="宋体"/>
        <family val="3"/>
        <charset val="134"/>
      </rPr>
      <t>客车车辆</t>
    </r>
    <phoneticPr fontId="18" type="noConversion"/>
  </si>
  <si>
    <r>
      <rPr>
        <sz val="10"/>
        <color theme="1"/>
        <rFont val="宋体"/>
        <family val="2"/>
        <charset val="134"/>
      </rPr>
      <t>客车车辆增加量</t>
    </r>
    <phoneticPr fontId="18" type="noConversion"/>
  </si>
  <si>
    <r>
      <rPr>
        <sz val="10"/>
        <color theme="1"/>
        <rFont val="宋体"/>
        <family val="3"/>
        <charset val="134"/>
      </rPr>
      <t>机车台数</t>
    </r>
    <phoneticPr fontId="18" type="noConversion"/>
  </si>
  <si>
    <r>
      <rPr>
        <sz val="10"/>
        <color theme="1"/>
        <rFont val="宋体"/>
        <family val="3"/>
        <charset val="134"/>
      </rPr>
      <t>货车车辆</t>
    </r>
    <phoneticPr fontId="18" type="noConversion"/>
  </si>
  <si>
    <r>
      <rPr>
        <sz val="10"/>
        <color theme="1"/>
        <rFont val="宋体"/>
        <family val="3"/>
        <charset val="134"/>
      </rPr>
      <t>动车组数</t>
    </r>
    <phoneticPr fontId="18" type="noConversion"/>
  </si>
  <si>
    <r>
      <rPr>
        <sz val="10"/>
        <color theme="1"/>
        <rFont val="宋体"/>
        <family val="3"/>
        <charset val="134"/>
      </rPr>
      <t>固定资产投资增量</t>
    </r>
    <phoneticPr fontId="18" type="noConversion"/>
  </si>
  <si>
    <r>
      <rPr>
        <sz val="10"/>
        <color theme="1"/>
        <rFont val="宋体"/>
        <family val="3"/>
        <charset val="134"/>
      </rPr>
      <t>新线铺轨里程</t>
    </r>
    <phoneticPr fontId="18" type="noConversion"/>
  </si>
  <si>
    <r>
      <rPr>
        <sz val="10"/>
        <color theme="1"/>
        <rFont val="宋体"/>
        <family val="3"/>
        <charset val="134"/>
      </rPr>
      <t>营业里程</t>
    </r>
    <phoneticPr fontId="18" type="noConversion"/>
  </si>
  <si>
    <r>
      <rPr>
        <sz val="10"/>
        <color theme="1"/>
        <rFont val="宋体"/>
        <family val="3"/>
        <charset val="134"/>
      </rPr>
      <t>成品钢材产量</t>
    </r>
    <phoneticPr fontId="18" type="noConversion"/>
  </si>
  <si>
    <r>
      <rPr>
        <sz val="10"/>
        <color theme="1"/>
        <rFont val="宋体"/>
        <family val="3"/>
        <charset val="134"/>
      </rPr>
      <t>原煤产量</t>
    </r>
    <phoneticPr fontId="18" type="noConversion"/>
  </si>
  <si>
    <r>
      <rPr>
        <sz val="10"/>
        <color theme="1"/>
        <rFont val="宋体"/>
        <family val="3"/>
        <charset val="134"/>
      </rPr>
      <t>原油加工量</t>
    </r>
    <phoneticPr fontId="18" type="noConversion"/>
  </si>
  <si>
    <r>
      <rPr>
        <sz val="10"/>
        <color theme="1"/>
        <rFont val="宋体"/>
        <family val="3"/>
        <charset val="134"/>
      </rPr>
      <t>火力发电量</t>
    </r>
    <phoneticPr fontId="18" type="noConversion"/>
  </si>
  <si>
    <r>
      <rPr>
        <sz val="10"/>
        <color theme="1"/>
        <rFont val="宋体"/>
        <family val="3"/>
        <charset val="134"/>
      </rPr>
      <t>工业增加值</t>
    </r>
    <phoneticPr fontId="18" type="noConversion"/>
  </si>
  <si>
    <r>
      <rPr>
        <sz val="10"/>
        <color theme="1"/>
        <rFont val="宋体"/>
        <family val="3"/>
        <charset val="134"/>
      </rPr>
      <t>货运量</t>
    </r>
    <r>
      <rPr>
        <sz val="10"/>
        <color theme="1"/>
        <rFont val="Calibri"/>
        <family val="2"/>
      </rPr>
      <t>_28</t>
    </r>
    <r>
      <rPr>
        <sz val="10"/>
        <color theme="1"/>
        <rFont val="宋体"/>
        <family val="3"/>
        <charset val="134"/>
      </rPr>
      <t>个品类相加的</t>
    </r>
    <phoneticPr fontId="18" type="noConversion"/>
  </si>
  <si>
    <r>
      <rPr>
        <sz val="10"/>
        <color theme="1"/>
        <rFont val="宋体"/>
        <family val="3"/>
        <charset val="134"/>
      </rPr>
      <t>货运周转量</t>
    </r>
    <phoneticPr fontId="18" type="noConversion"/>
  </si>
  <si>
    <r>
      <rPr>
        <sz val="10"/>
        <color theme="1"/>
        <rFont val="宋体"/>
        <family val="2"/>
        <charset val="134"/>
      </rPr>
      <t>客运量</t>
    </r>
    <phoneticPr fontId="18" type="noConversion"/>
  </si>
  <si>
    <r>
      <rPr>
        <sz val="10"/>
        <rFont val="Times New Roman"/>
        <family val="1"/>
      </rPr>
      <t>铁路客运量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</si>
  <si>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年末总人口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</si>
  <si>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国内生产总值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亿元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</si>
  <si>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城镇居民家庭人均可支配收入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元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</si>
  <si>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民用航空客运量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</si>
  <si>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t>客运机车日车里程（km）</t>
    <phoneticPr fontId="18" type="noConversion"/>
  </si>
  <si>
    <t>货运机车日车里程（km）</t>
    <phoneticPr fontId="18" type="noConversion"/>
  </si>
  <si>
    <t>货运量（万吨）</t>
    <phoneticPr fontId="18" type="noConversion"/>
  </si>
  <si>
    <t>Industrial_Added_Value_Rate_yearly</t>
    <phoneticPr fontId="18" type="noConversion"/>
  </si>
  <si>
    <t>freight_volume_yearly</t>
    <phoneticPr fontId="20" type="noConversion"/>
  </si>
  <si>
    <t>locomotive_mileage_fcar</t>
    <phoneticPr fontId="18" type="noConversion"/>
  </si>
  <si>
    <t>locomotive_number</t>
    <phoneticPr fontId="18" type="noConversion"/>
  </si>
  <si>
    <t>locomotive_mileage_sum</t>
    <phoneticPr fontId="18" type="noConversion"/>
  </si>
  <si>
    <t>locomotive_mileage_pcar</t>
    <phoneticPr fontId="18" type="noConversion"/>
  </si>
  <si>
    <t>freight_car</t>
    <phoneticPr fontId="18" type="noConversion"/>
  </si>
  <si>
    <t>dailycar_run</t>
    <phoneticPr fontId="18" type="noConversion"/>
  </si>
  <si>
    <t>freight_rotation_volume_yearly</t>
    <phoneticPr fontId="18" type="noConversion"/>
  </si>
  <si>
    <t>passenger_car</t>
    <phoneticPr fontId="18" type="noConversion"/>
  </si>
  <si>
    <t>practitioner_number</t>
    <phoneticPr fontId="18" type="noConversion"/>
  </si>
  <si>
    <t>iron_output_yearly</t>
    <phoneticPr fontId="18" type="noConversion"/>
  </si>
  <si>
    <t>oil_processing_volume_yearly</t>
    <phoneticPr fontId="18" type="noConversion"/>
  </si>
  <si>
    <t>coal_output_yearly</t>
    <phoneticPr fontId="18" type="noConversion"/>
  </si>
  <si>
    <t>coalfired_power_generation_yearly</t>
    <phoneticPr fontId="18" type="noConversion"/>
  </si>
  <si>
    <t>freight_volume_28_yearly</t>
    <phoneticPr fontId="18" type="noConversion"/>
  </si>
  <si>
    <t>第三产业增加值</t>
    <phoneticPr fontId="18" type="noConversion"/>
  </si>
  <si>
    <t>third_industry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</si>
</sst>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0_);[Red]\(0\)"/>
    <numFmt numFmtId="179" formatCode="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.5"/>
      <name val="Microsoft Sans Serif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name val="Calibri"/>
      <family val="2"/>
    </font>
    <font>
      <sz val="10"/>
      <name val="Times New Roman"/>
      <family val="1"/>
    </font>
    <font>
      <sz val="11"/>
      <color rgb="FFFF0000"/>
      <name val="Calibri"/>
      <family val="2"/>
    </font>
    <font>
      <sz val="9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protection locked="0"/>
    </xf>
  </cellStyleXfs>
  <cellXfs count="3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/>
    <xf numFmtId="0" fontId="0" fillId="33" borderId="0" xfId="0" applyFill="1" applyBorder="1" applyAlignment="1"/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76" fontId="27" fillId="0" borderId="0" xfId="42" applyNumberFormat="1" applyFont="1" applyFill="1" applyBorder="1" applyAlignment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14" fontId="19" fillId="0" borderId="0" xfId="0" applyNumberFormat="1" applyFont="1" applyFill="1">
      <alignment vertical="center"/>
    </xf>
    <xf numFmtId="0" fontId="19" fillId="0" borderId="0" xfId="0" applyFont="1" applyFill="1" applyAlignment="1">
      <alignment horizontal="center" vertical="center"/>
    </xf>
    <xf numFmtId="177" fontId="24" fillId="0" borderId="0" xfId="0" applyNumberFormat="1" applyFont="1" applyFill="1" applyBorder="1" applyAlignment="1">
      <alignment horizontal="right" vertical="center"/>
    </xf>
    <xf numFmtId="178" fontId="24" fillId="0" borderId="0" xfId="0" applyNumberFormat="1" applyFont="1" applyFill="1" applyBorder="1" applyAlignment="1">
      <alignment horizontal="right" vertical="center"/>
    </xf>
    <xf numFmtId="177" fontId="24" fillId="0" borderId="0" xfId="0" applyNumberFormat="1" applyFont="1" applyFill="1" applyBorder="1" applyAlignment="1">
      <alignment vertical="center"/>
    </xf>
    <xf numFmtId="178" fontId="24" fillId="0" borderId="0" xfId="0" applyNumberFormat="1" applyFont="1" applyFill="1" applyBorder="1" applyAlignment="1">
      <alignment vertical="center"/>
    </xf>
    <xf numFmtId="0" fontId="29" fillId="0" borderId="0" xfId="0" applyFont="1" applyFill="1">
      <alignment vertical="center"/>
    </xf>
    <xf numFmtId="179" fontId="30" fillId="0" borderId="11" xfId="0" applyNumberFormat="1" applyFont="1" applyBorder="1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0" fontId="28" fillId="0" borderId="11" xfId="0" applyFont="1" applyBorder="1" applyAlignment="1">
      <alignment horizontal="right" vertical="center"/>
    </xf>
    <xf numFmtId="179" fontId="28" fillId="0" borderId="11" xfId="0" applyNumberFormat="1" applyFont="1" applyBorder="1" applyAlignment="1">
      <alignment horizontal="right" vertical="center"/>
    </xf>
    <xf numFmtId="0" fontId="25" fillId="0" borderId="0" xfId="0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"/>
  <sheetViews>
    <sheetView tabSelected="1" zoomScaleNormal="100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G5" sqref="AG5"/>
    </sheetView>
  </sheetViews>
  <sheetFormatPr defaultRowHeight="15" x14ac:dyDescent="0.25"/>
  <cols>
    <col min="1" max="1" width="11.625" style="1" bestFit="1" customWidth="1"/>
    <col min="2" max="9" width="9" style="2"/>
    <col min="10" max="10" width="19.25" style="4" bestFit="1" customWidth="1"/>
    <col min="11" max="11" width="23.875" style="3" bestFit="1" customWidth="1"/>
    <col min="12" max="24" width="9" style="2"/>
    <col min="25" max="25" width="14.5" style="3" bestFit="1" customWidth="1"/>
    <col min="26" max="26" width="9" style="2"/>
    <col min="27" max="27" width="17.75" style="3" bestFit="1" customWidth="1"/>
    <col min="28" max="28" width="11.5" style="6" customWidth="1"/>
    <col min="29" max="29" width="13.125" style="5" customWidth="1"/>
    <col min="30" max="30" width="12.875" style="5" customWidth="1"/>
    <col min="31" max="31" width="12.5" style="5" customWidth="1"/>
    <col min="32" max="32" width="9" style="5"/>
    <col min="33" max="16384" width="9" style="1"/>
  </cols>
  <sheetData>
    <row r="1" spans="1:33" s="9" customFormat="1" ht="23.25" customHeight="1" x14ac:dyDescent="0.15">
      <c r="A1" s="12" t="s">
        <v>19</v>
      </c>
      <c r="B1" s="12" t="s">
        <v>20</v>
      </c>
      <c r="C1" s="12" t="s">
        <v>22</v>
      </c>
      <c r="D1" s="12" t="s">
        <v>23</v>
      </c>
      <c r="E1" s="12" t="s">
        <v>24</v>
      </c>
      <c r="F1" s="13" t="s">
        <v>13</v>
      </c>
      <c r="G1" s="11" t="s">
        <v>14</v>
      </c>
      <c r="H1" s="12" t="s">
        <v>26</v>
      </c>
      <c r="I1" s="13" t="s">
        <v>15</v>
      </c>
      <c r="J1" s="14" t="s">
        <v>21</v>
      </c>
      <c r="K1" s="15" t="s">
        <v>10</v>
      </c>
      <c r="L1" s="12" t="s">
        <v>25</v>
      </c>
      <c r="M1" s="12" t="s">
        <v>27</v>
      </c>
      <c r="N1" s="13" t="s">
        <v>17</v>
      </c>
      <c r="O1" s="13" t="s">
        <v>16</v>
      </c>
      <c r="P1" s="13" t="s">
        <v>41</v>
      </c>
      <c r="Q1" s="13" t="s">
        <v>42</v>
      </c>
      <c r="R1" s="13" t="s">
        <v>18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0" t="s">
        <v>33</v>
      </c>
      <c r="Y1" s="15" t="s">
        <v>43</v>
      </c>
      <c r="Z1" s="12" t="s">
        <v>34</v>
      </c>
      <c r="AA1" s="14" t="s">
        <v>35</v>
      </c>
      <c r="AB1" s="16" t="s">
        <v>36</v>
      </c>
      <c r="AC1" s="16" t="s">
        <v>37</v>
      </c>
      <c r="AD1" s="16" t="s">
        <v>38</v>
      </c>
      <c r="AE1" s="16" t="s">
        <v>39</v>
      </c>
      <c r="AF1" s="16" t="s">
        <v>40</v>
      </c>
      <c r="AG1" s="32" t="s">
        <v>60</v>
      </c>
    </row>
    <row r="2" spans="1:33" s="7" customFormat="1" ht="24" customHeight="1" x14ac:dyDescent="0.15">
      <c r="A2" s="17" t="s">
        <v>0</v>
      </c>
      <c r="B2" s="17" t="s">
        <v>53</v>
      </c>
      <c r="C2" s="17" t="s">
        <v>47</v>
      </c>
      <c r="D2" s="17" t="s">
        <v>50</v>
      </c>
      <c r="E2" s="17" t="s">
        <v>1</v>
      </c>
      <c r="F2" s="17" t="s">
        <v>2</v>
      </c>
      <c r="G2" s="8" t="s">
        <v>54</v>
      </c>
      <c r="H2" s="17" t="s">
        <v>3</v>
      </c>
      <c r="I2" s="17" t="s">
        <v>4</v>
      </c>
      <c r="J2" s="18" t="s">
        <v>8</v>
      </c>
      <c r="K2" s="18" t="s">
        <v>9</v>
      </c>
      <c r="L2" s="17" t="s">
        <v>7</v>
      </c>
      <c r="M2" s="17" t="s">
        <v>5</v>
      </c>
      <c r="N2" s="17" t="s">
        <v>51</v>
      </c>
      <c r="O2" s="17" t="s">
        <v>6</v>
      </c>
      <c r="P2" s="17" t="s">
        <v>49</v>
      </c>
      <c r="Q2" s="17" t="s">
        <v>46</v>
      </c>
      <c r="R2" s="17" t="s">
        <v>48</v>
      </c>
      <c r="S2" s="19" t="s">
        <v>55</v>
      </c>
      <c r="T2" s="19" t="s">
        <v>57</v>
      </c>
      <c r="U2" s="19" t="s">
        <v>56</v>
      </c>
      <c r="V2" s="19" t="s">
        <v>58</v>
      </c>
      <c r="W2" s="19" t="s">
        <v>44</v>
      </c>
      <c r="X2" s="8" t="s">
        <v>59</v>
      </c>
      <c r="Y2" s="20" t="s">
        <v>45</v>
      </c>
      <c r="Z2" s="19" t="s">
        <v>52</v>
      </c>
      <c r="AA2" s="18" t="s">
        <v>11</v>
      </c>
      <c r="AB2" s="18" t="s">
        <v>12</v>
      </c>
      <c r="AC2" s="18"/>
      <c r="AD2" s="18"/>
      <c r="AE2" s="18"/>
      <c r="AF2" s="18"/>
      <c r="AG2" t="s">
        <v>61</v>
      </c>
    </row>
    <row r="3" spans="1:33" x14ac:dyDescent="0.15">
      <c r="A3" s="21">
        <v>33238</v>
      </c>
      <c r="B3" s="19">
        <v>27538</v>
      </c>
      <c r="C3" s="19">
        <v>13981</v>
      </c>
      <c r="D3" s="19">
        <v>368636</v>
      </c>
      <c r="E3" s="19">
        <v>0</v>
      </c>
      <c r="F3" s="19">
        <v>151.43</v>
      </c>
      <c r="G3" s="2">
        <v>0</v>
      </c>
      <c r="H3" s="19">
        <v>529.4</v>
      </c>
      <c r="I3" s="19">
        <v>457.6</v>
      </c>
      <c r="J3" s="22">
        <v>1619</v>
      </c>
      <c r="K3" s="22">
        <v>0</v>
      </c>
      <c r="L3" s="19">
        <v>39.24</v>
      </c>
      <c r="M3" s="19">
        <v>57899.199999999997</v>
      </c>
      <c r="N3" s="19">
        <v>304337</v>
      </c>
      <c r="O3" s="19">
        <v>386981</v>
      </c>
      <c r="P3" s="19">
        <v>486</v>
      </c>
      <c r="Q3" s="19">
        <v>418</v>
      </c>
      <c r="R3" s="19">
        <v>1358</v>
      </c>
      <c r="S3" s="19">
        <v>0</v>
      </c>
      <c r="T3" s="19">
        <v>0</v>
      </c>
      <c r="U3" s="19">
        <v>0</v>
      </c>
      <c r="V3" s="19">
        <v>0</v>
      </c>
      <c r="W3" s="19">
        <v>6840.6</v>
      </c>
      <c r="X3" s="2">
        <v>0</v>
      </c>
      <c r="Y3" s="22">
        <v>150681</v>
      </c>
      <c r="Z3" s="19">
        <v>0</v>
      </c>
      <c r="AA3" s="22">
        <v>95712</v>
      </c>
      <c r="AB3" s="23">
        <v>95712</v>
      </c>
      <c r="AC3" s="24">
        <v>114333</v>
      </c>
      <c r="AD3" s="23">
        <v>18774.3</v>
      </c>
      <c r="AE3" s="23">
        <v>1510.2</v>
      </c>
      <c r="AF3" s="23">
        <v>1660</v>
      </c>
      <c r="AG3">
        <v>0</v>
      </c>
    </row>
    <row r="4" spans="1:33" x14ac:dyDescent="0.15">
      <c r="A4" s="21">
        <v>33603</v>
      </c>
      <c r="B4" s="19">
        <v>27891</v>
      </c>
      <c r="C4" s="19">
        <v>14295</v>
      </c>
      <c r="D4" s="19">
        <v>373802</v>
      </c>
      <c r="E4" s="19">
        <v>0</v>
      </c>
      <c r="F4" s="19">
        <v>172.57999999999998</v>
      </c>
      <c r="G4" s="2">
        <v>0</v>
      </c>
      <c r="H4" s="19">
        <v>1029.3999999999999</v>
      </c>
      <c r="I4" s="19">
        <v>528.9</v>
      </c>
      <c r="J4" s="22">
        <v>1654</v>
      </c>
      <c r="K4" s="22">
        <v>0</v>
      </c>
      <c r="L4" s="19">
        <v>40.33</v>
      </c>
      <c r="M4" s="19">
        <v>57826</v>
      </c>
      <c r="N4" s="19">
        <v>315363</v>
      </c>
      <c r="O4" s="19">
        <v>392206</v>
      </c>
      <c r="P4" s="19">
        <v>483</v>
      </c>
      <c r="Q4" s="19">
        <v>419</v>
      </c>
      <c r="R4" s="19">
        <v>1385</v>
      </c>
      <c r="S4" s="19">
        <v>0</v>
      </c>
      <c r="T4" s="19">
        <v>0</v>
      </c>
      <c r="U4" s="19">
        <v>0</v>
      </c>
      <c r="V4" s="19">
        <v>0</v>
      </c>
      <c r="W4" s="19">
        <v>8066.5</v>
      </c>
      <c r="X4" s="2">
        <v>0</v>
      </c>
      <c r="Y4" s="22">
        <v>152893</v>
      </c>
      <c r="Z4" s="19">
        <v>0</v>
      </c>
      <c r="AA4" s="22">
        <v>95080</v>
      </c>
      <c r="AB4" s="23">
        <v>95080</v>
      </c>
      <c r="AC4" s="24">
        <v>115823</v>
      </c>
      <c r="AD4" s="23">
        <v>21895.5</v>
      </c>
      <c r="AE4" s="23">
        <v>1700.6</v>
      </c>
      <c r="AF4" s="23">
        <v>2178</v>
      </c>
      <c r="AG4">
        <v>0</v>
      </c>
    </row>
    <row r="5" spans="1:33" x14ac:dyDescent="0.15">
      <c r="A5" s="21">
        <v>33969</v>
      </c>
      <c r="B5" s="19">
        <v>28722</v>
      </c>
      <c r="C5" s="19">
        <v>14467</v>
      </c>
      <c r="D5" s="19">
        <v>376913</v>
      </c>
      <c r="E5" s="19">
        <v>0</v>
      </c>
      <c r="F5" s="19">
        <v>233.97</v>
      </c>
      <c r="G5" s="2">
        <v>0</v>
      </c>
      <c r="H5" s="19">
        <v>1017.3000000000001</v>
      </c>
      <c r="I5" s="19">
        <v>350.7</v>
      </c>
      <c r="J5" s="22">
        <v>1562</v>
      </c>
      <c r="K5" s="22">
        <v>0</v>
      </c>
      <c r="L5" s="19">
        <v>42.43</v>
      </c>
      <c r="M5" s="19">
        <v>58075.9</v>
      </c>
      <c r="N5" s="19">
        <v>317964</v>
      </c>
      <c r="O5" s="19">
        <v>399683</v>
      </c>
      <c r="P5" s="19">
        <v>484</v>
      </c>
      <c r="Q5" s="19">
        <v>422</v>
      </c>
      <c r="R5" s="19">
        <v>1426</v>
      </c>
      <c r="S5" s="19">
        <v>0</v>
      </c>
      <c r="T5" s="19">
        <v>0</v>
      </c>
      <c r="U5" s="19">
        <v>0</v>
      </c>
      <c r="V5" s="19">
        <v>0</v>
      </c>
      <c r="W5" s="19">
        <v>10258.4</v>
      </c>
      <c r="X5" s="2">
        <v>0</v>
      </c>
      <c r="Y5" s="22">
        <v>157627</v>
      </c>
      <c r="Z5" s="19">
        <v>0</v>
      </c>
      <c r="AA5" s="22">
        <v>99693</v>
      </c>
      <c r="AB5" s="23">
        <v>99693</v>
      </c>
      <c r="AC5" s="24">
        <v>117171</v>
      </c>
      <c r="AD5" s="23">
        <v>27068.3</v>
      </c>
      <c r="AE5" s="23">
        <v>2026.6</v>
      </c>
      <c r="AF5" s="23">
        <v>2886</v>
      </c>
      <c r="AG5">
        <v>0</v>
      </c>
    </row>
    <row r="6" spans="1:33" x14ac:dyDescent="0.15">
      <c r="A6" s="21">
        <v>34334</v>
      </c>
      <c r="B6" s="19">
        <v>29609</v>
      </c>
      <c r="C6" s="19">
        <v>14781</v>
      </c>
      <c r="D6" s="19">
        <v>393756</v>
      </c>
      <c r="E6" s="19">
        <v>0</v>
      </c>
      <c r="F6" s="19">
        <v>462.21</v>
      </c>
      <c r="G6" s="2">
        <v>0</v>
      </c>
      <c r="H6" s="19">
        <v>1563.4</v>
      </c>
      <c r="I6" s="19">
        <v>1293.0999999999999</v>
      </c>
      <c r="J6" s="22">
        <v>1732</v>
      </c>
      <c r="K6" s="22">
        <v>0</v>
      </c>
      <c r="L6" s="19">
        <v>79.319999999999993</v>
      </c>
      <c r="M6" s="19">
        <v>58602.5</v>
      </c>
      <c r="N6" s="19">
        <v>328206</v>
      </c>
      <c r="O6" s="19">
        <v>417950</v>
      </c>
      <c r="P6" s="19">
        <v>439</v>
      </c>
      <c r="Q6" s="19">
        <v>420</v>
      </c>
      <c r="R6" s="19">
        <v>1472</v>
      </c>
      <c r="S6" s="19">
        <v>0</v>
      </c>
      <c r="T6" s="19">
        <v>0</v>
      </c>
      <c r="U6" s="19">
        <v>0</v>
      </c>
      <c r="V6" s="19">
        <v>0</v>
      </c>
      <c r="W6" s="19">
        <v>14151.9</v>
      </c>
      <c r="X6" s="2">
        <v>0</v>
      </c>
      <c r="Y6" s="22">
        <v>162663</v>
      </c>
      <c r="Z6" s="19">
        <v>0</v>
      </c>
      <c r="AA6" s="22">
        <v>105458</v>
      </c>
      <c r="AB6" s="23">
        <v>105458</v>
      </c>
      <c r="AC6" s="24">
        <v>118517</v>
      </c>
      <c r="AD6" s="23">
        <v>35524.300000000003</v>
      </c>
      <c r="AE6" s="23">
        <v>2577.4</v>
      </c>
      <c r="AF6" s="23">
        <v>3383</v>
      </c>
      <c r="AG6">
        <v>0</v>
      </c>
    </row>
    <row r="7" spans="1:33" x14ac:dyDescent="0.15">
      <c r="A7" s="21">
        <v>34699</v>
      </c>
      <c r="B7" s="19">
        <v>31268</v>
      </c>
      <c r="C7" s="19">
        <v>15085</v>
      </c>
      <c r="D7" s="19">
        <v>419578</v>
      </c>
      <c r="E7" s="19">
        <v>0</v>
      </c>
      <c r="F7" s="19">
        <v>575.76</v>
      </c>
      <c r="G7" s="2">
        <v>0</v>
      </c>
      <c r="H7" s="19">
        <v>1643</v>
      </c>
      <c r="I7" s="19">
        <v>1926.8</v>
      </c>
      <c r="J7" s="22">
        <v>2115</v>
      </c>
      <c r="K7" s="22">
        <v>0</v>
      </c>
      <c r="L7" s="19">
        <v>105.59</v>
      </c>
      <c r="M7" s="19">
        <v>59029.599999999999</v>
      </c>
      <c r="N7" s="19">
        <v>349152</v>
      </c>
      <c r="O7" s="19">
        <v>446052</v>
      </c>
      <c r="P7" s="19">
        <v>494</v>
      </c>
      <c r="Q7" s="19">
        <v>421</v>
      </c>
      <c r="R7" s="19">
        <v>1512</v>
      </c>
      <c r="S7" s="19">
        <v>0</v>
      </c>
      <c r="T7" s="19">
        <v>0</v>
      </c>
      <c r="U7" s="19">
        <v>0</v>
      </c>
      <c r="V7" s="19">
        <v>0</v>
      </c>
      <c r="W7" s="19">
        <v>19431.2</v>
      </c>
      <c r="X7" s="2">
        <v>0</v>
      </c>
      <c r="Y7" s="22">
        <v>163093</v>
      </c>
      <c r="Z7" s="19">
        <v>0</v>
      </c>
      <c r="AA7" s="22">
        <v>108738</v>
      </c>
      <c r="AB7" s="23">
        <v>108738</v>
      </c>
      <c r="AC7" s="24">
        <v>119850</v>
      </c>
      <c r="AD7" s="23">
        <v>48459.6</v>
      </c>
      <c r="AE7" s="23">
        <v>3496.2</v>
      </c>
      <c r="AF7" s="23">
        <v>4039</v>
      </c>
      <c r="AG7">
        <v>0</v>
      </c>
    </row>
    <row r="8" spans="1:33" x14ac:dyDescent="0.15">
      <c r="A8" s="21">
        <v>35064</v>
      </c>
      <c r="B8" s="19">
        <v>32663</v>
      </c>
      <c r="C8" s="19">
        <v>15554</v>
      </c>
      <c r="D8" s="19">
        <v>436414</v>
      </c>
      <c r="E8" s="19">
        <v>0</v>
      </c>
      <c r="F8" s="19">
        <v>580.72</v>
      </c>
      <c r="G8" s="2">
        <v>0</v>
      </c>
      <c r="H8" s="19">
        <v>1714.3</v>
      </c>
      <c r="I8" s="19">
        <v>1068.9000000000001</v>
      </c>
      <c r="J8" s="22">
        <v>2047</v>
      </c>
      <c r="K8" s="22">
        <v>0</v>
      </c>
      <c r="L8" s="19">
        <v>107.17</v>
      </c>
      <c r="M8" s="19">
        <v>62388.800000000003</v>
      </c>
      <c r="N8" s="19">
        <v>354000</v>
      </c>
      <c r="O8" s="19">
        <v>455413</v>
      </c>
      <c r="P8" s="19">
        <v>496</v>
      </c>
      <c r="Q8" s="19">
        <v>424</v>
      </c>
      <c r="R8" s="19">
        <v>1544.05</v>
      </c>
      <c r="S8" s="19">
        <v>0</v>
      </c>
      <c r="T8" s="19">
        <v>0</v>
      </c>
      <c r="U8" s="19">
        <v>0</v>
      </c>
      <c r="V8" s="19">
        <v>0</v>
      </c>
      <c r="W8" s="19">
        <v>24887.200000000001</v>
      </c>
      <c r="X8" s="2">
        <v>0</v>
      </c>
      <c r="Y8" s="22">
        <v>165855</v>
      </c>
      <c r="Z8" s="19">
        <v>0</v>
      </c>
      <c r="AA8" s="22">
        <v>102745</v>
      </c>
      <c r="AB8" s="23">
        <v>102745</v>
      </c>
      <c r="AC8" s="24">
        <v>121121</v>
      </c>
      <c r="AD8" s="23">
        <v>61129.8</v>
      </c>
      <c r="AE8" s="23">
        <v>4283</v>
      </c>
      <c r="AF8" s="23">
        <v>5117</v>
      </c>
      <c r="AG8">
        <v>0</v>
      </c>
    </row>
    <row r="9" spans="1:33" x14ac:dyDescent="0.15">
      <c r="A9" s="21">
        <v>35430</v>
      </c>
      <c r="B9" s="19">
        <v>34516</v>
      </c>
      <c r="C9" s="19">
        <v>16082</v>
      </c>
      <c r="D9" s="19">
        <v>448280</v>
      </c>
      <c r="E9" s="19">
        <v>0</v>
      </c>
      <c r="F9" s="19">
        <v>620.29</v>
      </c>
      <c r="G9" s="2">
        <v>0</v>
      </c>
      <c r="H9" s="19">
        <v>1128.2</v>
      </c>
      <c r="I9" s="19">
        <v>474.9</v>
      </c>
      <c r="J9" s="22">
        <v>2459</v>
      </c>
      <c r="K9" s="22">
        <v>0</v>
      </c>
      <c r="L9" s="19">
        <v>122.17</v>
      </c>
      <c r="M9" s="19">
        <v>64931.4</v>
      </c>
      <c r="N9" s="19">
        <v>353476</v>
      </c>
      <c r="O9" s="19">
        <v>468683</v>
      </c>
      <c r="P9" s="19">
        <v>491</v>
      </c>
      <c r="Q9" s="19">
        <v>422</v>
      </c>
      <c r="R9" s="19">
        <v>1554.75</v>
      </c>
      <c r="S9" s="19">
        <v>0</v>
      </c>
      <c r="T9" s="19">
        <v>0</v>
      </c>
      <c r="U9" s="19">
        <v>0</v>
      </c>
      <c r="V9" s="19">
        <v>0</v>
      </c>
      <c r="W9" s="19">
        <v>29372.7</v>
      </c>
      <c r="X9" s="2">
        <v>0</v>
      </c>
      <c r="Y9" s="22">
        <v>170915</v>
      </c>
      <c r="Z9" s="19">
        <v>0</v>
      </c>
      <c r="AA9" s="22">
        <v>94797</v>
      </c>
      <c r="AB9" s="23">
        <v>94797</v>
      </c>
      <c r="AC9" s="24">
        <v>122389</v>
      </c>
      <c r="AD9" s="23">
        <v>71572.3</v>
      </c>
      <c r="AE9" s="23">
        <v>4838.8999999999996</v>
      </c>
      <c r="AF9" s="23">
        <v>5555</v>
      </c>
      <c r="AG9">
        <v>0</v>
      </c>
    </row>
    <row r="10" spans="1:33" x14ac:dyDescent="0.15">
      <c r="A10" s="21">
        <v>35795</v>
      </c>
      <c r="B10" s="19">
        <v>35171</v>
      </c>
      <c r="C10" s="19">
        <v>16084</v>
      </c>
      <c r="D10" s="19">
        <v>442501</v>
      </c>
      <c r="E10" s="19">
        <v>0</v>
      </c>
      <c r="F10" s="19">
        <v>663.93000000000006</v>
      </c>
      <c r="G10" s="2">
        <v>0</v>
      </c>
      <c r="H10" s="19">
        <v>1015.4000000000001</v>
      </c>
      <c r="I10" s="19">
        <v>496.4</v>
      </c>
      <c r="J10" s="22">
        <v>2036</v>
      </c>
      <c r="K10" s="22">
        <v>0</v>
      </c>
      <c r="L10" s="19">
        <v>125.23</v>
      </c>
      <c r="M10" s="19">
        <v>65969.5</v>
      </c>
      <c r="N10" s="19">
        <v>361070</v>
      </c>
      <c r="O10" s="19">
        <v>482873</v>
      </c>
      <c r="P10" s="19">
        <v>504</v>
      </c>
      <c r="Q10" s="19">
        <v>428</v>
      </c>
      <c r="R10" s="19">
        <v>1600.4</v>
      </c>
      <c r="S10" s="19">
        <v>0</v>
      </c>
      <c r="T10" s="19">
        <v>0</v>
      </c>
      <c r="U10" s="19">
        <v>0</v>
      </c>
      <c r="V10" s="19">
        <v>0</v>
      </c>
      <c r="W10" s="19">
        <v>32837.699999999997</v>
      </c>
      <c r="X10" s="2">
        <v>0</v>
      </c>
      <c r="Y10" s="22">
        <v>172019</v>
      </c>
      <c r="Z10" s="19">
        <v>0</v>
      </c>
      <c r="AA10" s="22">
        <v>93308</v>
      </c>
      <c r="AB10" s="23">
        <v>93308</v>
      </c>
      <c r="AC10" s="24">
        <v>123626</v>
      </c>
      <c r="AD10" s="23">
        <v>79429.5</v>
      </c>
      <c r="AE10" s="23">
        <v>5160.3</v>
      </c>
      <c r="AF10" s="23">
        <v>5630</v>
      </c>
      <c r="AG10">
        <v>0</v>
      </c>
    </row>
    <row r="11" spans="1:33" x14ac:dyDescent="0.15">
      <c r="A11" s="21">
        <v>36160</v>
      </c>
      <c r="B11" s="19">
        <v>35204</v>
      </c>
      <c r="C11" s="19">
        <v>15982</v>
      </c>
      <c r="D11" s="19">
        <v>443546</v>
      </c>
      <c r="E11" s="19">
        <v>0</v>
      </c>
      <c r="F11" s="19">
        <v>839.68999999999994</v>
      </c>
      <c r="G11" s="2">
        <v>0</v>
      </c>
      <c r="H11" s="19">
        <v>1091.5999999999999</v>
      </c>
      <c r="I11" s="19">
        <v>1208.3</v>
      </c>
      <c r="J11" s="22">
        <v>1193</v>
      </c>
      <c r="K11" s="22">
        <v>0</v>
      </c>
      <c r="L11" s="19">
        <v>119.37</v>
      </c>
      <c r="M11" s="19">
        <v>66428.5</v>
      </c>
      <c r="N11" s="19">
        <v>406817</v>
      </c>
      <c r="O11" s="19">
        <v>508070</v>
      </c>
      <c r="P11" s="19">
        <v>507</v>
      </c>
      <c r="Q11" s="19">
        <v>430</v>
      </c>
      <c r="R11" s="19">
        <v>1593.66</v>
      </c>
      <c r="S11" s="19">
        <v>0</v>
      </c>
      <c r="T11" s="19">
        <v>0</v>
      </c>
      <c r="U11" s="19">
        <v>0</v>
      </c>
      <c r="V11" s="19">
        <v>0</v>
      </c>
      <c r="W11" s="19">
        <v>33931.9</v>
      </c>
      <c r="X11" s="2">
        <v>0</v>
      </c>
      <c r="Y11" s="22">
        <v>164082</v>
      </c>
      <c r="Z11" s="19">
        <v>0</v>
      </c>
      <c r="AA11" s="22">
        <v>95085</v>
      </c>
      <c r="AB11" s="23">
        <v>95085</v>
      </c>
      <c r="AC11" s="24">
        <v>124761</v>
      </c>
      <c r="AD11" s="23">
        <v>84883.7</v>
      </c>
      <c r="AE11" s="23">
        <v>5425.1</v>
      </c>
      <c r="AF11" s="23">
        <v>5755</v>
      </c>
      <c r="AG11">
        <v>0</v>
      </c>
    </row>
    <row r="12" spans="1:33" x14ac:dyDescent="0.15">
      <c r="A12" s="21">
        <v>36525</v>
      </c>
      <c r="B12" s="19">
        <v>35317</v>
      </c>
      <c r="C12" s="19">
        <v>15196</v>
      </c>
      <c r="D12" s="19">
        <v>440211</v>
      </c>
      <c r="E12" s="19">
        <v>0</v>
      </c>
      <c r="F12" s="19">
        <v>819.48</v>
      </c>
      <c r="G12" s="2">
        <v>0</v>
      </c>
      <c r="H12" s="19">
        <v>1148.8</v>
      </c>
      <c r="I12" s="19">
        <v>1053.8</v>
      </c>
      <c r="J12" s="22">
        <v>907</v>
      </c>
      <c r="K12" s="22">
        <v>0</v>
      </c>
      <c r="L12" s="19">
        <v>97.68</v>
      </c>
      <c r="M12" s="19">
        <v>67394</v>
      </c>
      <c r="N12" s="19">
        <v>416136</v>
      </c>
      <c r="O12" s="19">
        <v>513129</v>
      </c>
      <c r="P12" s="19">
        <v>520</v>
      </c>
      <c r="Q12" s="19">
        <v>438</v>
      </c>
      <c r="R12" s="19">
        <v>1671.48</v>
      </c>
      <c r="S12" s="19">
        <v>0</v>
      </c>
      <c r="T12" s="19">
        <v>0</v>
      </c>
      <c r="U12" s="19">
        <v>0</v>
      </c>
      <c r="V12" s="19">
        <v>0</v>
      </c>
      <c r="W12" s="19">
        <v>35770.300000000003</v>
      </c>
      <c r="X12" s="2">
        <v>0</v>
      </c>
      <c r="Y12" s="22">
        <v>167196</v>
      </c>
      <c r="Z12" s="19">
        <v>0</v>
      </c>
      <c r="AA12" s="22">
        <v>100164</v>
      </c>
      <c r="AB12" s="23">
        <v>100164</v>
      </c>
      <c r="AC12" s="24">
        <v>125786</v>
      </c>
      <c r="AD12" s="23">
        <v>90187.7</v>
      </c>
      <c r="AE12" s="23">
        <v>5854</v>
      </c>
      <c r="AF12" s="23">
        <v>6094</v>
      </c>
      <c r="AG12">
        <v>0</v>
      </c>
    </row>
    <row r="13" spans="1:33" x14ac:dyDescent="0.15">
      <c r="A13" s="21">
        <v>36891</v>
      </c>
      <c r="B13" s="19">
        <v>37249</v>
      </c>
      <c r="C13" s="19">
        <v>15253</v>
      </c>
      <c r="D13" s="19">
        <v>443902</v>
      </c>
      <c r="E13" s="19">
        <v>0</v>
      </c>
      <c r="F13" s="19">
        <v>805.27</v>
      </c>
      <c r="G13" s="2">
        <v>0</v>
      </c>
      <c r="H13" s="19">
        <v>1279.0999999999999</v>
      </c>
      <c r="I13" s="19">
        <v>1043.5999999999999</v>
      </c>
      <c r="J13" s="22">
        <v>1817</v>
      </c>
      <c r="K13" s="22">
        <v>0</v>
      </c>
      <c r="L13" s="19">
        <v>135.47</v>
      </c>
      <c r="M13" s="19">
        <v>68649.600000000006</v>
      </c>
      <c r="N13" s="19">
        <v>428918</v>
      </c>
      <c r="O13" s="19">
        <v>523750</v>
      </c>
      <c r="P13" s="19">
        <v>521</v>
      </c>
      <c r="Q13" s="19">
        <v>443</v>
      </c>
      <c r="R13" s="19">
        <v>1756.91</v>
      </c>
      <c r="S13" s="19">
        <v>0</v>
      </c>
      <c r="T13" s="19">
        <v>0</v>
      </c>
      <c r="U13" s="19">
        <v>0</v>
      </c>
      <c r="V13" s="19">
        <v>0</v>
      </c>
      <c r="W13" s="19">
        <v>39931.800000000003</v>
      </c>
      <c r="X13" s="2">
        <v>0</v>
      </c>
      <c r="Y13" s="22">
        <v>178023</v>
      </c>
      <c r="Z13" s="19">
        <v>0</v>
      </c>
      <c r="AA13" s="22">
        <v>105073</v>
      </c>
      <c r="AB13" s="23">
        <v>105073</v>
      </c>
      <c r="AC13" s="24">
        <v>126743</v>
      </c>
      <c r="AD13" s="23">
        <v>99776.3</v>
      </c>
      <c r="AE13" s="23">
        <v>6280</v>
      </c>
      <c r="AF13" s="23">
        <v>6722</v>
      </c>
      <c r="AG13">
        <v>0</v>
      </c>
    </row>
    <row r="14" spans="1:33" x14ac:dyDescent="0.15">
      <c r="A14" s="21">
        <v>37256</v>
      </c>
      <c r="B14" s="19">
        <v>38780</v>
      </c>
      <c r="C14" s="19">
        <v>15756</v>
      </c>
      <c r="D14" s="19">
        <v>453620</v>
      </c>
      <c r="E14" s="19">
        <v>0</v>
      </c>
      <c r="F14" s="19">
        <v>898.25</v>
      </c>
      <c r="G14" s="2">
        <v>262.81</v>
      </c>
      <c r="H14" s="19">
        <v>1522</v>
      </c>
      <c r="I14" s="19">
        <v>889</v>
      </c>
      <c r="J14" s="22">
        <v>2015</v>
      </c>
      <c r="K14" s="22">
        <v>0</v>
      </c>
      <c r="L14" s="19">
        <v>157.36000000000001</v>
      </c>
      <c r="M14" s="19">
        <v>70057.2</v>
      </c>
      <c r="N14" s="19">
        <v>435459</v>
      </c>
      <c r="O14" s="19">
        <v>535748</v>
      </c>
      <c r="P14" s="19">
        <v>533</v>
      </c>
      <c r="Q14" s="19">
        <v>437</v>
      </c>
      <c r="R14" s="19">
        <v>2160.7600000000002</v>
      </c>
      <c r="S14" s="19">
        <v>15745.37</v>
      </c>
      <c r="T14" s="19">
        <v>96047.55</v>
      </c>
      <c r="U14" s="19">
        <v>21143.4</v>
      </c>
      <c r="V14" s="19">
        <v>11767.51</v>
      </c>
      <c r="W14" s="19">
        <v>43469.8</v>
      </c>
      <c r="X14" s="2">
        <v>13.95587441</v>
      </c>
      <c r="Y14" s="22">
        <v>192580</v>
      </c>
      <c r="Z14" s="19">
        <v>11737.70729</v>
      </c>
      <c r="AA14" s="22">
        <v>105155</v>
      </c>
      <c r="AB14" s="25">
        <v>105155</v>
      </c>
      <c r="AC14" s="26">
        <v>127627</v>
      </c>
      <c r="AD14" s="25">
        <v>110270.39999999999</v>
      </c>
      <c r="AE14" s="25">
        <v>6859.6</v>
      </c>
      <c r="AF14" s="25">
        <v>7524</v>
      </c>
      <c r="AG14">
        <v>0</v>
      </c>
    </row>
    <row r="15" spans="1:33" x14ac:dyDescent="0.15">
      <c r="A15" s="21">
        <v>37621</v>
      </c>
      <c r="B15" s="19">
        <v>39438</v>
      </c>
      <c r="C15" s="19">
        <v>16026</v>
      </c>
      <c r="D15" s="19">
        <v>459017</v>
      </c>
      <c r="E15" s="19">
        <v>0</v>
      </c>
      <c r="F15" s="19">
        <v>962.73</v>
      </c>
      <c r="G15" s="2">
        <v>251</v>
      </c>
      <c r="H15" s="19">
        <v>1952.8</v>
      </c>
      <c r="I15" s="19">
        <v>858.7</v>
      </c>
      <c r="J15" s="22">
        <v>2375</v>
      </c>
      <c r="K15" s="22">
        <v>0</v>
      </c>
      <c r="L15" s="19">
        <v>175.53</v>
      </c>
      <c r="M15" s="19">
        <v>71897.5</v>
      </c>
      <c r="N15" s="19">
        <v>453933</v>
      </c>
      <c r="O15" s="19">
        <v>553831</v>
      </c>
      <c r="P15" s="19">
        <v>557</v>
      </c>
      <c r="Q15" s="19">
        <v>445</v>
      </c>
      <c r="R15" s="19">
        <v>2244.04</v>
      </c>
      <c r="S15" s="19">
        <v>19218.34</v>
      </c>
      <c r="T15" s="19">
        <v>110807.13</v>
      </c>
      <c r="U15" s="19">
        <v>21964.46</v>
      </c>
      <c r="V15" s="19">
        <v>13287.64</v>
      </c>
      <c r="W15" s="19">
        <v>47310.7</v>
      </c>
      <c r="X15" s="2">
        <v>14.604931029999999</v>
      </c>
      <c r="Y15" s="22">
        <v>204246</v>
      </c>
      <c r="Z15" s="19">
        <v>12395.66418</v>
      </c>
      <c r="AA15" s="22">
        <v>105606</v>
      </c>
      <c r="AB15" s="25">
        <v>105606</v>
      </c>
      <c r="AC15" s="26">
        <v>128453</v>
      </c>
      <c r="AD15" s="25">
        <v>121002</v>
      </c>
      <c r="AE15" s="25">
        <v>7702.8</v>
      </c>
      <c r="AF15" s="25">
        <v>8594</v>
      </c>
      <c r="AG15">
        <v>0</v>
      </c>
    </row>
    <row r="16" spans="1:33" x14ac:dyDescent="0.15">
      <c r="A16" s="21">
        <v>37986</v>
      </c>
      <c r="B16" s="19">
        <v>40487</v>
      </c>
      <c r="C16" s="19">
        <v>16320</v>
      </c>
      <c r="D16" s="19">
        <v>510327</v>
      </c>
      <c r="E16" s="19">
        <v>0</v>
      </c>
      <c r="F16" s="19">
        <v>859.92</v>
      </c>
      <c r="G16" s="2">
        <v>235.5</v>
      </c>
      <c r="H16" s="19">
        <v>1574.8</v>
      </c>
      <c r="I16" s="19">
        <v>222.6</v>
      </c>
      <c r="J16" s="22">
        <v>1431</v>
      </c>
      <c r="K16" s="22">
        <v>0</v>
      </c>
      <c r="L16" s="19">
        <v>167.66</v>
      </c>
      <c r="M16" s="19">
        <v>73002</v>
      </c>
      <c r="N16" s="19">
        <v>480743</v>
      </c>
      <c r="O16" s="19">
        <v>581177</v>
      </c>
      <c r="P16" s="19">
        <v>562</v>
      </c>
      <c r="Q16" s="19">
        <v>450</v>
      </c>
      <c r="R16" s="19">
        <v>2310.79</v>
      </c>
      <c r="S16" s="19">
        <v>23581.58</v>
      </c>
      <c r="T16" s="19">
        <v>131522.66</v>
      </c>
      <c r="U16" s="19">
        <v>24176.66</v>
      </c>
      <c r="V16" s="19">
        <v>15421.26</v>
      </c>
      <c r="W16" s="19">
        <v>54805.8</v>
      </c>
      <c r="X16" s="2">
        <v>15.54219309</v>
      </c>
      <c r="Y16" s="22">
        <v>223480</v>
      </c>
      <c r="Z16" s="19">
        <v>13432.51555</v>
      </c>
      <c r="AA16" s="22">
        <v>97260</v>
      </c>
      <c r="AB16" s="25">
        <v>97260</v>
      </c>
      <c r="AC16" s="26">
        <v>129227</v>
      </c>
      <c r="AD16" s="25">
        <v>136564.6</v>
      </c>
      <c r="AE16" s="25">
        <v>8472.2000000000007</v>
      </c>
      <c r="AF16" s="25">
        <v>8759</v>
      </c>
      <c r="AG16">
        <v>0</v>
      </c>
    </row>
    <row r="17" spans="1:33" x14ac:dyDescent="0.15">
      <c r="A17" s="21">
        <v>38352</v>
      </c>
      <c r="B17" s="19">
        <v>41353</v>
      </c>
      <c r="C17" s="19">
        <v>17022</v>
      </c>
      <c r="D17" s="19">
        <v>526894</v>
      </c>
      <c r="E17" s="19">
        <v>0</v>
      </c>
      <c r="F17" s="19">
        <v>901.38</v>
      </c>
      <c r="G17" s="2">
        <v>224.22</v>
      </c>
      <c r="H17" s="19">
        <v>1169.6000000000001</v>
      </c>
      <c r="I17" s="19">
        <v>650.5</v>
      </c>
      <c r="J17" s="22">
        <v>1579</v>
      </c>
      <c r="K17" s="22">
        <v>0</v>
      </c>
      <c r="L17" s="19">
        <v>178.32</v>
      </c>
      <c r="M17" s="19">
        <v>74407.7</v>
      </c>
      <c r="N17" s="19">
        <v>503477</v>
      </c>
      <c r="O17" s="19">
        <v>599139</v>
      </c>
      <c r="P17" s="19">
        <v>612</v>
      </c>
      <c r="Q17" s="19">
        <v>455</v>
      </c>
      <c r="R17" s="19">
        <v>2462</v>
      </c>
      <c r="S17" s="19">
        <v>29738.7</v>
      </c>
      <c r="T17" s="19">
        <v>156520.54999999999</v>
      </c>
      <c r="U17" s="19">
        <v>27462.49</v>
      </c>
      <c r="V17" s="19">
        <v>17701.71</v>
      </c>
      <c r="W17" s="19">
        <v>65044.2</v>
      </c>
      <c r="X17" s="2">
        <v>17.019432510000001</v>
      </c>
      <c r="Y17" s="22">
        <v>248130</v>
      </c>
      <c r="Z17" s="19">
        <v>14936.568069999999</v>
      </c>
      <c r="AA17" s="22">
        <v>111764</v>
      </c>
      <c r="AB17" s="25">
        <v>111764</v>
      </c>
      <c r="AC17" s="26">
        <v>129988</v>
      </c>
      <c r="AD17" s="25">
        <v>160714.4</v>
      </c>
      <c r="AE17" s="25">
        <v>9421.6</v>
      </c>
      <c r="AF17" s="25">
        <v>12123</v>
      </c>
      <c r="AG17">
        <v>0</v>
      </c>
    </row>
    <row r="18" spans="1:33" x14ac:dyDescent="0.15">
      <c r="A18" s="21">
        <v>38717</v>
      </c>
      <c r="B18" s="19">
        <v>41974</v>
      </c>
      <c r="C18" s="19">
        <v>17473</v>
      </c>
      <c r="D18" s="19">
        <v>548368</v>
      </c>
      <c r="E18" s="19">
        <v>1</v>
      </c>
      <c r="F18" s="19">
        <v>1364.31</v>
      </c>
      <c r="G18" s="2">
        <v>223.08</v>
      </c>
      <c r="H18" s="19">
        <v>919.7</v>
      </c>
      <c r="I18" s="19">
        <v>414.7</v>
      </c>
      <c r="J18" s="22">
        <v>1619</v>
      </c>
      <c r="K18" s="22">
        <v>1</v>
      </c>
      <c r="L18" s="19">
        <v>265.77999999999997</v>
      </c>
      <c r="M18" s="19">
        <v>75437.600000000006</v>
      </c>
      <c r="N18" s="19">
        <v>527544</v>
      </c>
      <c r="O18" s="19">
        <v>620864</v>
      </c>
      <c r="P18" s="19">
        <v>650</v>
      </c>
      <c r="Q18" s="19">
        <v>458</v>
      </c>
      <c r="R18" s="19">
        <v>2558</v>
      </c>
      <c r="S18" s="19">
        <v>37117.019999999997</v>
      </c>
      <c r="T18" s="19">
        <v>180990.73</v>
      </c>
      <c r="U18" s="19">
        <v>29012.35</v>
      </c>
      <c r="V18" s="19">
        <v>19857.23</v>
      </c>
      <c r="W18" s="19">
        <v>77034.399999999994</v>
      </c>
      <c r="X18" s="2">
        <v>20.89440849</v>
      </c>
      <c r="Y18" s="22">
        <v>268349</v>
      </c>
      <c r="Z18" s="19">
        <v>16855.289929999999</v>
      </c>
      <c r="AA18" s="22">
        <v>115583</v>
      </c>
      <c r="AB18" s="25">
        <v>115583</v>
      </c>
      <c r="AC18" s="26">
        <v>130756</v>
      </c>
      <c r="AD18" s="25">
        <v>185895.8</v>
      </c>
      <c r="AE18" s="25">
        <v>10493</v>
      </c>
      <c r="AF18" s="25">
        <v>13827</v>
      </c>
      <c r="AG18">
        <v>41.4</v>
      </c>
    </row>
    <row r="19" spans="1:33" x14ac:dyDescent="0.15">
      <c r="A19" s="21">
        <v>39082</v>
      </c>
      <c r="B19" s="19">
        <v>42659</v>
      </c>
      <c r="C19" s="19">
        <v>17799</v>
      </c>
      <c r="D19" s="19">
        <v>564899</v>
      </c>
      <c r="E19" s="19">
        <v>5</v>
      </c>
      <c r="F19" s="19">
        <v>2088.35</v>
      </c>
      <c r="G19" s="2">
        <v>221.01</v>
      </c>
      <c r="H19" s="19">
        <v>939.3</v>
      </c>
      <c r="I19" s="19">
        <v>1145.3</v>
      </c>
      <c r="J19" s="22">
        <v>880</v>
      </c>
      <c r="K19" s="22">
        <v>4</v>
      </c>
      <c r="L19" s="19">
        <v>319.39999999999998</v>
      </c>
      <c r="M19" s="19">
        <v>77083.8</v>
      </c>
      <c r="N19" s="19">
        <v>546698</v>
      </c>
      <c r="O19" s="19">
        <v>645625</v>
      </c>
      <c r="P19" s="19">
        <v>671</v>
      </c>
      <c r="Q19" s="19">
        <v>465</v>
      </c>
      <c r="R19" s="19">
        <v>2627</v>
      </c>
      <c r="S19" s="19">
        <v>46685.43</v>
      </c>
      <c r="T19" s="19">
        <v>206367</v>
      </c>
      <c r="U19" s="19">
        <v>30302.55</v>
      </c>
      <c r="V19" s="19">
        <v>23188.78</v>
      </c>
      <c r="W19" s="19">
        <v>91078.8</v>
      </c>
      <c r="X19" s="2">
        <v>22.496458459999999</v>
      </c>
      <c r="Y19" s="22">
        <v>287095</v>
      </c>
      <c r="Z19" s="19">
        <v>18011.937399999999</v>
      </c>
      <c r="AA19" s="22">
        <v>125656</v>
      </c>
      <c r="AB19" s="25">
        <v>125655.79580000001</v>
      </c>
      <c r="AC19" s="26">
        <v>131448</v>
      </c>
      <c r="AD19" s="25">
        <v>217656.6</v>
      </c>
      <c r="AE19" s="25">
        <v>11759.5</v>
      </c>
      <c r="AF19" s="25">
        <v>15967.844800000001</v>
      </c>
      <c r="AG19">
        <v>41.9</v>
      </c>
    </row>
    <row r="20" spans="1:33" x14ac:dyDescent="0.15">
      <c r="A20" s="21">
        <v>39447</v>
      </c>
      <c r="B20" s="19">
        <v>44243</v>
      </c>
      <c r="C20" s="19">
        <v>18306</v>
      </c>
      <c r="D20" s="19">
        <v>577521</v>
      </c>
      <c r="E20" s="19">
        <v>113</v>
      </c>
      <c r="F20" s="19">
        <v>2552.4191999999998</v>
      </c>
      <c r="G20" s="2">
        <v>216.92</v>
      </c>
      <c r="H20" s="19">
        <v>1089.9000000000001</v>
      </c>
      <c r="I20" s="19">
        <v>1256.0999999999999</v>
      </c>
      <c r="J20" s="22">
        <v>925</v>
      </c>
      <c r="K20" s="22">
        <v>108</v>
      </c>
      <c r="L20" s="19">
        <v>564.40022999999997</v>
      </c>
      <c r="M20" s="19">
        <v>77965.899999999994</v>
      </c>
      <c r="N20" s="19">
        <v>565519</v>
      </c>
      <c r="O20" s="19">
        <v>664516</v>
      </c>
      <c r="P20" s="19">
        <v>758</v>
      </c>
      <c r="Q20" s="19">
        <v>480</v>
      </c>
      <c r="R20" s="19">
        <v>2762.45</v>
      </c>
      <c r="S20" s="19">
        <v>56460.800000000003</v>
      </c>
      <c r="T20" s="19">
        <v>229892.1</v>
      </c>
      <c r="U20" s="19">
        <v>32739.55</v>
      </c>
      <c r="V20" s="19">
        <v>27012.6</v>
      </c>
      <c r="W20" s="19">
        <v>110253.9</v>
      </c>
      <c r="X20" s="2">
        <v>24.349218350000001</v>
      </c>
      <c r="Y20" s="22">
        <v>313018</v>
      </c>
      <c r="Z20" s="19">
        <v>19585.90796</v>
      </c>
      <c r="AA20" s="22">
        <v>135670</v>
      </c>
      <c r="AB20" s="25">
        <v>135670</v>
      </c>
      <c r="AC20" s="26">
        <v>132129</v>
      </c>
      <c r="AD20" s="25">
        <v>268019.40000000002</v>
      </c>
      <c r="AE20" s="25">
        <v>13785.8</v>
      </c>
      <c r="AF20" s="25">
        <v>18576.211200000002</v>
      </c>
      <c r="AG20">
        <v>42.9</v>
      </c>
    </row>
    <row r="21" spans="1:33" x14ac:dyDescent="0.15">
      <c r="A21" s="21">
        <v>39813</v>
      </c>
      <c r="B21" s="19">
        <v>45076</v>
      </c>
      <c r="C21" s="19">
        <v>18437</v>
      </c>
      <c r="D21" s="19">
        <v>591793</v>
      </c>
      <c r="E21" s="19">
        <v>199</v>
      </c>
      <c r="F21" s="19">
        <v>4140.8543</v>
      </c>
      <c r="G21" s="2">
        <v>213.1</v>
      </c>
      <c r="H21" s="19">
        <v>2808.1</v>
      </c>
      <c r="I21" s="19">
        <v>2210.1999999999998</v>
      </c>
      <c r="J21" s="22">
        <v>1256</v>
      </c>
      <c r="K21" s="22">
        <v>86</v>
      </c>
      <c r="L21" s="19">
        <v>559.78</v>
      </c>
      <c r="M21" s="19">
        <v>79687.3</v>
      </c>
      <c r="N21" s="19">
        <v>575827</v>
      </c>
      <c r="O21" s="19">
        <v>684758</v>
      </c>
      <c r="P21" s="19">
        <v>812</v>
      </c>
      <c r="Q21" s="19">
        <v>483</v>
      </c>
      <c r="R21" s="19">
        <v>2839.57</v>
      </c>
      <c r="S21" s="19">
        <v>58177.3</v>
      </c>
      <c r="T21" s="19">
        <v>258566.39999999999</v>
      </c>
      <c r="U21" s="19">
        <v>34144.53</v>
      </c>
      <c r="V21" s="19">
        <v>27857.4</v>
      </c>
      <c r="W21" s="19">
        <v>129929.1</v>
      </c>
      <c r="X21" s="2">
        <v>25.358853159999999</v>
      </c>
      <c r="Y21" s="22">
        <v>329035</v>
      </c>
      <c r="Z21" s="19">
        <v>20355.881730000001</v>
      </c>
      <c r="AA21" s="22">
        <v>146193</v>
      </c>
      <c r="AB21" s="25">
        <v>146192.84789999999</v>
      </c>
      <c r="AC21" s="26">
        <v>132802</v>
      </c>
      <c r="AD21" s="25">
        <v>316751.7</v>
      </c>
      <c r="AE21" s="25">
        <v>15780.8</v>
      </c>
      <c r="AF21" s="25">
        <v>19251.116000000002</v>
      </c>
      <c r="AG21">
        <v>42.9</v>
      </c>
    </row>
    <row r="22" spans="1:33" x14ac:dyDescent="0.15">
      <c r="A22" s="21">
        <v>40178</v>
      </c>
      <c r="B22" s="19">
        <v>49354</v>
      </c>
      <c r="C22" s="19">
        <v>18922</v>
      </c>
      <c r="D22" s="19">
        <v>601412</v>
      </c>
      <c r="E22" s="19">
        <v>284</v>
      </c>
      <c r="F22" s="19">
        <v>7020.7611999999999</v>
      </c>
      <c r="G22" s="2">
        <v>211.9194</v>
      </c>
      <c r="H22" s="19">
        <v>5427.7000000000007</v>
      </c>
      <c r="I22" s="19">
        <v>4349.7</v>
      </c>
      <c r="J22" s="22">
        <v>3158</v>
      </c>
      <c r="K22" s="22">
        <v>85</v>
      </c>
      <c r="L22" s="19">
        <v>783.81</v>
      </c>
      <c r="M22" s="19">
        <v>85517.8</v>
      </c>
      <c r="N22" s="19">
        <v>569531</v>
      </c>
      <c r="O22" s="19">
        <v>692700</v>
      </c>
      <c r="P22" s="19">
        <v>860</v>
      </c>
      <c r="Q22" s="19">
        <v>487</v>
      </c>
      <c r="R22" s="19">
        <v>2799.92</v>
      </c>
      <c r="S22" s="19">
        <v>69243.72</v>
      </c>
      <c r="T22" s="19">
        <v>298399.34000000003</v>
      </c>
      <c r="U22" s="19">
        <v>37321.69</v>
      </c>
      <c r="V22" s="19">
        <v>29814.22</v>
      </c>
      <c r="W22" s="19">
        <v>135849</v>
      </c>
      <c r="X22" s="2">
        <v>25.696462400000001</v>
      </c>
      <c r="Y22" s="22">
        <v>332041.09340000001</v>
      </c>
      <c r="Z22" s="19">
        <v>20496.092629999999</v>
      </c>
      <c r="AA22" s="22">
        <v>152451.19260000001</v>
      </c>
      <c r="AB22" s="25">
        <v>152451.19260000001</v>
      </c>
      <c r="AC22" s="26">
        <v>133450</v>
      </c>
      <c r="AD22" s="25">
        <v>345629.2</v>
      </c>
      <c r="AE22" s="25">
        <v>17174.7</v>
      </c>
      <c r="AF22" s="25">
        <v>23051.6387</v>
      </c>
      <c r="AG22">
        <v>44.4</v>
      </c>
    </row>
    <row r="23" spans="1:33" x14ac:dyDescent="0.15">
      <c r="A23" s="21">
        <v>40543</v>
      </c>
      <c r="B23" s="19">
        <v>52275</v>
      </c>
      <c r="C23" s="19">
        <v>19431</v>
      </c>
      <c r="D23" s="19">
        <v>628887</v>
      </c>
      <c r="E23" s="19">
        <v>506</v>
      </c>
      <c r="F23" s="19">
        <v>8384.6435999999994</v>
      </c>
      <c r="G23" s="2">
        <v>215.09</v>
      </c>
      <c r="H23" s="19">
        <v>7514</v>
      </c>
      <c r="I23" s="19">
        <v>6966.8</v>
      </c>
      <c r="J23" s="22">
        <v>2761</v>
      </c>
      <c r="K23" s="22">
        <v>222</v>
      </c>
      <c r="L23" s="19">
        <v>1064.58</v>
      </c>
      <c r="M23" s="19">
        <v>91178.46</v>
      </c>
      <c r="N23" s="19">
        <v>602376</v>
      </c>
      <c r="O23" s="19">
        <v>718148</v>
      </c>
      <c r="P23" s="19">
        <v>882</v>
      </c>
      <c r="Q23" s="19">
        <v>489</v>
      </c>
      <c r="R23" s="19">
        <v>2855.91</v>
      </c>
      <c r="S23" s="19">
        <v>79627.399999999994</v>
      </c>
      <c r="T23" s="19">
        <v>338712.28850000002</v>
      </c>
      <c r="U23" s="19">
        <v>42305.43</v>
      </c>
      <c r="V23" s="19">
        <v>33253.4</v>
      </c>
      <c r="W23" s="19">
        <v>162376.4</v>
      </c>
      <c r="X23" s="2">
        <v>28.9020191</v>
      </c>
      <c r="Y23" s="22">
        <v>362928.56709999999</v>
      </c>
      <c r="Z23" s="19">
        <v>22755.07287</v>
      </c>
      <c r="AA23" s="22">
        <v>167609</v>
      </c>
      <c r="AB23" s="25">
        <v>167609.02299999999</v>
      </c>
      <c r="AC23" s="26">
        <v>134091</v>
      </c>
      <c r="AD23" s="25">
        <v>408903</v>
      </c>
      <c r="AE23" s="25">
        <v>19109.400000000001</v>
      </c>
      <c r="AF23" s="25">
        <v>26769.143700000001</v>
      </c>
      <c r="AG23">
        <v>44.2</v>
      </c>
    </row>
    <row r="24" spans="1:33" x14ac:dyDescent="0.15">
      <c r="A24" s="21">
        <v>40908</v>
      </c>
      <c r="B24" s="19">
        <v>54731</v>
      </c>
      <c r="C24" s="19">
        <v>20721</v>
      </c>
      <c r="D24" s="19">
        <v>651175</v>
      </c>
      <c r="E24" s="19">
        <v>684</v>
      </c>
      <c r="F24" s="19">
        <v>5897.3109700000005</v>
      </c>
      <c r="G24" s="2">
        <v>214</v>
      </c>
      <c r="H24" s="19">
        <v>3348.8999999999996</v>
      </c>
      <c r="I24" s="19">
        <v>2664.4</v>
      </c>
      <c r="J24" s="22">
        <v>2440</v>
      </c>
      <c r="K24" s="22">
        <v>178</v>
      </c>
      <c r="L24" s="19">
        <v>1037.82</v>
      </c>
      <c r="M24" s="19">
        <v>93249.642999999996</v>
      </c>
      <c r="N24" s="19">
        <v>634994</v>
      </c>
      <c r="O24" s="19">
        <v>752330</v>
      </c>
      <c r="P24" s="19">
        <v>888</v>
      </c>
      <c r="Q24" s="19">
        <v>494</v>
      </c>
      <c r="R24" s="19">
        <v>2908.0600000000004</v>
      </c>
      <c r="S24" s="19">
        <v>88131.12</v>
      </c>
      <c r="T24" s="19">
        <v>385103.6</v>
      </c>
      <c r="U24" s="19">
        <v>44585.78</v>
      </c>
      <c r="V24" s="19">
        <v>38137.300000000003</v>
      </c>
      <c r="W24" s="19">
        <v>191570.8</v>
      </c>
      <c r="X24" s="2">
        <v>30.891785469999999</v>
      </c>
      <c r="Y24" s="22">
        <v>391851.8247</v>
      </c>
      <c r="Z24" s="19">
        <v>24513.73516</v>
      </c>
      <c r="AA24" s="22">
        <v>186226.07279999999</v>
      </c>
      <c r="AB24" s="25">
        <v>186226.07279999999</v>
      </c>
      <c r="AC24" s="26">
        <v>134735</v>
      </c>
      <c r="AD24" s="25">
        <v>484123.5</v>
      </c>
      <c r="AE24" s="25">
        <v>21809.8</v>
      </c>
      <c r="AF24" s="25">
        <v>29316.658200000002</v>
      </c>
      <c r="AG24">
        <v>44.3</v>
      </c>
    </row>
    <row r="25" spans="1:33" x14ac:dyDescent="0.15">
      <c r="A25" s="21">
        <v>41274</v>
      </c>
      <c r="B25" s="19">
        <v>57721</v>
      </c>
      <c r="C25" s="19">
        <v>20797</v>
      </c>
      <c r="D25" s="19">
        <v>670656</v>
      </c>
      <c r="E25" s="19">
        <v>840</v>
      </c>
      <c r="F25" s="19">
        <v>6523.6742000000004</v>
      </c>
      <c r="G25" s="2">
        <v>218.38</v>
      </c>
      <c r="H25" s="19">
        <v>4921.2</v>
      </c>
      <c r="I25" s="19">
        <v>4439.7</v>
      </c>
      <c r="J25" s="22">
        <v>3658</v>
      </c>
      <c r="K25" s="22">
        <v>156</v>
      </c>
      <c r="L25" s="19">
        <v>1039.5606</v>
      </c>
      <c r="M25" s="19">
        <v>97625.498999999996</v>
      </c>
      <c r="N25" s="19">
        <v>652191</v>
      </c>
      <c r="O25" s="19">
        <v>779989</v>
      </c>
      <c r="P25" s="19">
        <v>880</v>
      </c>
      <c r="Q25" s="19">
        <v>491</v>
      </c>
      <c r="R25" s="19">
        <v>2883.85</v>
      </c>
      <c r="S25" s="19">
        <v>95186.11</v>
      </c>
      <c r="T25" s="19">
        <v>364042.25</v>
      </c>
      <c r="U25" s="19">
        <v>46492.61</v>
      </c>
      <c r="V25" s="19">
        <v>37867</v>
      </c>
      <c r="W25" s="19">
        <v>204539.5</v>
      </c>
      <c r="X25" s="2">
        <v>30.430314769999999</v>
      </c>
      <c r="Y25" s="22">
        <v>389215.05089999997</v>
      </c>
      <c r="Z25" s="19">
        <v>24239.372340000002</v>
      </c>
      <c r="AA25" s="22">
        <v>189336.8511</v>
      </c>
      <c r="AB25" s="25">
        <v>189336.8511</v>
      </c>
      <c r="AC25" s="26">
        <v>135404</v>
      </c>
      <c r="AD25" s="25">
        <v>534123</v>
      </c>
      <c r="AE25" s="25">
        <v>24564.720000000001</v>
      </c>
      <c r="AF25" s="25">
        <v>31936.050500000001</v>
      </c>
      <c r="AG25">
        <v>45.5</v>
      </c>
    </row>
    <row r="26" spans="1:33" x14ac:dyDescent="0.15">
      <c r="A26" s="21">
        <v>41639</v>
      </c>
      <c r="B26" s="19">
        <v>58820</v>
      </c>
      <c r="C26" s="19">
        <v>20835</v>
      </c>
      <c r="D26" s="19">
        <v>721850</v>
      </c>
      <c r="E26" s="19">
        <v>1071</v>
      </c>
      <c r="F26" s="19">
        <v>6843.6148000000003</v>
      </c>
      <c r="G26" s="2">
        <v>218.17</v>
      </c>
      <c r="H26" s="19">
        <v>7042.4</v>
      </c>
      <c r="I26" s="19">
        <v>6016.7</v>
      </c>
      <c r="J26" s="22">
        <v>2026</v>
      </c>
      <c r="K26" s="22">
        <v>231</v>
      </c>
      <c r="L26" s="19">
        <v>1198.4982299999999</v>
      </c>
      <c r="M26" s="19">
        <v>103144.6</v>
      </c>
      <c r="N26" s="19">
        <v>654473</v>
      </c>
      <c r="O26" s="19">
        <v>798973</v>
      </c>
      <c r="P26" s="19">
        <v>883</v>
      </c>
      <c r="Q26" s="19">
        <v>493</v>
      </c>
      <c r="R26" s="19">
        <v>2823.8100000000004</v>
      </c>
      <c r="S26" s="19">
        <v>106762.2</v>
      </c>
      <c r="T26" s="19">
        <v>360162.25</v>
      </c>
      <c r="U26" s="19">
        <v>47857.599999999999</v>
      </c>
      <c r="V26" s="19">
        <v>35348.14</v>
      </c>
      <c r="W26" s="19">
        <v>217263.9</v>
      </c>
      <c r="X26" s="2">
        <v>30.364701</v>
      </c>
      <c r="Y26" s="22">
        <v>396099.25229999999</v>
      </c>
      <c r="Z26" s="19">
        <v>24012.58913</v>
      </c>
      <c r="AA26" s="22">
        <v>210596.91649999999</v>
      </c>
      <c r="AB26" s="25">
        <v>210596.91649999999</v>
      </c>
      <c r="AC26" s="26">
        <v>136072</v>
      </c>
      <c r="AD26" s="25">
        <v>588018.80000000005</v>
      </c>
      <c r="AE26" s="25">
        <v>26955.1</v>
      </c>
      <c r="AF26" s="25">
        <v>35396.630100000002</v>
      </c>
      <c r="AG26">
        <v>46.9</v>
      </c>
    </row>
    <row r="27" spans="1:33" x14ac:dyDescent="0.15">
      <c r="A27" s="21">
        <v>42004</v>
      </c>
      <c r="B27" s="19">
        <v>60795</v>
      </c>
      <c r="C27" s="19">
        <v>20803</v>
      </c>
      <c r="D27" s="19">
        <v>710127</v>
      </c>
      <c r="E27" s="19">
        <v>1404</v>
      </c>
      <c r="F27" s="19">
        <v>7801.33</v>
      </c>
      <c r="G27" s="2">
        <v>218.17</v>
      </c>
      <c r="H27" s="30">
        <v>7488.3</v>
      </c>
      <c r="I27" s="30">
        <v>6342.7</v>
      </c>
      <c r="J27" s="27">
        <f t="shared" ref="J27" si="0">J26</f>
        <v>2026</v>
      </c>
      <c r="K27" s="27">
        <f t="shared" ref="K27" si="1">K26</f>
        <v>231</v>
      </c>
      <c r="L27" s="27">
        <f t="shared" ref="L27" si="2">L26</f>
        <v>1198.4982299999999</v>
      </c>
      <c r="M27" s="19">
        <v>111821</v>
      </c>
      <c r="N27" s="19">
        <v>618101.07671232882</v>
      </c>
      <c r="O27" s="19">
        <v>803951.65753424657</v>
      </c>
      <c r="P27" s="19">
        <v>922</v>
      </c>
      <c r="Q27" s="19">
        <v>503</v>
      </c>
      <c r="R27" s="19">
        <v>2751.38</v>
      </c>
      <c r="S27" s="27">
        <f t="shared" ref="S27" si="3">S26</f>
        <v>106762.2</v>
      </c>
      <c r="T27" s="27">
        <f t="shared" ref="T27" si="4">T26</f>
        <v>360162.25</v>
      </c>
      <c r="U27" s="27">
        <f t="shared" ref="U27" si="5">U26</f>
        <v>47857.599999999999</v>
      </c>
      <c r="V27" s="27">
        <f t="shared" ref="V27" si="6">V26</f>
        <v>35348.14</v>
      </c>
      <c r="W27" s="19">
        <v>227991</v>
      </c>
      <c r="X27" s="27">
        <f t="shared" ref="X27:Z27" si="7">X26</f>
        <v>30.364701</v>
      </c>
      <c r="Y27" s="22">
        <v>381171.92060000001</v>
      </c>
      <c r="Z27" s="27">
        <f t="shared" si="7"/>
        <v>24012.58913</v>
      </c>
      <c r="AA27" s="22">
        <v>235704.40239999999</v>
      </c>
      <c r="AB27" s="25">
        <v>235704.4</v>
      </c>
      <c r="AC27" s="26">
        <v>136782</v>
      </c>
      <c r="AD27" s="25">
        <v>636462.69999999995</v>
      </c>
      <c r="AE27" s="25">
        <v>28844</v>
      </c>
      <c r="AF27" s="25">
        <v>39165.800000000003</v>
      </c>
      <c r="AG27">
        <v>48.1</v>
      </c>
    </row>
    <row r="28" spans="1:33" x14ac:dyDescent="0.15">
      <c r="A28" s="21">
        <v>42369</v>
      </c>
      <c r="B28" s="19">
        <v>65473</v>
      </c>
      <c r="C28" s="30">
        <v>19846</v>
      </c>
      <c r="D28" s="30">
        <v>711968</v>
      </c>
      <c r="E28" s="19">
        <v>1883</v>
      </c>
      <c r="F28" s="31">
        <v>8238</v>
      </c>
      <c r="G28" s="30">
        <v>209.03</v>
      </c>
      <c r="H28" s="30">
        <v>5435.3</v>
      </c>
      <c r="I28" s="30">
        <v>5224.2</v>
      </c>
      <c r="J28" s="27">
        <f>J27-1</f>
        <v>2025</v>
      </c>
      <c r="K28" s="27">
        <f>K27-1</f>
        <v>230</v>
      </c>
      <c r="L28" s="27">
        <f>L27-1</f>
        <v>1197.4982299999999</v>
      </c>
      <c r="M28" s="28">
        <v>120970</v>
      </c>
      <c r="N28" s="28">
        <v>563593</v>
      </c>
      <c r="O28" s="28">
        <v>795943</v>
      </c>
      <c r="P28" s="29">
        <v>1003</v>
      </c>
      <c r="Q28" s="29">
        <v>505</v>
      </c>
      <c r="R28" s="29">
        <v>2640</v>
      </c>
      <c r="S28" s="27">
        <f t="shared" ref="S28" si="8">S27-1</f>
        <v>106761.2</v>
      </c>
      <c r="T28" s="27">
        <f t="shared" ref="T28" si="9">T27-1</f>
        <v>360161.25</v>
      </c>
      <c r="U28" s="27">
        <f t="shared" ref="U28" si="10">U27-1</f>
        <v>47856.6</v>
      </c>
      <c r="V28" s="27">
        <f t="shared" ref="V28" si="11">V27-1</f>
        <v>35347.14</v>
      </c>
      <c r="W28" s="27">
        <f t="shared" ref="W28" si="12">W27-1</f>
        <v>227990</v>
      </c>
      <c r="X28" s="27">
        <f>X27-1</f>
        <v>29.364701</v>
      </c>
      <c r="Y28" s="22">
        <v>271244</v>
      </c>
      <c r="Z28" s="27">
        <f>Z27-1</f>
        <v>24011.58913</v>
      </c>
      <c r="AA28" s="22">
        <v>253485</v>
      </c>
      <c r="AB28" s="27">
        <f>AB27-1</f>
        <v>235703.4</v>
      </c>
      <c r="AC28" s="27">
        <f>AC27-1</f>
        <v>136781</v>
      </c>
      <c r="AD28" s="27">
        <f>AD27-1</f>
        <v>636461.69999999995</v>
      </c>
      <c r="AE28" s="27">
        <f>AE27-1</f>
        <v>28843</v>
      </c>
      <c r="AF28" s="27">
        <f>AF27-1</f>
        <v>39164.800000000003</v>
      </c>
      <c r="AG28" s="1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rawdata_yearly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user</cp:lastModifiedBy>
  <dcterms:created xsi:type="dcterms:W3CDTF">2016-09-03T09:51:30Z</dcterms:created>
  <dcterms:modified xsi:type="dcterms:W3CDTF">2016-10-26T13:24:41Z</dcterms:modified>
</cp:coreProperties>
</file>