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data\2024\August\"/>
    </mc:Choice>
  </mc:AlternateContent>
  <xr:revisionPtr revIDLastSave="0" documentId="13_ncr:1_{7BA664F3-D47D-4080-95A9-2443C040DFDF}" xr6:coauthVersionLast="47" xr6:coauthVersionMax="47" xr10:uidLastSave="{00000000-0000-0000-0000-000000000000}"/>
  <bookViews>
    <workbookView xWindow="57480" yWindow="-120"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data'!$CM$187:$DZ$240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data'!$KD$310:$MW$334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data'!$AU$57:$DZ$121</definedName>
    <definedName name="NADEMAND_Qdata" localSheetId="0">'Quarterly data (2)'!$AT$63:$CS$102</definedName>
    <definedName name="NASUP_con_Rwametric_Qdata">'Quarterly data'!$CA$139:$DZ$149</definedName>
    <definedName name="NASUP_cup_Rwametric_Qdata">'Quarterly data'!$CA$125:$DZ$135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283" i="3" l="1"/>
  <c r="DP284" i="3"/>
  <c r="DP285" i="3"/>
  <c r="DP286" i="3"/>
  <c r="DP287" i="3"/>
  <c r="DP288" i="3"/>
  <c r="DP289" i="3"/>
  <c r="DP290" i="3"/>
  <c r="DP291" i="3"/>
  <c r="DP307" i="3" s="1"/>
  <c r="DP292" i="3"/>
  <c r="DP293" i="3"/>
  <c r="DP294" i="3"/>
  <c r="DP295" i="3"/>
  <c r="DP296" i="3"/>
  <c r="DP297" i="3"/>
  <c r="DP298" i="3"/>
  <c r="DP299" i="3"/>
  <c r="DP300" i="3"/>
  <c r="DP301" i="3"/>
  <c r="DP302" i="3"/>
  <c r="DP303" i="3"/>
  <c r="DP304" i="3"/>
  <c r="DP305" i="3"/>
  <c r="DP306" i="3"/>
  <c r="DP282" i="3"/>
  <c r="DM307" i="3"/>
  <c r="ME307" i="4"/>
  <c r="MJ338" i="4" l="1"/>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P270"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R286" i="3"/>
  <c r="DM287" i="3"/>
  <c r="DN287" i="3"/>
  <c r="DM288" i="3"/>
  <c r="DN288" i="3"/>
  <c r="DR288" i="3"/>
  <c r="DM289" i="3"/>
  <c r="DN289" i="3"/>
  <c r="DM290" i="3"/>
  <c r="DN290" i="3"/>
  <c r="DR290" i="3"/>
  <c r="DM291" i="3"/>
  <c r="DN291" i="3"/>
  <c r="DM292" i="3"/>
  <c r="DN292" i="3"/>
  <c r="DM293" i="3"/>
  <c r="DN293" i="3"/>
  <c r="DM294" i="3"/>
  <c r="DN294" i="3"/>
  <c r="DR294" i="3"/>
  <c r="DM295" i="3"/>
  <c r="DN295" i="3"/>
  <c r="DM296" i="3"/>
  <c r="DN296" i="3"/>
  <c r="DR296" i="3"/>
  <c r="DM297" i="3"/>
  <c r="DN297" i="3"/>
  <c r="DM298" i="3"/>
  <c r="DN298" i="3"/>
  <c r="DM299" i="3"/>
  <c r="DN299" i="3"/>
  <c r="DM300" i="3"/>
  <c r="DN300" i="3"/>
  <c r="DM301" i="3"/>
  <c r="DN301" i="3"/>
  <c r="DM302" i="3"/>
  <c r="DN302" i="3"/>
  <c r="DM303" i="3"/>
  <c r="DN303" i="3"/>
  <c r="DM304" i="3"/>
  <c r="DN304" i="3"/>
  <c r="DM305" i="3"/>
  <c r="DN305" i="3"/>
  <c r="DM306" i="3"/>
  <c r="DN306" i="3"/>
  <c r="DN282" i="3"/>
  <c r="DN307" i="3" s="1"/>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MV288" i="4" a="1"/>
  <c r="MV288" i="4" s="1"/>
  <c r="MW288" i="4" a="1"/>
  <c r="MW288" i="4" s="1"/>
  <c r="DO289" i="3"/>
  <c r="MR289" i="4" a="1"/>
  <c r="MR289" i="4" s="1"/>
  <c r="DQ289" i="3" s="1"/>
  <c r="MS289" i="4" a="1"/>
  <c r="MS289" i="4" s="1"/>
  <c r="MT289" i="4" a="1"/>
  <c r="MT289" i="4" s="1"/>
  <c r="MU289" i="4" a="1"/>
  <c r="MU289" i="4" s="1"/>
  <c r="DR289" i="3" s="1"/>
  <c r="MV289" i="4" a="1"/>
  <c r="MV289" i="4"/>
  <c r="MW289" i="4" a="1"/>
  <c r="MW289" i="4" s="1"/>
  <c r="DO290" i="3"/>
  <c r="MR290" i="4" a="1"/>
  <c r="MR290" i="4" s="1"/>
  <c r="DQ290" i="3" s="1"/>
  <c r="MS290" i="4" a="1"/>
  <c r="MS290" i="4" s="1"/>
  <c r="MT290" i="4" a="1"/>
  <c r="MT290" i="4" s="1"/>
  <c r="MU290" i="4" a="1"/>
  <c r="MU290" i="4" s="1"/>
  <c r="MV290" i="4" a="1"/>
  <c r="MV290" i="4" s="1"/>
  <c r="MW290" i="4" a="1"/>
  <c r="MW290" i="4"/>
  <c r="DO291" i="3"/>
  <c r="MR291" i="4" a="1"/>
  <c r="MR291" i="4" s="1"/>
  <c r="DQ291" i="3" s="1"/>
  <c r="MS291" i="4" a="1"/>
  <c r="MS291" i="4" s="1"/>
  <c r="MT291" i="4" a="1"/>
  <c r="MT291" i="4"/>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c r="MW293" i="4" a="1"/>
  <c r="MW293" i="4" s="1"/>
  <c r="DO294" i="3"/>
  <c r="MR294" i="4" a="1"/>
  <c r="MR294" i="4" s="1"/>
  <c r="DQ294" i="3" s="1"/>
  <c r="MS294" i="4" a="1"/>
  <c r="MS294" i="4" s="1"/>
  <c r="MT294" i="4" a="1"/>
  <c r="MT294" i="4" s="1"/>
  <c r="MU294" i="4" a="1"/>
  <c r="MU294" i="4" s="1"/>
  <c r="MV294" i="4" a="1"/>
  <c r="MV294" i="4" s="1"/>
  <c r="MW294" i="4" a="1"/>
  <c r="MW294" i="4"/>
  <c r="DO295" i="3"/>
  <c r="MR295" i="4" a="1"/>
  <c r="MR295" i="4" s="1"/>
  <c r="DQ295" i="3" s="1"/>
  <c r="MS295" i="4" a="1"/>
  <c r="MS295" i="4"/>
  <c r="MT295" i="4" a="1"/>
  <c r="MT295" i="4" s="1"/>
  <c r="MU295" i="4" a="1"/>
  <c r="MU295" i="4"/>
  <c r="DR295" i="3" s="1"/>
  <c r="MV295" i="4" a="1"/>
  <c r="MV295" i="4" s="1"/>
  <c r="MW295" i="4" a="1"/>
  <c r="MW295" i="4"/>
  <c r="DO296" i="3"/>
  <c r="MR296" i="4" a="1"/>
  <c r="MR296" i="4" s="1"/>
  <c r="DQ296" i="3" s="1"/>
  <c r="MS296" i="4" a="1"/>
  <c r="MS296" i="4"/>
  <c r="MT296" i="4" a="1"/>
  <c r="MT296" i="4" s="1"/>
  <c r="MU296" i="4" a="1"/>
  <c r="MU296" i="4"/>
  <c r="MV296" i="4" a="1"/>
  <c r="MV296" i="4" s="1"/>
  <c r="MW296" i="4" a="1"/>
  <c r="MW296" i="4" s="1"/>
  <c r="DO297" i="3"/>
  <c r="MR297" i="4" a="1"/>
  <c r="MR297" i="4" s="1"/>
  <c r="DQ297" i="3" s="1"/>
  <c r="MS297" i="4" a="1"/>
  <c r="MS297" i="4" s="1"/>
  <c r="MT297" i="4" a="1"/>
  <c r="MT297" i="4"/>
  <c r="MU297" i="4" a="1"/>
  <c r="MU297" i="4" s="1"/>
  <c r="DR297" i="3" s="1"/>
  <c r="MV297" i="4" a="1"/>
  <c r="MV297" i="4"/>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c r="MU301" i="4" a="1"/>
  <c r="MU301" i="4" s="1"/>
  <c r="DR301" i="3" s="1"/>
  <c r="MV301" i="4" a="1"/>
  <c r="MV301" i="4"/>
  <c r="MW301" i="4" a="1"/>
  <c r="MW301" i="4" s="1"/>
  <c r="DO302" i="3"/>
  <c r="MR302" i="4" a="1"/>
  <c r="MR302" i="4" s="1"/>
  <c r="DQ302" i="3" s="1"/>
  <c r="MS302" i="4" a="1"/>
  <c r="MS302" i="4"/>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c r="MT306" i="4" a="1"/>
  <c r="MT306" i="4" s="1"/>
  <c r="MU306" i="4" a="1"/>
  <c r="MU306" i="4" s="1"/>
  <c r="DR306" i="3" s="1"/>
  <c r="MV306" i="4" a="1"/>
  <c r="MV306" i="4" s="1"/>
  <c r="MW306" i="4" a="1"/>
  <c r="MW306" i="4" s="1"/>
  <c r="DO307" i="3" l="1"/>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M307" i="3" s="1"/>
  <c r="BN282" i="3"/>
  <c r="BO282" i="3"/>
  <c r="BP282" i="3"/>
  <c r="BQ282" i="3"/>
  <c r="BR282" i="3"/>
  <c r="BS282" i="3"/>
  <c r="BT282" i="3"/>
  <c r="BU282" i="3"/>
  <c r="BV282" i="3"/>
  <c r="BW282" i="3"/>
  <c r="BX282" i="3"/>
  <c r="BY282" i="3"/>
  <c r="BZ282" i="3"/>
  <c r="CA282" i="3"/>
  <c r="CB282" i="3"/>
  <c r="CC282" i="3"/>
  <c r="CD282" i="3"/>
  <c r="CE282" i="3"/>
  <c r="CF282" i="3"/>
  <c r="CG282" i="3"/>
  <c r="CG307" i="3" s="1"/>
  <c r="CH282" i="3"/>
  <c r="CI282" i="3"/>
  <c r="CJ282" i="3"/>
  <c r="CK282" i="3"/>
  <c r="CL282" i="3"/>
  <c r="CM282" i="3"/>
  <c r="CN282" i="3"/>
  <c r="CO282" i="3"/>
  <c r="CP282" i="3"/>
  <c r="CQ282" i="3"/>
  <c r="CR282" i="3"/>
  <c r="CS282" i="3"/>
  <c r="CT282" i="3"/>
  <c r="CU282" i="3"/>
  <c r="CV282" i="3"/>
  <c r="CW282" i="3"/>
  <c r="CX282" i="3"/>
  <c r="CY282" i="3"/>
  <c r="CZ282" i="3"/>
  <c r="DA282" i="3"/>
  <c r="DA307" i="3" s="1"/>
  <c r="DB282" i="3"/>
  <c r="DC282" i="3"/>
  <c r="DD282" i="3"/>
  <c r="DE282" i="3"/>
  <c r="DI282" i="3"/>
  <c r="DJ282" i="3"/>
  <c r="AU307" i="3" l="1"/>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670" i="3"/>
  <c r="AV747" i="3"/>
  <c r="AV499" i="3"/>
  <c r="AV743" i="3"/>
  <c r="AV697" i="3"/>
  <c r="AV695" i="3"/>
  <c r="AV694" i="3"/>
  <c r="AV739" i="3"/>
  <c r="AV742" i="3"/>
  <c r="AV745" i="3"/>
  <c r="AV746" i="3"/>
  <c r="AV511" i="3"/>
  <c r="AV712" i="3"/>
  <c r="AV762" i="3"/>
  <c r="AV713" i="3"/>
  <c r="AV711" i="3"/>
  <c r="AV631" i="3"/>
  <c r="AV627" i="3"/>
  <c r="AV628" i="3"/>
  <c r="AV672" i="3"/>
  <c r="AV636" i="3"/>
  <c r="AV635" i="3"/>
  <c r="AV751" i="3"/>
  <c r="AV765" i="3"/>
  <c r="AV642" i="3"/>
  <c r="AV640" i="3"/>
  <c r="AV758" i="3"/>
  <c r="AV759" i="3"/>
  <c r="AV756" i="3"/>
  <c r="AV755" i="3"/>
  <c r="AV750" i="3"/>
  <c r="AV752" i="3"/>
  <c r="AV768" i="3"/>
  <c r="AV728"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DJ341" authorId="0" shapeId="0" xr:uid="{76BDA872-1F68-4154-A9F1-D0CA240872C7}">
      <text>
        <r>
          <rPr>
            <b/>
            <sz val="13"/>
            <color indexed="81"/>
            <rFont val="Tahoma"/>
            <family val="2"/>
          </rPr>
          <t>arend Kouwenaar:</t>
        </r>
        <r>
          <rPr>
            <sz val="13"/>
            <color indexed="81"/>
            <rFont val="Tahoma"/>
            <family val="2"/>
          </rPr>
          <t xml:space="preserve">
DU data end-2022 posted Mineoccofin May 2023</t>
        </r>
      </text>
    </comment>
    <comment ref="DK341" authorId="0" shapeId="0" xr:uid="{0EFF81DC-25FC-4A39-ABB8-3A6C2D404C73}">
      <text>
        <r>
          <rPr>
            <sz val="13"/>
            <color indexed="81"/>
            <rFont val="Tahoma"/>
            <family val="2"/>
          </rPr>
          <t>tentative numbers Aug 12 2023</t>
        </r>
      </text>
    </comment>
    <comment ref="DL341" authorId="0" shapeId="0" xr:uid="{9DC09173-3CEC-48A6-B2BE-224E36CDC624}">
      <text>
        <r>
          <rPr>
            <sz val="11"/>
            <color indexed="81"/>
            <rFont val="Tahoma"/>
            <family val="2"/>
          </rPr>
          <t xml:space="preserve">actual outstanding stock as june 2023 from statstical bulletin published on MINECOFIN web
</t>
        </r>
      </text>
    </comment>
    <comment ref="DN341" authorId="0" shapeId="0" xr:uid="{60DA1CAA-5D18-42F3-8CF7-E207A3DC232B}">
      <text>
        <r>
          <rPr>
            <sz val="11"/>
            <color indexed="81"/>
            <rFont val="Tahoma"/>
            <family val="2"/>
          </rPr>
          <t>provisional outstanding stock as june 2023</t>
        </r>
      </text>
    </comment>
    <comment ref="DJ343" authorId="0" shapeId="0" xr:uid="{5E59E58F-B10E-4049-B789-EAE3D1D084F2}">
      <text>
        <r>
          <rPr>
            <sz val="10"/>
            <color indexed="81"/>
            <rFont val="Tahoma"/>
            <family val="2"/>
          </rPr>
          <t>link was wrong, IMF SR June 2023 18.4% of GDPis correct 2209/11976</t>
        </r>
      </text>
    </comment>
    <comment ref="CP345" authorId="0" shapeId="0" xr:uid="{D33672B5-82C9-4B61-BDA3-BD6354C1DFD6}">
      <text>
        <r>
          <rPr>
            <b/>
            <sz val="13"/>
            <color indexed="81"/>
            <rFont val="Tahoma"/>
            <family val="2"/>
          </rPr>
          <t>arend Kouwenaar:</t>
        </r>
        <r>
          <rPr>
            <sz val="13"/>
            <color indexed="81"/>
            <rFont val="Tahoma"/>
            <family val="2"/>
          </rPr>
          <t xml:space="preserve">
DU data end-2022 posted Mineoccofin May 2023</t>
        </r>
      </text>
    </comment>
    <comment ref="CT345" authorId="0" shapeId="0" xr:uid="{7720F1B0-9634-429C-BE12-BBBAFD6BEE82}">
      <text>
        <r>
          <rPr>
            <b/>
            <sz val="13"/>
            <color indexed="81"/>
            <rFont val="Tahoma"/>
            <family val="2"/>
          </rPr>
          <t>arend Kouwenaar:</t>
        </r>
        <r>
          <rPr>
            <sz val="13"/>
            <color indexed="81"/>
            <rFont val="Tahoma"/>
            <family val="2"/>
          </rPr>
          <t xml:space="preserve">
DU data end-2022 posted Mineoccofin May 2023</t>
        </r>
      </text>
    </comment>
    <comment ref="CX345" authorId="0" shapeId="0" xr:uid="{FA085DCD-6194-4313-8AC6-C2C145260E4B}">
      <text>
        <r>
          <rPr>
            <b/>
            <sz val="13"/>
            <color indexed="81"/>
            <rFont val="Tahoma"/>
            <family val="2"/>
          </rPr>
          <t>arend Kouwenaar:</t>
        </r>
        <r>
          <rPr>
            <sz val="13"/>
            <color indexed="81"/>
            <rFont val="Tahoma"/>
            <family val="2"/>
          </rPr>
          <t xml:space="preserve">
DU data end-2022 posted Mineoccofin May 2023</t>
        </r>
      </text>
    </comment>
    <comment ref="DB345" authorId="0" shapeId="0" xr:uid="{124D5D99-A6FF-4A47-B6C8-CA138E2979BD}">
      <text>
        <r>
          <rPr>
            <b/>
            <sz val="13"/>
            <color indexed="81"/>
            <rFont val="Tahoma"/>
            <family val="2"/>
          </rPr>
          <t>arend Kouwenaar:</t>
        </r>
        <r>
          <rPr>
            <sz val="13"/>
            <color indexed="81"/>
            <rFont val="Tahoma"/>
            <family val="2"/>
          </rPr>
          <t xml:space="preserve">
DU data end-2022 posted Mineoccofin May 2023</t>
        </r>
      </text>
    </comment>
    <comment ref="DF345" authorId="0" shapeId="0" xr:uid="{C4802CD2-3BC1-4A78-B29A-742E17863086}">
      <text>
        <r>
          <rPr>
            <b/>
            <sz val="13"/>
            <color indexed="81"/>
            <rFont val="Tahoma"/>
            <family val="2"/>
          </rPr>
          <t>arend Kouwenaar:</t>
        </r>
        <r>
          <rPr>
            <sz val="13"/>
            <color indexed="81"/>
            <rFont val="Tahoma"/>
            <family val="2"/>
          </rPr>
          <t xml:space="preserve">
DU data end-2022 posted Mineoccofin May 2023</t>
        </r>
      </text>
    </comment>
    <comment ref="DH345" authorId="0" shapeId="0" xr:uid="{A3861073-2973-491A-97F1-8156437A921B}">
      <text>
        <r>
          <rPr>
            <b/>
            <sz val="13"/>
            <color indexed="81"/>
            <rFont val="Tahoma"/>
            <family val="2"/>
          </rPr>
          <t>arend Kouwenaar:</t>
        </r>
        <r>
          <rPr>
            <sz val="13"/>
            <color indexed="81"/>
            <rFont val="Tahoma"/>
            <family val="2"/>
          </rPr>
          <t xml:space="preserve">
DU data end-2022 posted Mineoccofin May 2023</t>
        </r>
      </text>
    </comment>
    <comment ref="DJ345" authorId="0" shapeId="0" xr:uid="{8C0CFE3D-FA0C-40BF-B5C8-E96C8245A2D2}">
      <text>
        <r>
          <rPr>
            <b/>
            <sz val="13"/>
            <color indexed="81"/>
            <rFont val="Tahoma"/>
            <family val="2"/>
          </rPr>
          <t>arend Kouwenaar:</t>
        </r>
        <r>
          <rPr>
            <sz val="13"/>
            <color indexed="81"/>
            <rFont val="Tahoma"/>
            <family val="2"/>
          </rPr>
          <t xml:space="preserve">
DU data end-2022 posted Mineoccofin May 2023</t>
        </r>
      </text>
    </comment>
    <comment ref="DK345" authorId="0" shapeId="0" xr:uid="{01B7F980-8E44-44ED-8C84-356302664DC4}">
      <text>
        <r>
          <rPr>
            <sz val="13"/>
            <color indexed="81"/>
            <rFont val="Tahoma"/>
            <family val="2"/>
          </rPr>
          <t>tentative numbers Aug 12 2023</t>
        </r>
      </text>
    </comment>
    <comment ref="DL345" authorId="0" shapeId="0" xr:uid="{CBE1437F-FF90-423B-A25C-5447C52FA873}">
      <text>
        <r>
          <rPr>
            <sz val="13"/>
            <color indexed="81"/>
            <rFont val="Tahoma"/>
            <family val="2"/>
          </rPr>
          <t>actual outstanding stock as june 2023 from statstical bulletin published on MINECOFIN web</t>
        </r>
      </text>
    </comment>
    <comment ref="DN345" authorId="0" shapeId="0" xr:uid="{64CC36D0-80F2-4034-A07B-C669CE19BCB3}">
      <text>
        <r>
          <rPr>
            <sz val="11"/>
            <color indexed="81"/>
            <rFont val="Tahoma"/>
            <family val="2"/>
          </rPr>
          <t>provisional outstanding stock as june 2023</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N268" authorId="2" shapeId="0" xr:uid="{BA4539CD-5A83-4F9D-B34E-E4788CA96713}">
      <text>
        <r>
          <rPr>
            <b/>
            <sz val="9"/>
            <color indexed="81"/>
            <rFont val="Tahoma"/>
            <family val="2"/>
          </rPr>
          <t>our est. uaing March 8 latest, and NBR path of 8.5% for 2024</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<sst xmlns="http://schemas.openxmlformats.org/spreadsheetml/2006/main" count="10332" uniqueCount="1625">
  <si>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</si>
  <si>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</si>
  <si>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</si>
  <si>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</si>
  <si>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</si>
  <si>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</si>
  <si>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</si>
  <si>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</si>
  <si>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</si>
  <si>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</si>
  <si>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</si>
  <si>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</si>
  <si>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</si>
  <si>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</si>
  <si>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</si>
  <si>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</si>
  <si>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</si>
  <si>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</si>
  <si>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</si>
  <si>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</si>
  <si>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</si>
  <si>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</si>
  <si>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</si>
  <si>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</si>
  <si>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</si>
  <si>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</si>
  <si>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</si>
  <si>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</si>
  <si>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</si>
  <si>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</si>
  <si>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</si>
  <si>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</si>
  <si>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</si>
  <si>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</si>
  <si>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</si>
  <si>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</si>
  <si>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</si>
  <si>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</si>
  <si>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</si>
  <si>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</si>
  <si>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</si>
  <si>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</si>
  <si>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</si>
  <si>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</si>
  <si>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</si>
  <si>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</si>
  <si>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</si>
  <si>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</si>
  <si>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</si>
  <si>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</si>
  <si>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</si>
  <si>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</si>
  <si>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</si>
  <si>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</si>
  <si>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</si>
  <si>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</si>
  <si>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</si>
  <si>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</si>
  <si>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</si>
  <si>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</si>
  <si>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</si>
  <si>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</si>
  <si>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</si>
  <si>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</si>
  <si>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</si>
  <si>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</si>
  <si>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</si>
  <si>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</si>
  <si>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</si>
  <si>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</si>
  <si>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</si>
  <si>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</si>
  <si>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</si>
  <si>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</si>
  <si>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</si>
  <si>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</si>
  <si>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</si>
  <si>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</si>
  <si>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</si>
  <si>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</si>
  <si>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</si>
  <si>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</si>
  <si>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</si>
  <si>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</si>
  <si>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</si>
  <si>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</si>
  <si>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</si>
  <si>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</si>
  <si>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</si>
  <si>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</si>
  <si>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</si>
  <si>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</si>
  <si>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</si>
  <si>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</si>
  <si>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</si>
  <si>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</si>
  <si>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</si>
  <si>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</si>
  <si>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</si>
  <si>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</si>
  <si>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</si>
  <si>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</si>
  <si>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</si>
  <si>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</si>
  <si>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</si>
  <si>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</si>
  <si>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</si>
  <si>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</si>
  <si>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</si>
  <si>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</si>
  <si>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</si>
  <si>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</si>
  <si>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</si>
  <si>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</si>
  <si>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</si>
  <si>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</si>
  <si>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</si>
  <si>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</si>
  <si>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</si>
  <si>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</si>
  <si>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</si>
  <si>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</si>
  <si>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</si>
  <si>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</si>
  <si>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</si>
  <si>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</si>
  <si>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</si>
  <si>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</si>
  <si>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</si>
  <si>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</si>
  <si>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</si>
  <si>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</si>
  <si>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</si>
  <si>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</si>
  <si>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</si>
  <si>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</si>
  <si>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</si>
  <si>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</si>
  <si>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</si>
  <si>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</si>
  <si>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</si>
  <si>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</si>
  <si>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</si>
  <si>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</si>
  <si>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</si>
  <si>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</si>
  <si>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</si>
  <si>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</si>
  <si>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</si>
  <si>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</si>
  <si>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</si>
  <si>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</si>
  <si>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</si>
  <si>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</si>
  <si>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</si>
  <si>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</si>
  <si>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</si>
  <si>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</si>
  <si>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</si>
  <si>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</si>
  <si>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</si>
  <si>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</si>
  <si>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</si>
  <si>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</si>
  <si>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</si>
  <si>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</si>
  <si>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</si>
  <si>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</si>
  <si>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</si>
  <si>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</si>
  <si>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</si>
  <si>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</si>
  <si>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</si>
  <si>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</si>
  <si>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</si>
  <si>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</si>
  <si>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</si>
  <si>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</si>
  <si>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</si>
  <si>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</si>
  <si>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</si>
  <si>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</si>
  <si>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</si>
  <si>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</si>
  <si>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</si>
  <si>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</si>
  <si>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</si>
  <si>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</si>
  <si>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</si>
  <si>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</si>
  <si>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</si>
  <si>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</si>
  <si>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</si>
  <si>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</si>
  <si>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</si>
  <si>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</si>
  <si>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</si>
  <si>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</si>
  <si>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</si>
  <si>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</si>
  <si>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</si>
  <si>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</si>
  <si>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</si>
  <si>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</si>
  <si>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</si>
  <si>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</si>
  <si>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</si>
  <si>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</si>
  <si>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</si>
  <si>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</si>
  <si>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</si>
  <si>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</si>
  <si>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</si>
  <si>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</si>
  <si>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</si>
  <si>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</si>
  <si>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</si>
  <si>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</si>
  <si>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</si>
  <si>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</si>
  <si>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</si>
  <si>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</si>
  <si>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</si>
  <si>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</si>
  <si>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</si>
  <si>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</si>
  <si>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</si>
  <si>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</si>
  <si>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</si>
  <si>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</si>
  <si>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</si>
  <si>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</si>
  <si>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</si>
  <si>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</si>
  <si>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</si>
  <si>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</si>
  <si>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</si>
  <si>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</si>
  <si>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</si>
  <si>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</si>
  <si>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</si>
  <si>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</si>
  <si>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</si>
  <si>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</si>
  <si>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</si>
  <si>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</si>
  <si>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</si>
  <si>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</si>
  <si>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</si>
  <si>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</si>
  <si>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</si>
  <si>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</si>
  <si>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</si>
  <si>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</si>
  <si>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</si>
  <si>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</si>
  <si>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</si>
  <si>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</si>
  <si>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</si>
  <si>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</si>
  <si>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</si>
  <si>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</si>
  <si>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</si>
  <si>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</si>
  <si>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</si>
  <si>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</si>
  <si>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</si>
  <si>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</si>
  <si>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</si>
  <si>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</si>
  <si>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</si>
  <si>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</si>
  <si>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</si>
  <si>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</si>
  <si>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</si>
  <si>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</si>
  <si>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</si>
  <si>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</si>
  <si>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</si>
  <si>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</si>
  <si>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</si>
  <si>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</si>
  <si>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</si>
  <si>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</si>
  <si>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</si>
  <si>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</si>
  <si>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</si>
  <si>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</si>
  <si>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</si>
  <si>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</si>
  <si>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</si>
  <si>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</si>
  <si>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</si>
  <si>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</si>
  <si>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</si>
  <si>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</si>
  <si>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</si>
  <si>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</si>
  <si>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</si>
  <si>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</si>
  <si>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</si>
  <si>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</si>
  <si>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</si>
  <si>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</si>
  <si>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</si>
  <si>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</si>
  <si>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</si>
  <si>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</si>
  <si>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</si>
  <si>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</si>
  <si>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</si>
  <si>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</si>
  <si>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</si>
  <si>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</si>
  <si>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</si>
  <si>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</si>
  <si>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</si>
  <si>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</si>
  <si>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</si>
  <si>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</si>
  <si>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</si>
  <si>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</si>
  <si>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</si>
  <si>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</si>
  <si>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</si>
  <si>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</si>
  <si>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</si>
  <si>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</si>
  <si>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</si>
  <si>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</si>
  <si>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</si>
  <si>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</si>
  <si>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</si>
  <si>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</si>
  <si>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</si>
  <si>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</si>
  <si>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</si>
  <si>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</si>
  <si>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</si>
  <si>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</si>
  <si>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</si>
  <si>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</si>
  <si>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</si>
  <si>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</si>
  <si>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</si>
  <si>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</si>
  <si>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</si>
  <si>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</si>
  <si>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</si>
  <si>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</si>
  <si>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</si>
  <si>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</si>
  <si>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</si>
  <si>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</si>
  <si>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</si>
  <si>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</si>
  <si>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</si>
  <si>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</si>
  <si>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</si>
  <si>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</si>
  <si>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</si>
  <si>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</si>
  <si>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</si>
  <si>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</si>
  <si>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</si>
  <si>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</si>
  <si>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</si>
  <si>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</si>
  <si>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</si>
  <si>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</si>
  <si>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</si>
  <si>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</si>
  <si>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</si>
  <si>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</si>
  <si>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</si>
  <si>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</si>
  <si>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</si>
  <si>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</si>
  <si>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</si>
  <si>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</si>
  <si>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</si>
  <si>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</si>
  <si>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</si>
  <si>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</si>
  <si>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</si>
  <si>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</si>
  <si>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</si>
  <si>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</si>
  <si>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</si>
  <si>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</si>
  <si>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</si>
  <si>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</si>
  <si>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</si>
  <si>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</si>
  <si>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</si>
  <si>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</si>
  <si>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</si>
  <si>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</si>
  <si>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</si>
  <si>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</si>
  <si>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</si>
  <si>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</si>
  <si>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</si>
  <si>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</si>
  <si>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</si>
  <si>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</si>
  <si>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</si>
  <si>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</si>
  <si>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</si>
  <si>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</si>
  <si>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</si>
  <si>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</si>
  <si>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</si>
  <si>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</si>
  <si>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</si>
  <si>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</si>
  <si>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</si>
  <si>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</si>
  <si>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</si>
  <si>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</si>
  <si>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</si>
  <si>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</si>
  <si>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</si>
  <si>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</si>
  <si>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</si>
  <si>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</si>
  <si>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</si>
  <si>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</si>
  <si>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</si>
  <si>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</si>
  <si>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</si>
  <si>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</si>
  <si>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</si>
  <si>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</si>
  <si>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</si>
  <si>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</si>
  <si>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</si>
  <si>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</si>
  <si>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</si>
  <si>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</si>
  <si>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</si>
  <si>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</si>
  <si>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</si>
  <si>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</si>
  <si>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</si>
  <si>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</si>
  <si>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</si>
  <si>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</si>
  <si>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</si>
  <si>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</si>
  <si>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</si>
  <si>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</si>
  <si>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</si>
  <si>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</si>
  <si>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</si>
  <si>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</si>
  <si>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</si>
  <si>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</si>
  <si>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</si>
  <si>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</si>
  <si>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</si>
  <si>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</si>
  <si>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</si>
  <si>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</si>
  <si>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</si>
  <si>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</si>
  <si>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</si>
  <si>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</si>
  <si>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</si>
  <si>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</si>
  <si>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</si>
  <si>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</si>
  <si>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</si>
  <si>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</si>
  <si>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</si>
  <si>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</si>
  <si>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</si>
  <si>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</si>
  <si>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</si>
  <si>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</si>
  <si>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</si>
  <si>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</si>
  <si>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</si>
  <si>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</si>
  <si>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</si>
  <si>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</si>
  <si>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</si>
  <si>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</si>
  <si>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</si>
  <si>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</si>
  <si>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</si>
  <si>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</si>
  <si>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</si>
  <si>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</si>
  <si>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</si>
  <si>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</si>
  <si>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</si>
  <si>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</si>
  <si>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</si>
  <si>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</si>
  <si>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</si>
  <si>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</si>
  <si>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</si>
  <si>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</si>
  <si>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</si>
  <si>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</si>
  <si>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</si>
  <si>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</si>
  <si>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</si>
  <si>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</si>
  <si>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</si>
  <si>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</si>
  <si>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</si>
  <si>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</si>
  <si>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</si>
  <si>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</si>
  <si>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</si>
  <si>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</si>
  <si>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</si>
  <si>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</si>
  <si>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</si>
  <si>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</si>
  <si>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</si>
  <si>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</si>
  <si>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</si>
  <si>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</si>
  <si>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</si>
  <si>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</si>
  <si>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</si>
  <si>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</si>
  <si>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</si>
  <si>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</si>
  <si>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</si>
  <si>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</si>
  <si>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</si>
  <si>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</si>
  <si>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</si>
  <si>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</si>
  <si>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</si>
  <si>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</si>
  <si>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</si>
  <si>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</si>
  <si>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</si>
  <si>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</si>
  <si>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</si>
  <si>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</si>
  <si>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</si>
  <si>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</si>
  <si>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</si>
  <si>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</si>
  <si>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</si>
  <si>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</si>
  <si>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</si>
  <si>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</si>
  <si>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</si>
  <si>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</si>
  <si>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</si>
  <si>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</si>
  <si>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</si>
  <si>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</si>
  <si>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</si>
  <si>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</si>
  <si>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</si>
  <si>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</si>
  <si>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</si>
  <si>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</si>
  <si>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</si>
  <si>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</si>
  <si>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</si>
  <si>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</si>
  <si>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</si>
  <si>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</si>
  <si>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</si>
  <si>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</si>
  <si>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</si>
  <si>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</si>
  <si>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</si>
  <si>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</si>
  <si>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</si>
  <si>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</si>
  <si>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</si>
  <si>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</si>
  <si>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</si>
  <si>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</si>
  <si>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</si>
  <si>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</si>
  <si>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</si>
  <si>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</si>
  <si>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</si>
  <si>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</si>
  <si>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</si>
  <si>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</si>
  <si>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</si>
  <si>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</si>
  <si>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</si>
  <si>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</si>
  <si>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</si>
  <si>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</si>
  <si>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</si>
  <si>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</si>
  <si>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</si>
  <si>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</si>
  <si>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</si>
  <si>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</si>
  <si>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</si>
  <si>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</si>
  <si>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</si>
  <si>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</si>
  <si>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</si>
  <si>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</si>
  <si>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</si>
  <si>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</si>
  <si>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</si>
  <si>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</si>
  <si>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</si>
  <si>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</si>
  <si>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</si>
  <si>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</si>
  <si>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</si>
  <si>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</si>
  <si>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</si>
  <si>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</si>
  <si>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</si>
  <si>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</si>
  <si>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</si>
  <si>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</si>
  <si>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</si>
  <si>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</si>
  <si>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</si>
  <si>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</si>
  <si>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</si>
  <si>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</si>
  <si>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</si>
  <si>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</si>
  <si>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</si>
  <si>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</si>
  <si>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</si>
  <si>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</si>
  <si>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</si>
  <si>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</si>
  <si>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</si>
  <si>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</si>
  <si>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</si>
  <si>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</si>
  <si>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</si>
  <si>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</si>
  <si>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</si>
  <si>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</si>
  <si>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</si>
  <si>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</si>
  <si>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</si>
  <si>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</si>
  <si>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</si>
  <si>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</si>
  <si>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</si>
  <si>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</si>
  <si>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</si>
  <si>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</si>
  <si>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</si>
  <si>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</si>
  <si>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</si>
  <si>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</si>
  <si>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</si>
  <si>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</si>
  <si>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</si>
  <si>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</si>
  <si>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</si>
  <si>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</si>
  <si>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</si>
  <si>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</si>
  <si>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</si>
  <si>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</si>
  <si>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</si>
  <si>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</si>
  <si>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</si>
  <si>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</si>
  <si>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</si>
  <si>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</si>
  <si>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</si>
  <si>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</si>
  <si>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</si>
  <si>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</si>
  <si>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</si>
  <si>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</si>
  <si>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</si>
  <si>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</si>
  <si>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</si>
  <si>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</si>
  <si>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</si>
  <si>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</si>
  <si>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</si>
  <si>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</si>
  <si>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</si>
  <si>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</si>
  <si>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</si>
  <si>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</si>
  <si>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</si>
  <si>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</si>
  <si>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</si>
  <si>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</si>
  <si>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</si>
  <si>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</si>
  <si>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</si>
  <si>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</si>
  <si>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</si>
  <si>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</si>
  <si>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</si>
  <si>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</si>
  <si>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</si>
  <si>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</si>
  <si>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</si>
  <si>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</si>
  <si>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</si>
  <si>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</si>
  <si>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</si>
  <si>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</si>
  <si>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</si>
  <si>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</si>
  <si>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</si>
  <si>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</si>
  <si>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</si>
  <si>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</si>
  <si>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</si>
  <si>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</si>
  <si>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</si>
  <si>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</si>
  <si>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</si>
  <si>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</si>
  <si>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</si>
  <si>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</si>
  <si>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</si>
  <si>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</si>
  <si>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</si>
  <si>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</si>
  <si>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</si>
  <si>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</si>
  <si>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</si>
  <si>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</si>
  <si>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</si>
  <si>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</si>
  <si>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</si>
  <si>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</si>
  <si>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</si>
  <si>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</si>
  <si>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</si>
  <si>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</si>
  <si>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</si>
  <si>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</si>
  <si>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</si>
  <si>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</si>
  <si>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</si>
  <si>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</si>
  <si>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</si>
  <si>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</si>
  <si>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</si>
  <si>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</si>
  <si>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</si>
  <si>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</si>
  <si>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</si>
  <si>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</si>
  <si>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</si>
  <si>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</si>
  <si>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</si>
  <si>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</si>
  <si>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</si>
  <si>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</si>
  <si>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</si>
  <si>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</si>
  <si>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</si>
  <si>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</si>
  <si>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</si>
  <si>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</si>
  <si>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</si>
  <si>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</si>
  <si>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</si>
  <si>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</si>
  <si>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</si>
  <si>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</si>
  <si>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</si>
  <si>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</si>
  <si>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</si>
  <si>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</si>
  <si>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</si>
  <si>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</si>
  <si>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</si>
  <si>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</si>
  <si>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</si>
  <si>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</si>
  <si>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</si>
  <si>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</si>
  <si>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</si>
  <si>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</si>
  <si>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</si>
  <si>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</si>
  <si>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</si>
  <si>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</si>
  <si>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</si>
  <si>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</si>
  <si>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</si>
  <si>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</si>
  <si>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</si>
  <si>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</si>
  <si>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</si>
  <si>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</si>
  <si>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</si>
  <si>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</si>
  <si>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</si>
  <si>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</si>
  <si>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</si>
  <si>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</si>
  <si>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</si>
  <si>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</si>
  <si>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</si>
  <si>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</si>
  <si>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</si>
  <si>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</si>
  <si>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</si>
  <si>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</si>
  <si>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</si>
  <si>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</si>
  <si>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</si>
  <si>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</si>
  <si>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</si>
  <si>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</si>
  <si>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</si>
  <si>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</si>
  <si>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</si>
  <si>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</si>
  <si>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</si>
  <si>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</si>
  <si>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</si>
  <si>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</si>
  <si>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</si>
  <si>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</si>
  <si>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</si>
  <si>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</si>
  <si>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</si>
  <si>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</si>
  <si>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</si>
  <si>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</si>
  <si>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</si>
  <si>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</si>
  <si>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</si>
  <si>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</si>
  <si>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</si>
  <si>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</si>
  <si>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</si>
  <si>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</si>
  <si>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</si>
  <si>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</si>
  <si>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</si>
  <si>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</si>
  <si>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</si>
  <si>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</si>
  <si>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</si>
  <si>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</si>
  <si>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</si>
  <si>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</si>
  <si>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</si>
  <si>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</si>
  <si>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</si>
  <si>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</si>
  <si>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</si>
  <si>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</si>
  <si>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</si>
  <si>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</si>
  <si>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</si>
  <si>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</si>
  <si>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</si>
  <si>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</si>
  <si>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</si>
  <si>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</si>
  <si>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</si>
  <si>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</si>
  <si>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</si>
  <si>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</si>
  <si>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</si>
  <si>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</si>
  <si>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</si>
  <si>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</si>
  <si>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</si>
  <si>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</si>
  <si>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</si>
  <si>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</si>
  <si>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</si>
  <si>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</si>
  <si>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</si>
  <si>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</si>
  <si>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</si>
  <si>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</si>
  <si>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</si>
  <si>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</si>
  <si>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</si>
  <si>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</si>
  <si>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</si>
  <si>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</si>
  <si>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</si>
  <si>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</si>
  <si>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</si>
  <si>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</si>
  <si>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</si>
  <si>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</si>
  <si>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</si>
  <si>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</si>
  <si>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</si>
  <si>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</si>
  <si>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</si>
  <si>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</si>
  <si>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</si>
  <si>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</si>
  <si>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</si>
  <si>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</si>
  <si>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</si>
  <si>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</si>
  <si>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</si>
  <si>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</si>
  <si>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</si>
  <si>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</si>
  <si>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</si>
  <si>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</si>
  <si>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</si>
  <si>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</si>
  <si>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</si>
  <si>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</si>
  <si>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</si>
  <si>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</si>
  <si>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</si>
  <si>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</si>
  <si>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</si>
  <si>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</si>
  <si>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</si>
  <si>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</si>
  <si>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</si>
  <si>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</si>
  <si>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</si>
  <si>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</si>
  <si>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</si>
  <si>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</si>
  <si>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</si>
  <si>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</si>
  <si>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</si>
  <si>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</si>
  <si>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</si>
  <si>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</si>
  <si>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</si>
  <si>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</si>
  <si>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</si>
  <si>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</si>
  <si>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</si>
  <si>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</si>
  <si>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</si>
  <si>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</si>
  <si>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</si>
  <si>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</si>
  <si>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</si>
  <si>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</si>
  <si>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</si>
  <si>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</si>
  <si>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</si>
  <si>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</si>
  <si>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</si>
  <si>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</si>
  <si>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</si>
  <si>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</si>
  <si>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</si>
  <si>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</si>
  <si>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</si>
  <si>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</si>
  <si>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</si>
  <si>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</si>
  <si>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</si>
  <si>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</si>
  <si>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</si>
  <si>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</si>
  <si>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</si>
  <si>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</si>
  <si>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</si>
  <si>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</si>
  <si>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</si>
  <si>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</si>
  <si>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</si>
  <si>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</si>
  <si>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</si>
  <si>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</si>
  <si>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</si>
  <si>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</si>
  <si>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</si>
  <si>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</si>
  <si>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</si>
  <si>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</si>
  <si>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</si>
  <si>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</si>
  <si>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</si>
  <si>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</si>
  <si>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</si>
  <si>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</si>
  <si>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</si>
  <si>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</si>
  <si>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</si>
  <si>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</si>
  <si>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</si>
  <si>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</si>
  <si>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</si>
  <si>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</si>
  <si>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</si>
  <si>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</si>
  <si>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</si>
  <si>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</si>
  <si>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</si>
  <si>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</si>
  <si>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</si>
  <si>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</si>
  <si>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</si>
  <si>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</si>
  <si>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</si>
  <si>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</si>
  <si>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</si>
  <si>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</si>
  <si>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</si>
  <si>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</si>
  <si>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</si>
  <si>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</si>
  <si>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</si>
  <si>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</si>
  <si>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</si>
  <si>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</si>
  <si>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</si>
  <si>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</si>
  <si>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</si>
  <si>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</si>
  <si>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</si>
  <si>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</si>
  <si>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</si>
  <si>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</si>
  <si>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</si>
  <si>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</si>
  <si>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</si>
  <si>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</si>
  <si>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</si>
  <si>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</si>
  <si>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</si>
  <si>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</si>
  <si>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</si>
  <si>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</si>
  <si>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</si>
  <si>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</si>
  <si>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</si>
  <si>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</si>
  <si>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</si>
  <si>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</si>
  <si>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</si>
  <si>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</si>
  <si>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</si>
  <si>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</si>
  <si>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</si>
  <si>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</si>
  <si>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</si>
  <si>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</si>
  <si>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</si>
  <si>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</si>
  <si>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</si>
  <si>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</si>
  <si>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</si>
  <si>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</si>
  <si>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</si>
  <si>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</si>
  <si>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</si>
  <si>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</si>
  <si>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</si>
  <si>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</si>
  <si>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</si>
  <si>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</si>
  <si>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</si>
  <si>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</si>
  <si>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</si>
  <si>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</si>
  <si>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</si>
  <si>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</si>
  <si>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</si>
  <si>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</si>
  <si>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</si>
  <si>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</si>
  <si>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</si>
  <si>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</si>
  <si>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</si>
  <si>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</si>
  <si>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</si>
  <si>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</si>
  <si>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</si>
  <si>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</si>
  <si>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</si>
  <si>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</si>
  <si>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</si>
  <si>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</si>
  <si>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</si>
  <si>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</si>
  <si>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</si>
  <si>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</si>
  <si>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</si>
  <si>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</si>
  <si>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</si>
  <si>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</si>
  <si>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</si>
  <si>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</si>
  <si>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</si>
  <si>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</si>
  <si>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</si>
  <si>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</si>
  <si>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</si>
  <si>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</si>
  <si>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</si>
  <si>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</si>
  <si>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</si>
  <si>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</si>
  <si>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</si>
  <si>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</si>
  <si>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</si>
  <si>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</si>
  <si>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</si>
  <si>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</si>
  <si>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</si>
  <si>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</si>
  <si>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</si>
  <si>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</si>
  <si>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</si>
  <si>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</si>
  <si>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</si>
  <si>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</si>
  <si>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</si>
  <si>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</si>
  <si>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</si>
  <si>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</si>
  <si>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</si>
  <si>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</si>
  <si>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</si>
  <si>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</si>
  <si>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</si>
  <si>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</si>
  <si>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</si>
  <si>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</si>
  <si>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</si>
  <si>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</si>
  <si>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</si>
  <si>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</si>
  <si>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</si>
  <si>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</si>
  <si>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</si>
  <si>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</si>
  <si>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</si>
  <si>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</si>
  <si>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</si>
  <si>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</si>
  <si>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</si>
  <si>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</si>
  <si>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</si>
  <si>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</si>
  <si>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</si>
  <si>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</si>
  <si>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</si>
  <si>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</si>
  <si>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</si>
  <si>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</si>
  <si>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</si>
  <si>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</si>
  <si>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</si>
  <si>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</si>
  <si>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</si>
  <si>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</si>
  <si>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</si>
  <si>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</si>
  <si>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</si>
  <si>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</si>
  <si>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</si>
  <si>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</si>
  <si>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</si>
  <si>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</si>
  <si>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</si>
  <si>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</si>
  <si>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</si>
  <si>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</si>
  <si>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</si>
  <si>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</si>
  <si>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</si>
  <si>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</si>
  <si>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</si>
  <si>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</si>
  <si>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</si>
  <si>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</si>
  <si>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</si>
  <si>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</si>
  <si>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</si>
  <si>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</si>
  <si>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</si>
  <si>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</si>
  <si>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</si>
  <si>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</si>
  <si>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</si>
  <si>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</si>
  <si>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</si>
  <si>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</si>
  <si>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</si>
  <si>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</si>
  <si>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</si>
  <si>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</si>
  <si>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</si>
  <si>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</si>
  <si>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</si>
  <si>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</si>
  <si>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</si>
  <si>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</si>
  <si>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</si>
  <si>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</si>
  <si>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</si>
  <si>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</si>
  <si>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</si>
  <si>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</si>
  <si>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</si>
  <si>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</si>
  <si>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</si>
  <si>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</si>
  <si>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</si>
  <si>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</si>
  <si>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</si>
  <si>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</si>
  <si>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</si>
  <si>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</si>
  <si>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</si>
  <si>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</si>
  <si>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</si>
  <si>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</si>
  <si>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</si>
  <si>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</si>
  <si>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</si>
  <si>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</si>
  <si>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</si>
  <si>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</si>
  <si>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</si>
  <si>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</si>
  <si>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</si>
  <si>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</si>
  <si>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</si>
  <si>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</si>
  <si>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</si>
  <si>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</si>
  <si>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</si>
  <si>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</si>
  <si>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</si>
  <si>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</si>
  <si>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</si>
  <si>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</si>
  <si>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</si>
  <si>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</si>
  <si>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</si>
  <si>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</si>
  <si>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</si>
  <si>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</si>
  <si>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</si>
  <si>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</si>
  <si>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</si>
  <si>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</si>
  <si>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</si>
  <si>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</si>
  <si>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</si>
  <si>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</si>
  <si>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</si>
  <si>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</si>
  <si>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</si>
  <si>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</si>
  <si>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</si>
  <si>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</si>
  <si>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</si>
  <si>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</si>
  <si>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</si>
  <si>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</si>
  <si>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</si>
  <si>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</si>
  <si>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</si>
  <si>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</si>
  <si>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</si>
  <si>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</si>
  <si>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</si>
  <si>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</si>
  <si>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</si>
  <si>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</si>
  <si>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</si>
  <si>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</si>
  <si>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</si>
  <si>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</si>
  <si>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</si>
  <si>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</si>
  <si>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</si>
  <si>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</si>
  <si>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</si>
  <si>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</si>
  <si>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</si>
  <si>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</si>
  <si>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</si>
  <si>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</si>
  <si>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</si>
  <si>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</si>
  <si>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</si>
  <si>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</si>
  <si>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</si>
  <si>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</si>
  <si>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</si>
  <si>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</si>
  <si>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</si>
  <si>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</si>
  <si>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</si>
  <si>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</si>
  <si>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</si>
  <si>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</si>
  <si>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</si>
  <si>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</si>
  <si>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</si>
  <si>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</si>
  <si>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</si>
  <si>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</si>
  <si>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</si>
  <si>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</si>
  <si>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</si>
  <si>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</si>
  <si>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</si>
  <si>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</si>
  <si>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</si>
  <si>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</si>
  <si>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</si>
  <si>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</si>
  <si>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</si>
  <si>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</si>
  <si>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</si>
  <si>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</si>
  <si>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</si>
  <si>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</si>
  <si>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</si>
  <si>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</si>
  <si>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</si>
  <si>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</si>
  <si>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</si>
  <si>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</si>
  <si>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</si>
  <si>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</si>
  <si>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</si>
  <si>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</si>
  <si>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</si>
  <si>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</si>
  <si>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</si>
  <si>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</si>
  <si>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</si>
  <si>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</si>
  <si>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</si>
  <si>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</si>
  <si>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</si>
  <si>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</si>
  <si>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</si>
  <si>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</si>
  <si>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</si>
  <si>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</si>
  <si>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</si>
  <si>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</si>
  <si>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</si>
  <si>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</si>
  <si>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</si>
  <si>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</si>
  <si>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</si>
  <si>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</si>
  <si>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</si>
  <si>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</si>
  <si>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</si>
  <si>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</si>
  <si>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</si>
  <si>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</si>
  <si>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</si>
  <si>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</si>
  <si>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</si>
  <si>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</si>
  <si>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</si>
  <si>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</si>
  <si>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</si>
  <si>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</si>
  <si>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</si>
  <si>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</si>
  <si>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</si>
  <si>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</si>
  <si>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</si>
  <si>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</si>
  <si>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</si>
  <si>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</si>
  <si>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</si>
  <si>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</si>
  <si>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</si>
  <si>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</si>
  <si>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</si>
  <si>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</si>
  <si>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</si>
  <si>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</si>
  <si>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</si>
  <si>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</si>
  <si>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</si>
  <si>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</si>
  <si>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</si>
  <si>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</si>
  <si>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</si>
  <si>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</si>
  <si>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</si>
  <si>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</si>
  <si>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</si>
  <si>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</si>
  <si>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</si>
  <si>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</si>
  <si>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</si>
  <si>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</si>
  <si>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</si>
  <si>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</si>
  <si>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</si>
  <si>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</si>
  <si>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</si>
  <si>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</si>
  <si>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</si>
  <si>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</si>
  <si>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</si>
  <si>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</si>
  <si>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</si>
  <si>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</si>
  <si>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</si>
  <si>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</si>
  <si>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</si>
  <si>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</si>
  <si>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</si>
  <si>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</si>
  <si>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</si>
  <si>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</si>
  <si>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</si>
  <si>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</si>
  <si>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</si>
  <si>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</si>
  <si>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</si>
  <si>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</si>
  <si>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</si>
  <si>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</si>
  <si>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</si>
  <si>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</si>
  <si>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</si>
  <si>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</si>
  <si>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</si>
  <si>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</si>
  <si>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</si>
  <si>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</si>
  <si>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</si>
  <si>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</si>
  <si>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</si>
  <si>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</si>
  <si>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</si>
  <si>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</si>
  <si>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</si>
  <si>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</si>
  <si>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</si>
  <si>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</si>
  <si>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</si>
  <si>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</si>
  <si>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</si>
  <si>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</si>
  <si>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</si>
  <si>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</si>
  <si>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</si>
  <si>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</si>
  <si>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</si>
  <si>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</si>
  <si>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</si>
  <si>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</si>
  <si>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</si>
  <si>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</si>
  <si>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</si>
  <si>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</si>
  <si>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</si>
  <si>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</si>
  <si>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</si>
  <si>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</si>
  <si>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</si>
  <si>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</si>
  <si>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</si>
  <si>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</si>
  <si>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</si>
  <si>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</si>
  <si>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</si>
  <si>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</si>
  <si>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</si>
  <si>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</si>
  <si>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</si>
  <si>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</si>
  <si>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</si>
  <si>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</si>
  <si>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Sept 23: anive est.</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</si>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</sst>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_);_(* \(#,##0\);_(* &quot;-&quot;_);_(@_)"/>
    <numFmt numFmtId="165" formatCode="_(* #,##0.00_);_(* \(#,##0.00\);_(* &quot;-&quot;??_);_(@_)"/>
    <numFmt numFmtId="166" formatCode="&quot;$&quot;#,##0.00_);\(&quot;$&quot;#,##0.00\)"/>
    <numFmt numFmtId="167" formatCode="_(&quot;$&quot;* #,##0.00_);_(&quot;$&quot;* \(#,##0.00\);_(&quot;$&quot;*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s>
  <fonts count="221">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11"/>
      <color indexed="81"/>
      <name val="Tahoma"/>
      <family val="2"/>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17">
    <xf numFmtId="0" fontId="0" fillId="0" borderId="0"/>
    <xf numFmtId="0" fontId="1" fillId="0" borderId="0"/>
    <xf numFmtId="165" fontId="1" fillId="0" borderId="0" applyFont="0" applyFill="0" applyBorder="0" applyAlignment="0" applyProtection="0"/>
    <xf numFmtId="0" fontId="1" fillId="0" borderId="0"/>
    <xf numFmtId="9" fontId="2" fillId="0" borderId="0" applyFont="0" applyFill="0" applyBorder="0" applyAlignment="0" applyProtection="0"/>
    <xf numFmtId="165"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5" fontId="1" fillId="0" borderId="0" applyFont="0" applyFill="0" applyBorder="0" applyAlignment="0" applyProtection="0"/>
    <xf numFmtId="165"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5" fontId="2" fillId="0" borderId="0" applyFont="0" applyFill="0" applyBorder="0" applyAlignment="0" applyProtection="0"/>
    <xf numFmtId="9" fontId="1" fillId="0" borderId="0" applyFont="0" applyFill="0" applyBorder="0" applyAlignment="0" applyProtection="0"/>
    <xf numFmtId="165" fontId="2" fillId="0" borderId="0" applyFont="0" applyFill="0" applyBorder="0" applyAlignment="0" applyProtection="0"/>
    <xf numFmtId="0" fontId="1" fillId="0" borderId="0"/>
    <xf numFmtId="173"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5"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65" fontId="1" fillId="0" borderId="0" applyFont="0" applyFill="0" applyBorder="0" applyAlignment="0" applyProtection="0"/>
    <xf numFmtId="172"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1" fillId="0" borderId="0"/>
    <xf numFmtId="167"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5" fontId="1" fillId="0" borderId="0" applyFont="0" applyFill="0" applyBorder="0" applyAlignment="0" applyProtection="0"/>
    <xf numFmtId="0" fontId="19" fillId="0" borderId="0"/>
    <xf numFmtId="171" fontId="1" fillId="0" borderId="0" applyFont="0" applyFill="0" applyBorder="0" applyAlignment="0" applyProtection="0"/>
    <xf numFmtId="165" fontId="1"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5"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5"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5" fontId="19" fillId="0" borderId="0" applyFont="0" applyFill="0" applyBorder="0" applyAlignment="0" applyProtection="0"/>
    <xf numFmtId="0" fontId="19" fillId="0" borderId="0"/>
    <xf numFmtId="0" fontId="117" fillId="0" borderId="0" applyNumberFormat="0" applyFill="0" applyBorder="0" applyAlignment="0" applyProtection="0"/>
    <xf numFmtId="164" fontId="2" fillId="0" borderId="0" applyFont="0" applyFill="0" applyBorder="0" applyAlignment="0" applyProtection="0"/>
  </cellStyleXfs>
  <cellXfs count="942">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5"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5"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5"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5" fontId="34" fillId="50" borderId="17" xfId="5" applyFont="1" applyFill="1" applyBorder="1" applyAlignment="1">
      <alignment horizontal="left" vertical="top"/>
    </xf>
    <xf numFmtId="165" fontId="34" fillId="49" borderId="4" xfId="5" applyFont="1" applyFill="1" applyBorder="1" applyAlignment="1">
      <alignment horizontal="left" vertical="top"/>
    </xf>
    <xf numFmtId="165"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5"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5" fontId="52" fillId="48" borderId="17" xfId="5" applyFont="1" applyFill="1" applyBorder="1" applyAlignment="1">
      <alignment horizontal="center"/>
    </xf>
    <xf numFmtId="165"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5" fontId="36" fillId="0" borderId="22" xfId="5" applyFont="1" applyBorder="1" applyAlignment="1">
      <alignment horizontal="center"/>
    </xf>
    <xf numFmtId="165"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5"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5"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5"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5"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5" fontId="34" fillId="50" borderId="17" xfId="5" applyFont="1" applyFill="1" applyBorder="1" applyAlignment="1">
      <alignment horizontal="center"/>
    </xf>
    <xf numFmtId="165" fontId="34" fillId="49" borderId="4" xfId="5" applyFont="1" applyFill="1" applyBorder="1" applyAlignment="1">
      <alignment horizontal="center"/>
    </xf>
    <xf numFmtId="165" fontId="52" fillId="49" borderId="16" xfId="5" applyFont="1" applyFill="1" applyBorder="1" applyAlignment="1">
      <alignment horizontal="center"/>
    </xf>
    <xf numFmtId="165"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5"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5"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5"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5"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80" fontId="58" fillId="0" borderId="0" xfId="1" applyNumberFormat="1" applyFont="1" applyProtection="1">
      <protection locked="0"/>
    </xf>
    <xf numFmtId="170"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8" fontId="178" fillId="0" borderId="0" xfId="0" applyNumberFormat="1" applyFont="1" applyAlignment="1">
      <alignment horizontal="right"/>
    </xf>
    <xf numFmtId="178" fontId="17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79" fillId="51" borderId="15" xfId="203" quotePrefix="1" applyNumberFormat="1" applyFont="1" applyFill="1" applyBorder="1" applyAlignment="1">
      <alignment horizontal="right"/>
    </xf>
    <xf numFmtId="0" fontId="18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8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84" fillId="65" borderId="0" xfId="0" applyNumberFormat="1" applyFont="1" applyFill="1"/>
    <xf numFmtId="183"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3"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70"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80" fontId="196" fillId="47" borderId="0" xfId="0" applyNumberFormat="1" applyFont="1" applyFill="1"/>
    <xf numFmtId="1" fontId="80" fillId="80" borderId="0" xfId="0" applyNumberFormat="1" applyFont="1" applyFill="1"/>
    <xf numFmtId="168" fontId="198" fillId="0" borderId="0" xfId="0" applyNumberFormat="1" applyFont="1"/>
    <xf numFmtId="168" fontId="163" fillId="0" borderId="56" xfId="0" applyNumberFormat="1" applyFont="1" applyBorder="1"/>
    <xf numFmtId="168"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 fontId="81" fillId="80" borderId="0" xfId="0" applyNumberFormat="1" applyFont="1" applyFill="1"/>
    <xf numFmtId="170"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75" fillId="55" borderId="0" xfId="3" applyFont="1" applyFill="1" applyAlignment="1">
      <alignment vertical="center"/>
    </xf>
    <xf numFmtId="0" fontId="84" fillId="0" borderId="0" xfId="3" applyFont="1" applyAlignment="1">
      <alignment vertical="center"/>
    </xf>
    <xf numFmtId="0" fontId="75" fillId="0" borderId="0" xfId="3" applyFont="1" applyAlignment="1">
      <alignment vertic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7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56"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202" fillId="0" borderId="0" xfId="0" applyNumberFormat="1" applyFont="1" applyAlignment="1">
      <alignment horizontal="right"/>
    </xf>
    <xf numFmtId="178"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83" fontId="0" fillId="86" borderId="0" xfId="0" applyNumberFormat="1" applyFill="1"/>
    <xf numFmtId="183" fontId="206" fillId="86" borderId="0" xfId="0" applyNumberFormat="1" applyFont="1" applyFill="1"/>
    <xf numFmtId="164" fontId="80" fillId="80" borderId="0" xfId="216" applyFont="1" applyFill="1"/>
    <xf numFmtId="0" fontId="189" fillId="63" borderId="32" xfId="0" applyFont="1" applyFill="1" applyBorder="1" applyAlignment="1">
      <alignment horizontal="left"/>
    </xf>
    <xf numFmtId="0" fontId="209" fillId="0" borderId="0" xfId="0" applyFont="1"/>
    <xf numFmtId="2" fontId="210" fillId="0" borderId="0" xfId="1" applyNumberFormat="1" applyFont="1"/>
    <xf numFmtId="0" fontId="209" fillId="0" borderId="0" xfId="168" applyFont="1"/>
    <xf numFmtId="0" fontId="211" fillId="0" borderId="0" xfId="1" applyFont="1"/>
    <xf numFmtId="169" fontId="210" fillId="73" borderId="0" xfId="3" applyNumberFormat="1" applyFont="1" applyFill="1"/>
    <xf numFmtId="169" fontId="209" fillId="0" borderId="0" xfId="3" applyNumberFormat="1" applyFont="1"/>
    <xf numFmtId="168" fontId="212" fillId="0" borderId="15" xfId="2" applyNumberFormat="1" applyFont="1" applyBorder="1"/>
    <xf numFmtId="188" fontId="213" fillId="0" borderId="0" xfId="3" applyNumberFormat="1" applyFont="1" applyAlignment="1">
      <alignment horizontal="left"/>
    </xf>
    <xf numFmtId="0" fontId="214" fillId="63" borderId="32" xfId="0" applyFont="1" applyFill="1" applyBorder="1" applyAlignment="1">
      <alignment horizontal="left"/>
    </xf>
    <xf numFmtId="0" fontId="215" fillId="0" borderId="0" xfId="0" applyFont="1"/>
    <xf numFmtId="0" fontId="214"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45" fillId="0" borderId="0" xfId="0" applyNumberFormat="1" applyFont="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6" fillId="0" borderId="0" xfId="0" applyFont="1"/>
    <xf numFmtId="0" fontId="217" fillId="0" borderId="63" xfId="3" applyFont="1" applyBorder="1"/>
    <xf numFmtId="170" fontId="218" fillId="0" borderId="0" xfId="0" applyNumberFormat="1" applyFont="1"/>
    <xf numFmtId="0" fontId="219" fillId="0" borderId="0" xfId="0" applyFont="1"/>
    <xf numFmtId="0" fontId="217" fillId="0" borderId="0" xfId="3" applyFont="1"/>
    <xf numFmtId="0" fontId="217" fillId="0" borderId="2" xfId="3" applyFont="1" applyBorder="1"/>
    <xf numFmtId="170" fontId="218" fillId="0" borderId="2" xfId="0" applyNumberFormat="1" applyFont="1" applyBorder="1"/>
    <xf numFmtId="1" fontId="45" fillId="80" borderId="0" xfId="0" applyNumberFormat="1" applyFont="1" applyFill="1"/>
    <xf numFmtId="164" fontId="43" fillId="80" borderId="0" xfId="216" applyFont="1" applyFill="1"/>
    <xf numFmtId="168" fontId="220" fillId="0" borderId="0" xfId="0" applyNumberFormat="1" applyFont="1"/>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170" fontId="80" fillId="0" borderId="0" xfId="0" applyNumberFormat="1" applyFont="1"/>
    <xf numFmtId="3" fontId="17" fillId="0" borderId="0" xfId="0" applyNumberFormat="1" applyFont="1"/>
  </cellXfs>
  <cellStyles count="21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110490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76200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91440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35" t="s">
        <v>570</v>
      </c>
    </row>
    <row r="1265" spans="1:121" ht="15.3">
      <c r="A1265" s="936"/>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0</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16.5</v>
      </c>
      <c r="AE1323" s="113">
        <f>SUM('monthly data'!CK312:CM312)</f>
        <v>15.5</v>
      </c>
      <c r="AF1323" s="113">
        <f>SUM('monthly data'!CN312:CP312)</f>
        <v>15</v>
      </c>
      <c r="AG1323" s="113">
        <f>SUM('monthly data'!CQ312:CS312)</f>
        <v>15</v>
      </c>
      <c r="AH1323" s="113">
        <f>SUM('monthly data'!CT312:CV312)</f>
        <v>15</v>
      </c>
      <c r="AI1323" s="113">
        <f>SUM('monthly data'!CW312:CY312)</f>
        <v>13.5</v>
      </c>
      <c r="AJ1323" s="113">
        <f>SUM('monthly data'!CZ312:DB312)</f>
        <v>13.5</v>
      </c>
      <c r="AK1323" s="113">
        <f>SUM('monthly data'!DC312:DE312)</f>
        <v>13.5</v>
      </c>
      <c r="AL1323" s="113">
        <f>SUM('monthly data'!DF312:DH312)</f>
        <v>13.5</v>
      </c>
      <c r="AM1323" s="113">
        <f>SUM('monthly data'!DI312:DK312)</f>
        <v>13.5</v>
      </c>
      <c r="AN1323" s="113">
        <f>SUM('monthly data'!DL312:DN312)</f>
        <v>13.5</v>
      </c>
      <c r="AO1323" s="113">
        <f>SUM('monthly data'!DO312:DQ312)</f>
        <v>13.5</v>
      </c>
      <c r="AP1323" s="113">
        <f>SUM('monthly data'!DR312:DT312)</f>
        <v>14.5</v>
      </c>
      <c r="AQ1323" s="113">
        <f>SUM('monthly data'!DU312:DW312)</f>
        <v>15</v>
      </c>
      <c r="AR1323" s="113">
        <f>SUM('monthly data'!DX312:DZ312)</f>
        <v>17</v>
      </c>
      <c r="AS1323" s="113">
        <f>SUM('monthly data'!EA312:EC312)</f>
        <v>19</v>
      </c>
      <c r="AT1323" s="113">
        <f>SUM('monthly data'!ED312:EF312)</f>
        <v>20.5</v>
      </c>
      <c r="AU1323" s="113">
        <f>SUM('monthly data'!EG312:EI312)</f>
        <v>21</v>
      </c>
      <c r="AV1323" s="113">
        <f>SUM('monthly data'!EJ312:EL312)</f>
        <v>22</v>
      </c>
      <c r="AW1323" s="113">
        <f>SUM('monthly data'!EM312:EO312)</f>
        <v>22.5</v>
      </c>
      <c r="AX1323" s="113">
        <f>SUM('monthly data'!EP312:ER312)</f>
        <v>22.5</v>
      </c>
      <c r="AY1323" s="113">
        <f>SUM('monthly data'!ES312:EU312)</f>
        <v>21.5</v>
      </c>
      <c r="AZ1323" s="113">
        <f>SUM('monthly data'!EV312:EX312)</f>
        <v>25</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7</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21.400076935472427</v>
      </c>
      <c r="AE1324" s="113">
        <f>SUM('monthly data'!CK313:CM313)</f>
        <v>23.62814837427986</v>
      </c>
      <c r="AF1324" s="113">
        <f>SUM('monthly data'!CN313:CP313)</f>
        <v>23.263966140803056</v>
      </c>
      <c r="AG1324" s="113">
        <f>SUM('monthly data'!CQ313:CS313)</f>
        <v>23.374213278610284</v>
      </c>
      <c r="AH1324" s="113">
        <f>SUM('monthly data'!CT313:CV313)</f>
        <v>21.608940834769299</v>
      </c>
      <c r="AI1324" s="113">
        <f>SUM('monthly data'!CW313:CY313)</f>
        <v>23.523232282986054</v>
      </c>
      <c r="AJ1324" s="113">
        <f>SUM('monthly data'!CZ313:DB313)</f>
        <v>23.454165890758986</v>
      </c>
      <c r="AK1324" s="113">
        <f>SUM('monthly data'!DC313:DE313)</f>
        <v>22.597879005099131</v>
      </c>
      <c r="AL1324" s="113">
        <f>SUM('monthly data'!DF313:DH313)</f>
        <v>24.519442883805681</v>
      </c>
      <c r="AM1324" s="113">
        <f>SUM('monthly data'!DI313:DK313)</f>
        <v>24.773964718088081</v>
      </c>
      <c r="AN1324" s="113">
        <f>SUM('monthly data'!DL313:DN313)</f>
        <v>23.720083039246664</v>
      </c>
      <c r="AO1324" s="113">
        <f>SUM('monthly data'!DO313:DQ313)</f>
        <v>23.588312601244454</v>
      </c>
      <c r="AP1324" s="113">
        <f>SUM('monthly data'!DR313:DT313)</f>
        <v>24.185723488292346</v>
      </c>
      <c r="AQ1324" s="113">
        <f>SUM('monthly data'!DU313:DW313)</f>
        <v>22.515000000000001</v>
      </c>
      <c r="AR1324" s="113">
        <f>SUM('monthly data'!DX313:DZ313)</f>
        <v>23.335999999999999</v>
      </c>
      <c r="AS1324" s="113">
        <f>SUM('monthly data'!EA313:EC313)</f>
        <v>23.740000000000002</v>
      </c>
      <c r="AT1324" s="113">
        <f>SUM('monthly data'!ED313:EF313)</f>
        <v>28.530986801248311</v>
      </c>
      <c r="AU1324" s="113">
        <f>SUM('monthly data'!EG313:EI313)</f>
        <v>28.390666985547398</v>
      </c>
      <c r="AV1324" s="113">
        <f>SUM('monthly data'!EJ313:EL313)</f>
        <v>28.733381973453973</v>
      </c>
      <c r="AW1324" s="113">
        <f>SUM('monthly data'!EM313:EO313)</f>
        <v>30.156482991970073</v>
      </c>
      <c r="AX1324" s="113">
        <f>SUM('monthly data'!EP313:ER313)</f>
        <v>20.301057980128697</v>
      </c>
      <c r="AY1324" s="113">
        <f>SUM('monthly data'!ES313:EU313)</f>
        <v>0</v>
      </c>
      <c r="AZ1324" s="113">
        <f>SUM('monthly data'!EV313:EX313)</f>
        <v>15.11</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50.269999999999996</v>
      </c>
      <c r="AE1325" s="113">
        <f>SUM('monthly data'!CK314:CM314)</f>
        <v>49.57</v>
      </c>
      <c r="AF1325" s="113">
        <f>SUM('monthly data'!CN314:CP314)</f>
        <v>48.4</v>
      </c>
      <c r="AG1325" s="113">
        <f>SUM('monthly data'!CQ314:CS314)</f>
        <v>49.64</v>
      </c>
      <c r="AH1325" s="113">
        <f>SUM('monthly data'!CT314:CV314)</f>
        <v>50.6</v>
      </c>
      <c r="AI1325" s="113">
        <f>SUM('monthly data'!CW314:CY314)</f>
        <v>47.3</v>
      </c>
      <c r="AJ1325" s="113">
        <f>SUM('monthly data'!CZ314:DB314)</f>
        <v>49.400000000000006</v>
      </c>
      <c r="AK1325" s="113">
        <f>SUM('monthly data'!DC314:DE314)</f>
        <v>49.3</v>
      </c>
      <c r="AL1325" s="113">
        <f>SUM('monthly data'!DF314:DH314)</f>
        <v>47.47</v>
      </c>
      <c r="AM1325" s="113">
        <f>SUM('monthly data'!DI314:DK314)</f>
        <v>48.01</v>
      </c>
      <c r="AN1325" s="113">
        <f>SUM('monthly data'!DL314:DN314)</f>
        <v>49.040000000000006</v>
      </c>
      <c r="AO1325" s="113">
        <f>SUM('monthly data'!DO314:DQ314)</f>
        <v>49.59</v>
      </c>
      <c r="AP1325" s="113">
        <f>SUM('monthly data'!DR314:DT314)</f>
        <v>49.57</v>
      </c>
      <c r="AQ1325" s="113">
        <f>SUM('monthly data'!DU314:DW314)</f>
        <v>48.92</v>
      </c>
      <c r="AR1325" s="113">
        <f>SUM('monthly data'!DX314:DZ314)</f>
        <v>48.510000000000005</v>
      </c>
      <c r="AS1325" s="113">
        <f>SUM('monthly data'!EA314:EC314)</f>
        <v>49.620000000000005</v>
      </c>
      <c r="AT1325" s="113">
        <f>SUM('monthly data'!ED314:EF314)</f>
        <v>47.92</v>
      </c>
      <c r="AU1325" s="113">
        <f>SUM('monthly data'!EG314:EI314)</f>
        <v>49.620000000000005</v>
      </c>
      <c r="AV1325" s="113">
        <f>SUM('monthly data'!EJ314:EL314)</f>
        <v>47.8</v>
      </c>
      <c r="AW1325" s="113">
        <f>SUM('monthly data'!EM314:EO314)</f>
        <v>47.349999999999994</v>
      </c>
      <c r="AX1325" s="113">
        <f>SUM('monthly data'!EP314:ER314)</f>
        <v>49.04</v>
      </c>
      <c r="AY1325" s="113">
        <f>SUM('monthly data'!ES314:EU314)</f>
        <v>15.75</v>
      </c>
      <c r="AZ1325" s="113">
        <f>SUM('monthly data'!EV314:EX314)</f>
        <v>31.6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14.028663943218557</v>
      </c>
      <c r="AE1326" s="113">
        <f>SUM('monthly data'!CK315:CM315)</f>
        <v>12.505017165236453</v>
      </c>
      <c r="AF1326" s="113">
        <f>SUM('monthly data'!CN315:CP315)</f>
        <v>12.85842222222222</v>
      </c>
      <c r="AG1326" s="113">
        <f>SUM('monthly data'!CQ315:CS315)</f>
        <v>13.46728148148148</v>
      </c>
      <c r="AH1326" s="113">
        <f>SUM('monthly data'!CT315:CV315)</f>
        <v>14.684999999999999</v>
      </c>
      <c r="AI1326" s="113">
        <f>SUM('monthly data'!CW315:CY315)</f>
        <v>14.46</v>
      </c>
      <c r="AJ1326" s="113">
        <f>SUM('monthly data'!CZ315:DB315)</f>
        <v>13.5</v>
      </c>
      <c r="AK1326" s="113">
        <f>SUM('monthly data'!DC315:DE315)</f>
        <v>13.5</v>
      </c>
      <c r="AL1326" s="113">
        <f>SUM('monthly data'!DF315:DH315)</f>
        <v>13.5</v>
      </c>
      <c r="AM1326" s="113">
        <f>SUM('monthly data'!DI315:DK315)</f>
        <v>13.5</v>
      </c>
      <c r="AN1326" s="113">
        <f>SUM('monthly data'!DL315:DN315)</f>
        <v>13.5</v>
      </c>
      <c r="AO1326" s="113">
        <f>SUM('monthly data'!DO315:DQ315)</f>
        <v>13.5</v>
      </c>
      <c r="AP1326" s="113">
        <f>SUM('monthly data'!DR315:DT315)</f>
        <v>14.5</v>
      </c>
      <c r="AQ1326" s="113">
        <f>SUM('monthly data'!DU315:DW315)</f>
        <v>15</v>
      </c>
      <c r="AR1326" s="113">
        <f>SUM('monthly data'!DX315:DZ315)</f>
        <v>17</v>
      </c>
      <c r="AS1326" s="113">
        <f>SUM('monthly data'!EA315:EC315)</f>
        <v>19</v>
      </c>
      <c r="AT1326" s="113">
        <f>SUM('monthly data'!ED315:EF315)</f>
        <v>20.5</v>
      </c>
      <c r="AU1326" s="113">
        <f>SUM('monthly data'!EG315:EI315)</f>
        <v>21</v>
      </c>
      <c r="AV1326" s="113">
        <f>SUM('monthly data'!EJ315:EL315)</f>
        <v>22</v>
      </c>
      <c r="AW1326" s="113">
        <f>SUM('monthly data'!EM315:EO315)</f>
        <v>22.5</v>
      </c>
      <c r="AX1326" s="113">
        <f>SUM('monthly data'!EP315:ER315)</f>
        <v>22.5</v>
      </c>
      <c r="AY1326" s="113">
        <f>SUM('monthly data'!ES315:EU315)</f>
        <v>21.5</v>
      </c>
      <c r="AZ1326" s="113">
        <f>SUM('monthly data'!EV315:EX315)</f>
        <v>18.189999999999998</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13.5</v>
      </c>
      <c r="AE1327" s="113">
        <f>SUM('monthly data'!CK316:CM316)</f>
        <v>10.5</v>
      </c>
      <c r="AF1327" s="113">
        <f>SUM('monthly data'!CN316:CP316)</f>
        <v>9</v>
      </c>
      <c r="AG1327" s="113">
        <f>SUM('monthly data'!CQ316:CS316)</f>
        <v>9</v>
      </c>
      <c r="AH1327" s="113">
        <f>SUM('monthly data'!CT316:CV316)</f>
        <v>9</v>
      </c>
      <c r="AI1327" s="113">
        <f>SUM('monthly data'!CW316:CY316)</f>
        <v>7.5</v>
      </c>
      <c r="AJ1327" s="113">
        <f>SUM('monthly data'!CZ316:DB316)</f>
        <v>10.5</v>
      </c>
      <c r="AK1327" s="113">
        <f>SUM('monthly data'!DC316:DE316)</f>
        <v>10.5</v>
      </c>
      <c r="AL1327" s="113">
        <f>SUM('monthly data'!DF316:DH316)</f>
        <v>10.5</v>
      </c>
      <c r="AM1327" s="113">
        <f>SUM('monthly data'!DI316:DK316)</f>
        <v>10.5</v>
      </c>
      <c r="AN1327" s="113">
        <f>SUM('monthly data'!DL316:DN316)</f>
        <v>10.5</v>
      </c>
      <c r="AO1327" s="113">
        <f>SUM('monthly data'!DO316:DQ316)</f>
        <v>10.5</v>
      </c>
      <c r="AP1327" s="113">
        <f>SUM('monthly data'!DR316:DT316)</f>
        <v>11.5</v>
      </c>
      <c r="AQ1327" s="113">
        <f>SUM('monthly data'!DU316:DW316)</f>
        <v>12</v>
      </c>
      <c r="AR1327" s="113">
        <f>SUM('monthly data'!DX316:DZ316)</f>
        <v>14</v>
      </c>
      <c r="AS1327" s="113">
        <f>SUM('monthly data'!EA316:EC316)</f>
        <v>16</v>
      </c>
      <c r="AT1327" s="113">
        <f>SUM('monthly data'!ED316:EF316)</f>
        <v>17.5</v>
      </c>
      <c r="AU1327" s="113">
        <f>SUM('monthly data'!EG316:EI316)</f>
        <v>18</v>
      </c>
      <c r="AV1327" s="113">
        <f>SUM('monthly data'!EJ316:EL316)</f>
        <v>19</v>
      </c>
      <c r="AW1327" s="113">
        <f>SUM('monthly data'!EM316:EO316)</f>
        <v>19.5</v>
      </c>
      <c r="AX1327" s="113">
        <f>SUM('monthly data'!EP316:ER316)</f>
        <v>19.5</v>
      </c>
      <c r="AY1327" s="113">
        <f>SUM('monthly data'!ES316:EU316)</f>
        <v>18.5</v>
      </c>
      <c r="AZ1327" s="113">
        <f>SUM('monthly data'!EV316:EX316)</f>
        <v>6</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19.5</v>
      </c>
      <c r="AE1328" s="113">
        <f>SUM('monthly data'!CK317:CM317)</f>
        <v>18.5</v>
      </c>
      <c r="AF1328" s="113">
        <f>SUM('monthly data'!CN317:CP317)</f>
        <v>18</v>
      </c>
      <c r="AG1328" s="113">
        <f>SUM('monthly data'!CQ317:CS317)</f>
        <v>18</v>
      </c>
      <c r="AH1328" s="113">
        <f>SUM('monthly data'!CT317:CV317)</f>
        <v>18</v>
      </c>
      <c r="AI1328" s="113">
        <f>SUM('monthly data'!CW317:CY317)</f>
        <v>16.5</v>
      </c>
      <c r="AJ1328" s="113">
        <f>SUM('monthly data'!CZ317:DB317)</f>
        <v>16.5</v>
      </c>
      <c r="AK1328" s="113">
        <f>SUM('monthly data'!DC317:DE317)</f>
        <v>16.5</v>
      </c>
      <c r="AL1328" s="113">
        <f>SUM('monthly data'!DF317:DH317)</f>
        <v>16.5</v>
      </c>
      <c r="AM1328" s="113">
        <f>SUM('monthly data'!DI317:DK317)</f>
        <v>16.5</v>
      </c>
      <c r="AN1328" s="113">
        <f>SUM('monthly data'!DL317:DN317)</f>
        <v>16.5</v>
      </c>
      <c r="AO1328" s="113">
        <f>SUM('monthly data'!DO317:DQ317)</f>
        <v>16.5</v>
      </c>
      <c r="AP1328" s="113">
        <f>SUM('monthly data'!DR317:DT317)</f>
        <v>17.5</v>
      </c>
      <c r="AQ1328" s="113">
        <f>SUM('monthly data'!DU317:DW317)</f>
        <v>18</v>
      </c>
      <c r="AR1328" s="113">
        <f>SUM('monthly data'!DX317:DZ317)</f>
        <v>14</v>
      </c>
      <c r="AS1328" s="113">
        <f>SUM('monthly data'!EA317:EC317)</f>
        <v>22</v>
      </c>
      <c r="AT1328" s="113">
        <f>SUM('monthly data'!ED317:EF317)</f>
        <v>23.5</v>
      </c>
      <c r="AU1328" s="113">
        <f>SUM('monthly data'!EG317:EI317)</f>
        <v>24</v>
      </c>
      <c r="AV1328" s="113">
        <f>SUM('monthly data'!EJ317:EL317)</f>
        <v>25</v>
      </c>
      <c r="AW1328" s="113">
        <f>SUM('monthly data'!EM317:EO317)</f>
        <v>25.5</v>
      </c>
      <c r="AX1328" s="113">
        <f>SUM('monthly data'!EP317:ER317)</f>
        <v>25.5</v>
      </c>
      <c r="AY1328" s="113">
        <f>SUM('monthly data'!ES317:EU317)</f>
        <v>24.5</v>
      </c>
      <c r="AZ1328" s="113">
        <f>SUM('monthly data'!EV317:EX317)</f>
        <v>8</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19.725000000000001</v>
      </c>
      <c r="AE1329" s="113">
        <f>SUM('monthly data'!CK318:CM318)</f>
        <v>19.725000000000001</v>
      </c>
      <c r="AF1329" s="113">
        <f>SUM('monthly data'!CN318:CP318)</f>
        <v>16.310932870021464</v>
      </c>
      <c r="AG1329" s="113">
        <f>SUM('monthly data'!CQ318:CS318)</f>
        <v>16.175973395493397</v>
      </c>
      <c r="AH1329" s="113">
        <f>SUM('monthly data'!CT318:CV318)</f>
        <v>16.362715096950048</v>
      </c>
      <c r="AI1329" s="113">
        <f>SUM('monthly data'!CW318:CY318)</f>
        <v>15.435680818122556</v>
      </c>
      <c r="AJ1329" s="113">
        <f>SUM('monthly data'!CZ318:DB318)</f>
        <v>13.5</v>
      </c>
      <c r="AK1329" s="113">
        <f>SUM('monthly data'!DC318:DE318)</f>
        <v>13.5</v>
      </c>
      <c r="AL1329" s="113">
        <f>SUM('monthly data'!DF318:DH318)</f>
        <v>13.5</v>
      </c>
      <c r="AM1329" s="113">
        <f>SUM('monthly data'!DI318:DK318)</f>
        <v>13.5</v>
      </c>
      <c r="AN1329" s="113">
        <f>SUM('monthly data'!DL318:DN318)</f>
        <v>13.5</v>
      </c>
      <c r="AO1329" s="113">
        <f>SUM('monthly data'!DO318:DQ318)</f>
        <v>13.5</v>
      </c>
      <c r="AP1329" s="113">
        <f>SUM('monthly data'!DR318:DT318)</f>
        <v>14.5</v>
      </c>
      <c r="AQ1329" s="113">
        <f>SUM('monthly data'!DU318:DW318)</f>
        <v>15</v>
      </c>
      <c r="AR1329" s="113">
        <f>SUM('monthly data'!DX318:DZ318)</f>
        <v>17</v>
      </c>
      <c r="AS1329" s="113">
        <f>SUM('monthly data'!EA318:EC318)</f>
        <v>19</v>
      </c>
      <c r="AT1329" s="113">
        <f>SUM('monthly data'!ED318:EF318)</f>
        <v>20.5</v>
      </c>
      <c r="AU1329" s="113">
        <f>SUM('monthly data'!EG318:EI318)</f>
        <v>21</v>
      </c>
      <c r="AV1329" s="113">
        <f>SUM('monthly data'!EJ318:EL318)</f>
        <v>22</v>
      </c>
      <c r="AW1329" s="113">
        <f>SUM('monthly data'!EM318:EO318)</f>
        <v>22.5</v>
      </c>
      <c r="AX1329" s="113">
        <f>SUM('monthly data'!EP318:ER318)</f>
        <v>22.5</v>
      </c>
      <c r="AY1329" s="113">
        <f>SUM('monthly data'!ES318:EU318)</f>
        <v>21.5</v>
      </c>
      <c r="AZ1329" s="113">
        <f>SUM('monthly data'!EV318:EX318)</f>
        <v>7</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28.5</v>
      </c>
      <c r="AE1330" s="113">
        <f>SUM('monthly data'!CK319:CM319)</f>
        <v>27.5</v>
      </c>
      <c r="AF1330" s="113">
        <f>SUM('monthly data'!CN319:CP319)</f>
        <v>27</v>
      </c>
      <c r="AG1330" s="113">
        <f>SUM('monthly data'!CQ319:CS319)</f>
        <v>27</v>
      </c>
      <c r="AH1330" s="113">
        <f>SUM('monthly data'!CT319:CV319)</f>
        <v>27</v>
      </c>
      <c r="AI1330" s="113">
        <f>SUM('monthly data'!CW319:CY319)</f>
        <v>25.5</v>
      </c>
      <c r="AJ1330" s="113">
        <f>SUM('monthly data'!CZ319:DB319)</f>
        <v>19.5</v>
      </c>
      <c r="AK1330" s="113">
        <f>SUM('monthly data'!DC319:DE319)</f>
        <v>19.5</v>
      </c>
      <c r="AL1330" s="113">
        <f>SUM('monthly data'!DF319:DH319)</f>
        <v>19.5</v>
      </c>
      <c r="AM1330" s="113">
        <f>SUM('monthly data'!DI319:DK319)</f>
        <v>19.5</v>
      </c>
      <c r="AN1330" s="113">
        <f>SUM('monthly data'!DL319:DN319)</f>
        <v>19.5</v>
      </c>
      <c r="AO1330" s="113">
        <f>SUM('monthly data'!DO319:DQ319)</f>
        <v>19.5</v>
      </c>
      <c r="AP1330" s="113">
        <f>SUM('monthly data'!DR319:DT319)</f>
        <v>20.5</v>
      </c>
      <c r="AQ1330" s="113">
        <f>SUM('monthly data'!DU319:DW319)</f>
        <v>21</v>
      </c>
      <c r="AR1330" s="113">
        <f>SUM('monthly data'!DX319:DZ319)</f>
        <v>23</v>
      </c>
      <c r="AS1330" s="113">
        <f>SUM('monthly data'!EA319:EC319)</f>
        <v>25</v>
      </c>
      <c r="AT1330" s="113">
        <f>SUM('monthly data'!ED319:EF319)</f>
        <v>26.5</v>
      </c>
      <c r="AU1330" s="113">
        <f>SUM('monthly data'!EG319:EI319)</f>
        <v>27</v>
      </c>
      <c r="AV1330" s="113">
        <f>SUM('monthly data'!EJ319:EL319)</f>
        <v>28</v>
      </c>
      <c r="AW1330" s="113">
        <f>SUM('monthly data'!EM319:EO319)</f>
        <v>28.5</v>
      </c>
      <c r="AX1330" s="113">
        <f>SUM('monthly data'!EP319:ER319)</f>
        <v>28.5</v>
      </c>
      <c r="AY1330" s="113">
        <f>SUM('monthly data'!ES319:EU319)</f>
        <v>27.5</v>
      </c>
      <c r="AZ1330" s="113">
        <f>SUM('monthly data'!EV319:EX319)</f>
        <v>34</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16.570210409781289</v>
      </c>
      <c r="AE1331" s="113">
        <f>SUM('monthly data'!CK320:CM320)</f>
        <v>16.125009711344521</v>
      </c>
      <c r="AF1331" s="113">
        <f>SUM('monthly data'!CN320:CP320)</f>
        <v>16.418251220314382</v>
      </c>
      <c r="AG1331" s="113">
        <f>SUM('monthly data'!CQ320:CS320)</f>
        <v>16.439840093845216</v>
      </c>
      <c r="AH1331" s="113">
        <f>SUM('monthly data'!CT320:CV320)</f>
        <v>16.607367592722593</v>
      </c>
      <c r="AI1331" s="113">
        <f>SUM('monthly data'!CW320:CY320)</f>
        <v>16.064099769705368</v>
      </c>
      <c r="AJ1331" s="113">
        <f>SUM('monthly data'!CZ320:DB320)</f>
        <v>15.818999999999999</v>
      </c>
      <c r="AK1331" s="113">
        <f>SUM('monthly data'!DC320:DE320)</f>
        <v>15.735887920298879</v>
      </c>
      <c r="AL1331" s="113">
        <f>SUM('monthly data'!DF320:DH320)</f>
        <v>15.543442592356996</v>
      </c>
      <c r="AM1331" s="113">
        <f>SUM('monthly data'!DI320:DK320)</f>
        <v>15.568643466282079</v>
      </c>
      <c r="AN1331" s="113">
        <f>SUM('monthly data'!DL320:DN320)</f>
        <v>15.573622148077881</v>
      </c>
      <c r="AO1331" s="113">
        <f>SUM('monthly data'!DO320:DQ320)</f>
        <v>15.515854427696905</v>
      </c>
      <c r="AP1331" s="113">
        <f>SUM('monthly data'!DR320:DT320)</f>
        <v>15.875862341481348</v>
      </c>
      <c r="AQ1331" s="113">
        <f>SUM('monthly data'!DU320:DW320)</f>
        <v>16.523</v>
      </c>
      <c r="AR1331" s="113">
        <f>SUM('monthly data'!DX320:DZ320)</f>
        <v>18.141000000000002</v>
      </c>
      <c r="AS1331" s="113">
        <f>SUM('monthly data'!EA320:EC320)</f>
        <v>20.532</v>
      </c>
      <c r="AT1331" s="113">
        <f>SUM('monthly data'!ED320:EF320)</f>
        <v>22.070872116793353</v>
      </c>
      <c r="AU1331" s="113">
        <f>SUM('monthly data'!EG320:EI320)</f>
        <v>23.231158280478788</v>
      </c>
      <c r="AV1331" s="113">
        <f>SUM('monthly data'!EJ320:EL320)</f>
        <v>23.979452111688516</v>
      </c>
      <c r="AW1331" s="113">
        <f>SUM('monthly data'!EM320:EO320)</f>
        <v>24.749584545115589</v>
      </c>
      <c r="AX1331" s="113">
        <f>SUM('monthly data'!EP320:ER320)</f>
        <v>24.860068209666927</v>
      </c>
      <c r="AY1331" s="113">
        <f>SUM('monthly data'!ES320:EU320)</f>
        <v>24.415627560906046</v>
      </c>
      <c r="AZ1331" s="113">
        <f>SUM('monthly data'!EV320:EX320)</f>
        <v>18.905566180572158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15</v>
      </c>
      <c r="AE1332" s="113">
        <f>SUM('monthly data'!CK321:CM321)</f>
        <v>15</v>
      </c>
      <c r="AF1332" s="113">
        <f>SUM('monthly data'!CN321:CP321)</f>
        <v>15</v>
      </c>
      <c r="AG1332" s="113">
        <f>SUM('monthly data'!CQ321:CS321)</f>
        <v>15</v>
      </c>
      <c r="AH1332" s="113">
        <f>SUM('monthly data'!CT321:CV321)</f>
        <v>15</v>
      </c>
      <c r="AI1332" s="113">
        <f>SUM('monthly data'!CW321:CY321)</f>
        <v>12</v>
      </c>
      <c r="AJ1332" s="113">
        <f>SUM('monthly data'!CZ321:DB321)</f>
        <v>12</v>
      </c>
      <c r="AK1332" s="113">
        <f>SUM('monthly data'!DC321:DE321)</f>
        <v>12</v>
      </c>
      <c r="AL1332" s="113">
        <f>SUM('monthly data'!DF321:DH321)</f>
        <v>12</v>
      </c>
      <c r="AM1332" s="113">
        <f>SUM('monthly data'!DI321:DK321)</f>
        <v>12</v>
      </c>
      <c r="AN1332" s="113">
        <f>SUM('monthly data'!DL321:DN321)</f>
        <v>12</v>
      </c>
      <c r="AO1332" s="113">
        <f>SUM('monthly data'!DO321:DQ321)</f>
        <v>12</v>
      </c>
      <c r="AP1332" s="113">
        <f>SUM('monthly data'!DR321:DT321)</f>
        <v>12</v>
      </c>
      <c r="AQ1332" s="113">
        <f>SUM('monthly data'!DU321:DW321)</f>
        <v>12</v>
      </c>
      <c r="AR1332" s="113">
        <f>SUM('monthly data'!DX321:DZ321)</f>
        <v>12</v>
      </c>
      <c r="AS1332" s="113">
        <f>SUM('monthly data'!EA321:EC321)</f>
        <v>12</v>
      </c>
      <c r="AT1332" s="113">
        <f>SUM('monthly data'!ED321:EF321)</f>
        <v>15</v>
      </c>
      <c r="AU1332" s="113">
        <f>SUM('monthly data'!EG321:EI321)</f>
        <v>15</v>
      </c>
      <c r="AV1332" s="113">
        <f>SUM('monthly data'!EJ321:EL321)</f>
        <v>15</v>
      </c>
      <c r="AW1332" s="113">
        <f>SUM('monthly data'!EM321:EO321)</f>
        <v>15</v>
      </c>
      <c r="AX1332" s="113">
        <f>SUM('monthly data'!EP321:ER321)</f>
        <v>15</v>
      </c>
      <c r="AY1332" s="113">
        <f>SUM('monthly data'!ES321:EU321)</f>
        <v>15</v>
      </c>
      <c r="AZ1332" s="113">
        <f>SUM('monthly data'!EV321:EX321)</f>
        <v>5</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16.581095671651791</v>
      </c>
      <c r="AE1334" s="113">
        <f>SUM('monthly data'!CK323:CM323)</f>
        <v>14.72240914106842</v>
      </c>
      <c r="AF1334" s="113">
        <f>SUM('monthly data'!CN323:CP323)</f>
        <v>15.808264261531567</v>
      </c>
      <c r="AG1334" s="113">
        <f>SUM('monthly data'!CQ323:CS323)</f>
        <v>15.527429223915583</v>
      </c>
      <c r="AH1334" s="113">
        <f>SUM('monthly data'!CT323:CV323)</f>
        <v>16.591836887221195</v>
      </c>
      <c r="AI1334" s="113">
        <f>SUM('monthly data'!CW323:CY323)</f>
        <v>17.341817063564179</v>
      </c>
      <c r="AJ1334" s="113">
        <f>SUM('monthly data'!CZ323:DB323)</f>
        <v>17.335664853347989</v>
      </c>
      <c r="AK1334" s="113">
        <f>SUM('monthly data'!DC323:DE323)</f>
        <v>15.675925653564416</v>
      </c>
      <c r="AL1334" s="113">
        <f>SUM('monthly data'!DF323:DH323)</f>
        <v>17.374808751442568</v>
      </c>
      <c r="AM1334" s="113">
        <f>SUM('monthly data'!DI323:DK323)</f>
        <v>18.947902690078358</v>
      </c>
      <c r="AN1334" s="113">
        <f>SUM('monthly data'!DL323:DN323)</f>
        <v>20.390864461715463</v>
      </c>
      <c r="AO1334" s="113">
        <f>SUM('monthly data'!DO323:DQ323)</f>
        <v>19.243297730423834</v>
      </c>
      <c r="AP1334" s="113">
        <f>SUM('monthly data'!DR323:DT323)</f>
        <v>17.269499489978532</v>
      </c>
      <c r="AQ1334" s="113">
        <f>SUM('monthly data'!DU323:DW323)</f>
        <v>17.459</v>
      </c>
      <c r="AR1334" s="113">
        <f>SUM('monthly data'!DX323:DZ323)</f>
        <v>17.757000000000001</v>
      </c>
      <c r="AS1334" s="113">
        <f>SUM('monthly data'!EA323:EC323)</f>
        <v>20.128999999999998</v>
      </c>
      <c r="AT1334" s="113">
        <f>SUM('monthly data'!ED323:EF323)</f>
        <v>22.22135820044938</v>
      </c>
      <c r="AU1334" s="113">
        <f>SUM('monthly data'!EG323:EI323)</f>
        <v>24.88869805150599</v>
      </c>
      <c r="AV1334" s="113">
        <f>SUM('monthly data'!EJ323:EL323)</f>
        <v>26.14062768291739</v>
      </c>
      <c r="AW1334" s="113">
        <f>SUM('monthly data'!EM323:EO323)</f>
        <v>24.507925482411384</v>
      </c>
      <c r="AX1334" s="113">
        <f>SUM('monthly data'!EP323:ER323)</f>
        <v>25.979495343862911</v>
      </c>
      <c r="AY1334" s="113">
        <f>SUM('monthly data'!ES323:EU323)</f>
        <v>24.274308830179912</v>
      </c>
      <c r="AZ1334" s="113">
        <f>SUM('monthly data'!EV323:EX323)</f>
        <v>7.5623726447216768</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17.159782525185086</v>
      </c>
      <c r="AE1335" s="113">
        <f>SUM('monthly data'!CK324:CM324)</f>
        <v>15.171342705814304</v>
      </c>
      <c r="AF1335" s="113">
        <f>SUM('monthly data'!CN324:CP324)</f>
        <v>16.845411892058145</v>
      </c>
      <c r="AG1335" s="113">
        <f>SUM('monthly data'!CQ324:CS324)</f>
        <v>17.340747540633732</v>
      </c>
      <c r="AH1335" s="113">
        <f>SUM('monthly data'!CT324:CV324)</f>
        <v>18.510660894660891</v>
      </c>
      <c r="AI1335" s="113">
        <f>SUM('monthly data'!CW324:CY324)</f>
        <v>19.274827682429493</v>
      </c>
      <c r="AJ1335" s="113">
        <f>SUM('monthly data'!CZ324:DB324)</f>
        <v>19.973013258008518</v>
      </c>
      <c r="AK1335" s="113">
        <f>SUM('monthly data'!DC324:DE324)</f>
        <v>19.281268856370271</v>
      </c>
      <c r="AL1335" s="113">
        <f>SUM('monthly data'!DF324:DH324)</f>
        <v>18.802143732061268</v>
      </c>
      <c r="AM1335" s="113">
        <f>SUM('monthly data'!DI324:DK324)</f>
        <v>19.239555555555555</v>
      </c>
      <c r="AN1335" s="113">
        <f>SUM('monthly data'!DL324:DN324)</f>
        <v>21.297975657897084</v>
      </c>
      <c r="AO1335" s="113">
        <f>SUM('monthly data'!DO324:DQ324)</f>
        <v>20.636444203651475</v>
      </c>
      <c r="AP1335" s="113">
        <f>SUM('monthly data'!DR324:DT324)</f>
        <v>18.348368578923562</v>
      </c>
      <c r="AQ1335" s="113">
        <f>SUM('monthly data'!DU324:DW324)</f>
        <v>19.324000000000002</v>
      </c>
      <c r="AR1335" s="113">
        <f>SUM('monthly data'!DX324:DZ324)</f>
        <v>19.251000000000001</v>
      </c>
      <c r="AS1335" s="113">
        <f>SUM('monthly data'!EA324:EC324)</f>
        <v>21.765000000000001</v>
      </c>
      <c r="AT1335" s="113">
        <f>SUM('monthly data'!ED324:EF324)</f>
        <v>23.019329565092995</v>
      </c>
      <c r="AU1335" s="113">
        <f>SUM('monthly data'!EG324:EI324)</f>
        <v>25.73528504453342</v>
      </c>
      <c r="AV1335" s="113">
        <f>SUM('monthly data'!EJ324:EL324)</f>
        <v>26.907463665677888</v>
      </c>
      <c r="AW1335" s="113">
        <f>SUM('monthly data'!EM324:EO324)</f>
        <v>26.167157728392791</v>
      </c>
      <c r="AX1335" s="113">
        <f>SUM('monthly data'!EP324:ER324)</f>
        <v>27.541779014379454</v>
      </c>
      <c r="AY1335" s="113">
        <f>SUM('monthly data'!ES324:EU324)</f>
        <v>25.898173333333329</v>
      </c>
      <c r="AZ1335" s="113">
        <f>SUM('monthly data'!EV324:EX324)</f>
        <v>7.8474694267515952</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22.659744216912742</v>
      </c>
      <c r="AE1336" s="217">
        <f>SUM('monthly data'!CK325:CM325)</f>
        <v>21.281597302445789</v>
      </c>
      <c r="AF1336" s="217">
        <f>SUM('monthly data'!CN325:CP325)</f>
        <v>21.932809482204547</v>
      </c>
      <c r="AG1336" s="217">
        <f>SUM('monthly data'!CQ325:CS325)</f>
        <v>19.953079333212493</v>
      </c>
      <c r="AH1336" s="217">
        <f>SUM('monthly data'!CT325:CV325)</f>
        <v>20.481759353477386</v>
      </c>
      <c r="AI1336" s="217">
        <f>SUM('monthly data'!CW325:CY325)</f>
        <v>20.127969696969693</v>
      </c>
      <c r="AJ1336" s="217">
        <f>SUM('monthly data'!CZ325:DB325)</f>
        <v>20.796996103409512</v>
      </c>
      <c r="AK1336" s="217">
        <f>SUM('monthly data'!DC325:DE325)</f>
        <v>20.555263281592662</v>
      </c>
      <c r="AL1336" s="217">
        <f>SUM('monthly data'!DF325:DH325)</f>
        <v>21.789163442354788</v>
      </c>
      <c r="AM1336" s="217">
        <f>SUM('monthly data'!DI325:DK325)</f>
        <v>22.10286274509803</v>
      </c>
      <c r="AN1336" s="217">
        <f>SUM('monthly data'!DL325:DN325)</f>
        <v>23.22475766363754</v>
      </c>
      <c r="AO1336" s="217">
        <f>SUM('monthly data'!DO325:DQ325)</f>
        <v>21.769789800430935</v>
      </c>
      <c r="AP1336" s="217">
        <f>SUM('monthly data'!DR325:DT325)</f>
        <v>20.252023809523813</v>
      </c>
      <c r="AQ1336" s="217">
        <f>SUM('monthly data'!DU325:DW325)</f>
        <v>23.996999999999996</v>
      </c>
      <c r="AR1336" s="217">
        <f>SUM('monthly data'!DX325:DZ325)</f>
        <v>24.189999999999998</v>
      </c>
      <c r="AS1336" s="217">
        <f>SUM('monthly data'!EA325:EC325)</f>
        <v>24.333999999999996</v>
      </c>
      <c r="AT1336" s="217">
        <f>SUM('monthly data'!ED325:EF325)</f>
        <v>25.251047558916685</v>
      </c>
      <c r="AU1336" s="217">
        <f>SUM('monthly data'!EG325:EI325)</f>
        <v>30.796700241067597</v>
      </c>
      <c r="AV1336" s="217">
        <f>SUM('monthly data'!EJ325:EL325)</f>
        <v>31.542717559683577</v>
      </c>
      <c r="AW1336" s="217">
        <f>SUM('monthly data'!EM325:EO325)</f>
        <v>28.445249276536867</v>
      </c>
      <c r="AX1336" s="217">
        <f>SUM('monthly data'!EP325:ER325)</f>
        <v>29.074095987754291</v>
      </c>
      <c r="AY1336" s="217">
        <f>SUM('monthly data'!ES325:EU325)</f>
        <v>26.699054208818488</v>
      </c>
      <c r="AZ1336" s="217">
        <f>SUM('monthly data'!EV325:EX325)</f>
        <v>8.2286516853932543</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33.450000000000003</v>
      </c>
      <c r="AE1338">
        <f>SUM('monthly data'!CK329:CM329)</f>
        <v>33.450000000000003</v>
      </c>
      <c r="AF1338">
        <f>SUM('monthly data'!CN329:CP329)</f>
        <v>33.450000000000003</v>
      </c>
      <c r="AG1338">
        <f>SUM('monthly data'!CQ329:CS329)</f>
        <v>33.049999999999997</v>
      </c>
      <c r="AH1338">
        <f>SUM('monthly data'!CT329:CV329)</f>
        <v>32.400000000000006</v>
      </c>
      <c r="AI1338">
        <f>SUM('monthly data'!CW329:CY329)</f>
        <v>31.950000000000003</v>
      </c>
      <c r="AJ1338">
        <f>SUM('monthly data'!CZ329:DB329)</f>
        <v>31.950000000000003</v>
      </c>
      <c r="AK1338">
        <f>SUM('monthly data'!DC329:DE329)</f>
        <v>31.950000000000003</v>
      </c>
      <c r="AL1338">
        <f>SUM('monthly data'!DF329:DH329)</f>
        <v>31.950000000000003</v>
      </c>
      <c r="AM1338">
        <f>SUM('monthly data'!DI329:DK329)</f>
        <v>31.950000000000003</v>
      </c>
      <c r="AN1338">
        <f>SUM('monthly data'!DL329:DN329)</f>
        <v>31.950000000000003</v>
      </c>
      <c r="AO1338">
        <f>SUM('monthly data'!DO329:DQ329)</f>
        <v>31.950000000000003</v>
      </c>
      <c r="AP1338">
        <f>SUM('monthly data'!DR329:DT329)</f>
        <v>21.3</v>
      </c>
      <c r="AQ1338">
        <f>SUM('monthly data'!DU329:DW329)</f>
        <v>0</v>
      </c>
      <c r="AR1338">
        <f>SUM('monthly data'!DX329:DZ329)</f>
        <v>10.85</v>
      </c>
      <c r="AS1338">
        <f>SUM('monthly data'!EA329:EC329)</f>
        <v>0</v>
      </c>
      <c r="AT1338">
        <f>SUM('monthly data'!ED329:EF329)</f>
        <v>0</v>
      </c>
      <c r="AU1338">
        <f>SUM('monthly data'!EG329:EI329)</f>
        <v>0</v>
      </c>
      <c r="AV1338">
        <f>SUM('monthly data'!EJ329:EL329)</f>
        <v>11.565</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35.400000000000006</v>
      </c>
      <c r="AE1339">
        <f>SUM('monthly data'!CK330:CM330)</f>
        <v>34.400000000000006</v>
      </c>
      <c r="AF1339">
        <f>SUM('monthly data'!CN330:CP330)</f>
        <v>33.700000000000003</v>
      </c>
      <c r="AG1339">
        <f>SUM('monthly data'!CQ330:CS330)</f>
        <v>33.599999999999994</v>
      </c>
      <c r="AH1339">
        <f>SUM('monthly data'!CT330:CV330)</f>
        <v>33.599999999999994</v>
      </c>
      <c r="AI1339">
        <f>SUM('monthly data'!CW330:CY330)</f>
        <v>33.599999999999994</v>
      </c>
      <c r="AJ1339">
        <f>SUM('monthly data'!CZ330:DB330)</f>
        <v>33.489999999999995</v>
      </c>
      <c r="AK1339">
        <f>SUM('monthly data'!DC330:DE330)</f>
        <v>32.924999999999997</v>
      </c>
      <c r="AL1339">
        <f>SUM('monthly data'!DF330:DH330)</f>
        <v>32.975000000000001</v>
      </c>
      <c r="AM1339">
        <f>SUM('monthly data'!DI330:DK330)</f>
        <v>33</v>
      </c>
      <c r="AN1339">
        <f>SUM('monthly data'!DL330:DN330)</f>
        <v>33</v>
      </c>
      <c r="AO1339">
        <f>SUM('monthly data'!DO330:DQ330)</f>
        <v>33</v>
      </c>
      <c r="AP1339">
        <f>SUM('monthly data'!DR330:DT330)</f>
        <v>22</v>
      </c>
      <c r="AQ1339">
        <f>SUM('monthly data'!DU330:DW330)</f>
        <v>0</v>
      </c>
      <c r="AR1339">
        <f>SUM('monthly data'!DX330:DZ330)</f>
        <v>0</v>
      </c>
      <c r="AS1339">
        <f>SUM('monthly data'!EA330:EC330)</f>
        <v>0</v>
      </c>
      <c r="AT1339">
        <f>SUM('monthly data'!ED330:EF330)</f>
        <v>0</v>
      </c>
      <c r="AU1339">
        <f>SUM('monthly data'!EG330:EI330)</f>
        <v>11.76</v>
      </c>
      <c r="AV1339">
        <f>SUM('monthly data'!EJ330:EL330)</f>
        <v>0</v>
      </c>
      <c r="AW1339">
        <f>SUM('monthly data'!EM330:EO330)</f>
        <v>11.8</v>
      </c>
      <c r="AX1339">
        <f>SUM('monthly data'!EP330:ER330)</f>
        <v>0</v>
      </c>
      <c r="AY1339">
        <f>SUM('monthly data'!ES330:EU330)</f>
        <v>11.99</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35.875</v>
      </c>
      <c r="AE1340">
        <f>SUM('monthly data'!CK331:CM331)</f>
        <v>35.35</v>
      </c>
      <c r="AF1340">
        <f>SUM('monthly data'!CN331:CP331)</f>
        <v>34.950000000000003</v>
      </c>
      <c r="AG1340">
        <f>SUM('monthly data'!CQ331:CS331)</f>
        <v>34.75</v>
      </c>
      <c r="AH1340">
        <f>SUM('monthly data'!CT331:CV331)</f>
        <v>34.5</v>
      </c>
      <c r="AI1340">
        <f>SUM('monthly data'!CW331:CY331)</f>
        <v>34.5</v>
      </c>
      <c r="AJ1340">
        <f>SUM('monthly data'!CZ331:DB331)</f>
        <v>34.5</v>
      </c>
      <c r="AK1340">
        <f>SUM('monthly data'!DC331:DE331)</f>
        <v>34.370000000000005</v>
      </c>
      <c r="AL1340">
        <f>SUM('monthly data'!DF331:DH331)</f>
        <v>34.305</v>
      </c>
      <c r="AM1340">
        <f>SUM('monthly data'!DI331:DK331)</f>
        <v>34.29</v>
      </c>
      <c r="AN1340">
        <f>SUM('monthly data'!DL331:DN331)</f>
        <v>34.29</v>
      </c>
      <c r="AO1340">
        <f>SUM('monthly data'!DO331:DQ331)</f>
        <v>34.275000000000006</v>
      </c>
      <c r="AP1340">
        <f>SUM('monthly data'!DR331:DT331)</f>
        <v>34.267000000000003</v>
      </c>
      <c r="AQ1340">
        <f>SUM('monthly data'!DU331:DW331)</f>
        <v>0</v>
      </c>
      <c r="AR1340">
        <f>SUM('monthly data'!DX331:DZ331)</f>
        <v>11.5</v>
      </c>
      <c r="AS1340">
        <f>SUM('monthly data'!EA331:EC331)</f>
        <v>11.75</v>
      </c>
      <c r="AT1340">
        <f>SUM('monthly data'!ED331:EF331)</f>
        <v>11.95</v>
      </c>
      <c r="AU1340">
        <f>SUM('monthly data'!EG331:EI331)</f>
        <v>0</v>
      </c>
      <c r="AV1340">
        <f>SUM('monthly data'!EJ331:EL331)</f>
        <v>0</v>
      </c>
      <c r="AW1340">
        <f>SUM('monthly data'!EM331:EO331)</f>
        <v>12.175000000000001</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36.75</v>
      </c>
      <c r="AE1341">
        <f>SUM('monthly data'!CK332:CM332)</f>
        <v>36.75</v>
      </c>
      <c r="AF1341">
        <f>SUM('monthly data'!CN332:CP332)</f>
        <v>36.75</v>
      </c>
      <c r="AG1341">
        <f>SUM('monthly data'!CQ332:CS332)</f>
        <v>36.75</v>
      </c>
      <c r="AH1341">
        <f>SUM('monthly data'!CT332:CV332)</f>
        <v>36.75</v>
      </c>
      <c r="AI1341">
        <f>SUM('monthly data'!CW332:CY332)</f>
        <v>36.549999999999997</v>
      </c>
      <c r="AJ1341">
        <f>SUM('monthly data'!CZ332:DB332)</f>
        <v>36.299999999999997</v>
      </c>
      <c r="AK1341">
        <f>SUM('monthly data'!DC332:DE332)</f>
        <v>36.299999999999997</v>
      </c>
      <c r="AL1341">
        <f>SUM('monthly data'!DF332:DH332)</f>
        <v>36.1</v>
      </c>
      <c r="AM1341">
        <f>SUM('monthly data'!DI332:DK332)</f>
        <v>35.950000000000003</v>
      </c>
      <c r="AN1341">
        <f>SUM('monthly data'!DL332:DN332)</f>
        <v>35.839999999999996</v>
      </c>
      <c r="AO1341">
        <f>SUM('monthly data'!DO332:DQ332)</f>
        <v>35.82</v>
      </c>
      <c r="AP1341">
        <f>SUM('monthly data'!DR332:DT332)</f>
        <v>23.93</v>
      </c>
      <c r="AQ1341">
        <f>SUM('monthly data'!DU332:DW332)</f>
        <v>12.15</v>
      </c>
      <c r="AR1341">
        <f>SUM('monthly data'!DX332:DZ332)</f>
        <v>0</v>
      </c>
      <c r="AS1341">
        <f>SUM('monthly data'!EA332:EC332)</f>
        <v>24.296999999999997</v>
      </c>
      <c r="AT1341">
        <f>SUM('monthly data'!ED332:EF332)</f>
        <v>12.15</v>
      </c>
      <c r="AU1341">
        <f>SUM('monthly data'!EG332:EI332)</f>
        <v>12.77</v>
      </c>
      <c r="AV1341">
        <f>SUM('monthly data'!EJ332:EL332)</f>
        <v>12.8</v>
      </c>
      <c r="AW1341">
        <f>SUM('monthly data'!EM332:EO332)</f>
        <v>0</v>
      </c>
      <c r="AX1341">
        <f>SUM('monthly data'!EP332:ER332)</f>
        <v>24.77</v>
      </c>
      <c r="AY1341">
        <f>SUM('monthly data'!ES332:EU332)</f>
        <v>12.983000000000001</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38.5</v>
      </c>
      <c r="AE1342">
        <f>SUM('monthly data'!CK333:CM333)</f>
        <v>38.099999999999994</v>
      </c>
      <c r="AF1342">
        <f>SUM('monthly data'!CN333:CP333)</f>
        <v>38.099999999999994</v>
      </c>
      <c r="AG1342">
        <f>SUM('monthly data'!CQ333:CS333)</f>
        <v>38.04</v>
      </c>
      <c r="AH1342">
        <f>SUM('monthly data'!CT333:CV333)</f>
        <v>37.78</v>
      </c>
      <c r="AI1342">
        <f>SUM('monthly data'!CW333:CY333)</f>
        <v>37.6</v>
      </c>
      <c r="AJ1342">
        <f>SUM('monthly data'!CZ333:DB333)</f>
        <v>37.384999999999998</v>
      </c>
      <c r="AK1342">
        <f>SUM('monthly data'!DC333:DE333)</f>
        <v>37.155000000000001</v>
      </c>
      <c r="AL1342">
        <f>SUM('monthly data'!DF333:DH333)</f>
        <v>37.049999999999997</v>
      </c>
      <c r="AM1342">
        <f>SUM('monthly data'!DI333:DK333)</f>
        <v>37.35</v>
      </c>
      <c r="AN1342">
        <f>SUM('monthly data'!DL333:DN333)</f>
        <v>37.349999999999994</v>
      </c>
      <c r="AO1342">
        <f>SUM('monthly data'!DO333:DQ333)</f>
        <v>37.349999999999994</v>
      </c>
      <c r="AP1342">
        <f>SUM('monthly data'!DR333:DT333)</f>
        <v>24.92</v>
      </c>
      <c r="AQ1342">
        <f>SUM('monthly data'!DU333:DW333)</f>
        <v>12.45</v>
      </c>
      <c r="AR1342">
        <f>SUM('monthly data'!DX333:DZ333)</f>
        <v>12.75</v>
      </c>
      <c r="AS1342">
        <f>SUM('monthly data'!EA333:EC333)</f>
        <v>12.749000000000001</v>
      </c>
      <c r="AT1342">
        <f>SUM('monthly data'!ED333:EF333)</f>
        <v>0</v>
      </c>
      <c r="AU1342">
        <f>SUM('monthly data'!EG333:EI333)</f>
        <v>13</v>
      </c>
      <c r="AV1342">
        <f>SUM('monthly data'!EJ333:EL333)</f>
        <v>13</v>
      </c>
      <c r="AW1342">
        <f>SUM('monthly data'!EM333:EO333)</f>
        <v>13</v>
      </c>
      <c r="AX1342">
        <f>SUM('monthly data'!EP333:ER333)</f>
        <v>0</v>
      </c>
      <c r="AY1342">
        <f>SUM('monthly data'!ES333:EU333)</f>
        <v>13</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39.75</v>
      </c>
      <c r="AE1343" s="229">
        <f>SUM('monthly data'!CK334:CM334)</f>
        <v>39.75</v>
      </c>
      <c r="AF1343" s="229">
        <f>SUM('monthly data'!CN334:CP334)</f>
        <v>39.75</v>
      </c>
      <c r="AG1343" s="229">
        <f>SUM('monthly data'!CQ334:CS334)</f>
        <v>39.700000000000003</v>
      </c>
      <c r="AH1343" s="229">
        <f>SUM('monthly data'!CT334:CV334)</f>
        <v>39.599999999999994</v>
      </c>
      <c r="AI1343" s="229">
        <f>SUM('monthly data'!CW334:CY334)</f>
        <v>39.599999999999994</v>
      </c>
      <c r="AJ1343" s="229">
        <f>SUM('monthly data'!CZ334:DB334)</f>
        <v>39.5</v>
      </c>
      <c r="AK1343" s="229">
        <f>SUM('monthly data'!DC334:DE334)</f>
        <v>39.4</v>
      </c>
      <c r="AL1343" s="229">
        <f>SUM('monthly data'!DF334:DH334)</f>
        <v>39.25</v>
      </c>
      <c r="AM1343" s="229">
        <f>SUM('monthly data'!DI334:DK334)</f>
        <v>39.150000000000006</v>
      </c>
      <c r="AN1343" s="229">
        <f>SUM('monthly data'!DL334:DN334)</f>
        <v>39.049999999999997</v>
      </c>
      <c r="AO1343" s="229">
        <f>SUM('monthly data'!DO334:DQ334)</f>
        <v>38.950000000000003</v>
      </c>
      <c r="AP1343" s="229">
        <f>SUM('monthly data'!DR334:DT334)</f>
        <v>25.9</v>
      </c>
      <c r="AQ1343" s="229">
        <f>SUM('monthly data'!DU334:DW334)</f>
        <v>12.94</v>
      </c>
      <c r="AR1343" s="229">
        <f>SUM('monthly data'!DX334:DZ334)</f>
        <v>13</v>
      </c>
      <c r="AS1343" s="229">
        <f>SUM('monthly data'!EA334:EC334)</f>
        <v>0</v>
      </c>
      <c r="AT1343" s="229">
        <f>SUM('monthly data'!ED334:EF334)</f>
        <v>13.15</v>
      </c>
      <c r="AU1343" s="229">
        <f>SUM('monthly data'!EG334:EI334)</f>
        <v>13.25</v>
      </c>
      <c r="AV1343" s="229">
        <f>SUM('monthly data'!EJ334:EL334)</f>
        <v>13.15</v>
      </c>
      <c r="AW1343" s="229">
        <f>SUM('monthly data'!EM334:EO334)</f>
        <v>0</v>
      </c>
      <c r="AX1343" s="229">
        <f>SUM('monthly data'!EP334:ER334)</f>
        <v>13.29</v>
      </c>
      <c r="AY1343" s="229">
        <f>SUM('monthly data'!ES334:EU334)</f>
        <v>0</v>
      </c>
      <c r="AZ1343" s="229">
        <f>SUM('monthly data'!EV334:EX334)</f>
        <v>13.28</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114300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29.30000000000001">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163" zoomScale="80" zoomScaleNormal="80" zoomScalePageLayoutView="34" workbookViewId="0">
      <pane xSplit="6630" topLeftCell="CV1" activePane="topRight"/>
      <selection activeCell="A282" sqref="A282:XFD282"/>
      <selection pane="topRight" activeCell="DH179" sqref="DH179"/>
    </sheetView>
  </sheetViews>
  <sheetFormatPr defaultRowHeight="14.4" outlineLevelCol="1"/>
  <cols>
    <col min="1" max="1" width="12.68359375" customWidth="1"/>
    <col min="2" max="2" width="47.83984375" style="1" customWidth="1"/>
    <col min="3" max="3" width="14" customWidth="1"/>
    <col min="4" max="4" width="10.578125" customWidth="1"/>
    <col min="5" max="69" width="10.578125" hidden="1" customWidth="1" outlineLevel="1"/>
    <col min="70" max="78" width="9.578125" hidden="1" customWidth="1" outlineLevel="1"/>
    <col min="79" max="79" width="8.578125" customWidth="1" outlineLevel="1"/>
    <col min="80" max="80" width="9.89453125" customWidth="1" outlineLevel="1"/>
    <col min="81" max="81" width="11.628906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9" width="9.578125" customWidth="1"/>
    <col min="130" max="130" width="10.3671875" customWidth="1"/>
    <col min="131" max="195" width="11.47265625" customWidth="1"/>
  </cols>
  <sheetData>
    <row r="5" spans="1:151" ht="14.7" thickBot="1">
      <c r="B5" s="901"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9" t="s">
        <v>1545</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6" t="s">
        <v>1012</v>
      </c>
      <c r="C6" s="807" t="s">
        <v>502</v>
      </c>
      <c r="D6" s="807" t="s">
        <v>503</v>
      </c>
      <c r="E6" s="807" t="s">
        <v>504</v>
      </c>
      <c r="F6" s="807" t="s">
        <v>505</v>
      </c>
      <c r="G6" s="807" t="s">
        <v>506</v>
      </c>
      <c r="H6" s="807" t="s">
        <v>507</v>
      </c>
      <c r="I6" s="807" t="s">
        <v>508</v>
      </c>
      <c r="J6" s="807" t="s">
        <v>509</v>
      </c>
      <c r="K6" s="807" t="s">
        <v>510</v>
      </c>
      <c r="L6" s="807" t="s">
        <v>511</v>
      </c>
      <c r="M6" s="807" t="s">
        <v>512</v>
      </c>
      <c r="N6" s="807" t="s">
        <v>513</v>
      </c>
      <c r="O6" s="807" t="s">
        <v>514</v>
      </c>
      <c r="P6" s="807" t="s">
        <v>515</v>
      </c>
      <c r="Q6" s="807" t="s">
        <v>516</v>
      </c>
      <c r="R6" s="807" t="s">
        <v>517</v>
      </c>
      <c r="S6" s="807" t="s">
        <v>518</v>
      </c>
      <c r="T6" s="807" t="s">
        <v>519</v>
      </c>
      <c r="U6" s="807" t="s">
        <v>520</v>
      </c>
      <c r="V6" s="807" t="s">
        <v>521</v>
      </c>
      <c r="W6" s="807" t="s">
        <v>522</v>
      </c>
      <c r="X6" s="807" t="s">
        <v>523</v>
      </c>
      <c r="Y6" s="807" t="s">
        <v>524</v>
      </c>
      <c r="Z6" s="807" t="s">
        <v>525</v>
      </c>
      <c r="AA6" s="807" t="s">
        <v>526</v>
      </c>
      <c r="AB6" s="807" t="s">
        <v>527</v>
      </c>
      <c r="AC6" s="807" t="s">
        <v>528</v>
      </c>
      <c r="AD6" s="807" t="s">
        <v>529</v>
      </c>
      <c r="AE6" s="807" t="s">
        <v>530</v>
      </c>
      <c r="AF6" s="807" t="s">
        <v>531</v>
      </c>
      <c r="AG6" s="807" t="s">
        <v>532</v>
      </c>
      <c r="AH6" s="807" t="s">
        <v>533</v>
      </c>
      <c r="AI6" s="807" t="s">
        <v>534</v>
      </c>
      <c r="AJ6" s="807" t="s">
        <v>535</v>
      </c>
      <c r="AK6" s="807" t="s">
        <v>536</v>
      </c>
      <c r="AL6" s="807" t="s">
        <v>537</v>
      </c>
      <c r="AM6" s="807" t="s">
        <v>538</v>
      </c>
      <c r="AN6" s="807" t="s">
        <v>539</v>
      </c>
      <c r="AO6" s="807" t="s">
        <v>540</v>
      </c>
      <c r="AP6" s="807" t="s">
        <v>541</v>
      </c>
      <c r="AQ6" s="807" t="s">
        <v>542</v>
      </c>
      <c r="AR6" s="807" t="s">
        <v>543</v>
      </c>
      <c r="AS6" s="807" t="s">
        <v>544</v>
      </c>
      <c r="AT6" s="807" t="s">
        <v>545</v>
      </c>
      <c r="AU6" s="807" t="s">
        <v>68</v>
      </c>
      <c r="AV6" s="807" t="s">
        <v>69</v>
      </c>
      <c r="AW6" s="807" t="s">
        <v>70</v>
      </c>
      <c r="AX6" s="807" t="s">
        <v>71</v>
      </c>
      <c r="AY6" s="807" t="s">
        <v>72</v>
      </c>
      <c r="AZ6" s="807" t="s">
        <v>73</v>
      </c>
      <c r="BA6" s="807" t="s">
        <v>74</v>
      </c>
      <c r="BB6" s="807" t="s">
        <v>75</v>
      </c>
      <c r="BC6" s="807" t="s">
        <v>76</v>
      </c>
      <c r="BD6" s="807" t="s">
        <v>77</v>
      </c>
      <c r="BE6" s="807" t="s">
        <v>78</v>
      </c>
      <c r="BF6" s="807" t="s">
        <v>79</v>
      </c>
      <c r="BG6" s="807" t="s">
        <v>80</v>
      </c>
      <c r="BH6" s="807" t="s">
        <v>81</v>
      </c>
      <c r="BI6" s="807" t="s">
        <v>82</v>
      </c>
      <c r="BJ6" s="807" t="s">
        <v>83</v>
      </c>
      <c r="BK6" s="807" t="s">
        <v>84</v>
      </c>
      <c r="BL6" s="807" t="s">
        <v>85</v>
      </c>
      <c r="BM6" s="807" t="s">
        <v>86</v>
      </c>
      <c r="BN6" s="807" t="s">
        <v>87</v>
      </c>
      <c r="BO6" s="807" t="s">
        <v>88</v>
      </c>
      <c r="BP6" s="807" t="s">
        <v>89</v>
      </c>
      <c r="BQ6" s="807" t="s">
        <v>90</v>
      </c>
      <c r="BR6" s="807" t="s">
        <v>91</v>
      </c>
      <c r="BS6" s="873" t="s">
        <v>92</v>
      </c>
      <c r="BT6" s="874" t="s">
        <v>93</v>
      </c>
      <c r="BU6" s="874" t="s">
        <v>94</v>
      </c>
      <c r="BV6" s="874" t="s">
        <v>95</v>
      </c>
      <c r="BW6" s="874" t="s">
        <v>96</v>
      </c>
      <c r="BX6" s="874" t="s">
        <v>97</v>
      </c>
      <c r="BY6" s="874" t="s">
        <v>98</v>
      </c>
      <c r="BZ6" s="874" t="s">
        <v>99</v>
      </c>
      <c r="CA6" s="874" t="s">
        <v>49</v>
      </c>
      <c r="CB6" s="874" t="s">
        <v>50</v>
      </c>
      <c r="CC6" s="874" t="s">
        <v>51</v>
      </c>
      <c r="CD6" s="874" t="s">
        <v>52</v>
      </c>
      <c r="CE6" s="874" t="s">
        <v>53</v>
      </c>
      <c r="CF6" s="874" t="s">
        <v>54</v>
      </c>
      <c r="CG6" s="874" t="s">
        <v>55</v>
      </c>
      <c r="CH6" s="874" t="s">
        <v>56</v>
      </c>
      <c r="CI6" s="874" t="s">
        <v>57</v>
      </c>
      <c r="CJ6" s="874" t="s">
        <v>58</v>
      </c>
      <c r="CK6" s="874" t="s">
        <v>59</v>
      </c>
      <c r="CL6" s="874" t="s">
        <v>60</v>
      </c>
      <c r="CM6" s="874" t="s">
        <v>61</v>
      </c>
      <c r="CN6" s="874" t="s">
        <v>62</v>
      </c>
      <c r="CO6" s="874" t="s">
        <v>63</v>
      </c>
      <c r="CP6" s="874" t="s">
        <v>64</v>
      </c>
      <c r="CQ6" s="874" t="s">
        <v>65</v>
      </c>
      <c r="CR6" s="874" t="s">
        <v>100</v>
      </c>
      <c r="CS6" s="874" t="s">
        <v>105</v>
      </c>
      <c r="CT6" s="874" t="s">
        <v>546</v>
      </c>
      <c r="CU6" s="874" t="s">
        <v>547</v>
      </c>
      <c r="CV6" s="874" t="s">
        <v>548</v>
      </c>
      <c r="CW6" s="874" t="s">
        <v>549</v>
      </c>
      <c r="CX6" s="874" t="s">
        <v>550</v>
      </c>
      <c r="CY6" s="874" t="s">
        <v>551</v>
      </c>
      <c r="CZ6" s="874" t="s">
        <v>552</v>
      </c>
      <c r="DA6" s="874" t="s">
        <v>553</v>
      </c>
      <c r="DB6" s="874" t="s">
        <v>554</v>
      </c>
      <c r="DC6" s="874" t="s">
        <v>555</v>
      </c>
      <c r="DD6" s="874" t="s">
        <v>556</v>
      </c>
      <c r="DE6" s="874" t="s">
        <v>557</v>
      </c>
      <c r="DF6" s="874" t="s">
        <v>558</v>
      </c>
      <c r="DG6" s="874" t="s">
        <v>559</v>
      </c>
      <c r="DH6" s="874" t="s">
        <v>560</v>
      </c>
      <c r="DI6" s="874" t="s">
        <v>561</v>
      </c>
      <c r="DJ6" s="874" t="s">
        <v>562</v>
      </c>
      <c r="DK6" s="874" t="s">
        <v>563</v>
      </c>
      <c r="DL6" s="874" t="s">
        <v>564</v>
      </c>
      <c r="DM6" s="874" t="s">
        <v>565</v>
      </c>
      <c r="DN6" s="874" t="s">
        <v>566</v>
      </c>
      <c r="DO6" s="874" t="s">
        <v>567</v>
      </c>
      <c r="DP6" s="874" t="s">
        <v>851</v>
      </c>
      <c r="DQ6" s="874" t="s">
        <v>852</v>
      </c>
      <c r="DR6" s="874" t="s">
        <v>853</v>
      </c>
      <c r="DS6" s="874" t="s">
        <v>1364</v>
      </c>
      <c r="DT6" s="874" t="s">
        <v>1365</v>
      </c>
      <c r="DU6" s="874" t="s">
        <v>1366</v>
      </c>
      <c r="DV6" s="874" t="s">
        <v>1367</v>
      </c>
      <c r="DW6" s="874" t="s">
        <v>1369</v>
      </c>
      <c r="DX6" s="874" t="s">
        <v>1371</v>
      </c>
      <c r="DY6" s="874" t="s">
        <v>1370</v>
      </c>
      <c r="DZ6" s="874" t="s">
        <v>1368</v>
      </c>
      <c r="EA6" s="874" t="s">
        <v>1549</v>
      </c>
      <c r="EB6" s="874" t="s">
        <v>1550</v>
      </c>
      <c r="EC6" s="874" t="s">
        <v>1551</v>
      </c>
      <c r="ED6" s="874" t="s">
        <v>1552</v>
      </c>
      <c r="EE6" s="874" t="s">
        <v>1553</v>
      </c>
      <c r="EF6" s="874" t="s">
        <v>1554</v>
      </c>
      <c r="EG6" s="874" t="s">
        <v>1555</v>
      </c>
      <c r="EH6" s="874" t="s">
        <v>1556</v>
      </c>
      <c r="EI6" s="874" t="s">
        <v>1570</v>
      </c>
      <c r="EJ6" s="874" t="s">
        <v>1571</v>
      </c>
      <c r="EK6" s="874" t="s">
        <v>1572</v>
      </c>
      <c r="EL6" s="875" t="s">
        <v>1573</v>
      </c>
      <c r="EM6"/>
      <c r="EN6"/>
      <c r="EO6"/>
      <c r="EP6"/>
      <c r="EQ6"/>
      <c r="ER6"/>
      <c r="ES6"/>
      <c r="ET6"/>
      <c r="EU6"/>
    </row>
    <row r="7" spans="1:151">
      <c r="B7" s="821" t="s">
        <v>1546</v>
      </c>
      <c r="C7" s="937" t="s">
        <v>1317</v>
      </c>
      <c r="D7" s="809"/>
      <c r="E7" s="809"/>
      <c r="F7" s="809"/>
      <c r="G7" s="809"/>
      <c r="H7" s="809"/>
      <c r="I7" s="809"/>
      <c r="J7" s="809"/>
      <c r="K7" s="809"/>
      <c r="L7" s="809"/>
      <c r="M7" s="809"/>
      <c r="N7" s="809"/>
      <c r="O7" s="809"/>
      <c r="P7" s="809"/>
      <c r="Q7" s="809"/>
      <c r="R7" s="809"/>
      <c r="S7" s="809"/>
      <c r="T7" s="809"/>
      <c r="U7" s="809"/>
      <c r="V7" s="809"/>
      <c r="W7" s="809"/>
      <c r="X7" s="809"/>
      <c r="Y7" s="809"/>
      <c r="Z7" s="809"/>
      <c r="AA7" s="809"/>
      <c r="AB7" s="809"/>
      <c r="AC7" s="809"/>
      <c r="AD7" s="809"/>
      <c r="AE7" s="809"/>
      <c r="AF7" s="809"/>
      <c r="AG7" s="809"/>
      <c r="AH7" s="809"/>
      <c r="AI7" s="809"/>
      <c r="AJ7" s="809"/>
      <c r="AK7" s="809"/>
      <c r="AL7" s="809"/>
      <c r="AM7" s="809"/>
      <c r="AN7" s="809"/>
      <c r="AO7" s="809"/>
      <c r="AP7" s="809"/>
      <c r="AQ7" s="809"/>
      <c r="AR7" s="809"/>
      <c r="AS7" s="809"/>
      <c r="AT7" s="809"/>
      <c r="AU7" s="809"/>
      <c r="AV7" s="809"/>
      <c r="AW7" s="809"/>
      <c r="AX7" s="809"/>
      <c r="AY7" s="809"/>
      <c r="AZ7" s="809"/>
      <c r="BA7" s="809"/>
      <c r="BB7" s="809"/>
      <c r="BC7" s="809"/>
      <c r="BD7" s="809"/>
      <c r="BE7" s="809"/>
      <c r="BF7" s="809"/>
      <c r="BG7" s="809"/>
      <c r="BH7" s="809"/>
      <c r="BI7" s="809"/>
      <c r="BJ7" s="809"/>
      <c r="BK7" s="809"/>
      <c r="BL7" s="809"/>
      <c r="BM7" s="809"/>
      <c r="BN7" s="809"/>
      <c r="BO7" s="809"/>
      <c r="BP7" s="809"/>
      <c r="BQ7" s="809"/>
      <c r="BR7" s="809"/>
      <c r="BS7" s="876"/>
      <c r="BT7" s="863"/>
      <c r="BU7" s="863"/>
      <c r="BV7" s="863"/>
      <c r="BW7" s="863"/>
      <c r="BX7" s="863"/>
      <c r="BY7" s="863"/>
      <c r="BZ7" s="863"/>
      <c r="CA7" s="863"/>
      <c r="CB7" s="863"/>
      <c r="CC7" s="863"/>
      <c r="CD7" s="863"/>
      <c r="CE7" s="863"/>
      <c r="CF7" s="863"/>
      <c r="CG7" s="863"/>
      <c r="CH7" s="863"/>
      <c r="CI7" s="863"/>
      <c r="CJ7" s="863"/>
      <c r="CK7" s="863"/>
      <c r="CL7" s="863"/>
      <c r="CM7" s="863"/>
      <c r="CN7" s="863"/>
      <c r="CO7" s="863"/>
      <c r="CP7" s="863"/>
      <c r="CQ7" s="863"/>
      <c r="CR7" s="863"/>
      <c r="CS7" s="863"/>
      <c r="CT7" s="863"/>
      <c r="CU7" s="863"/>
      <c r="CV7" s="863"/>
      <c r="CW7" s="863"/>
      <c r="CX7" s="863"/>
      <c r="CY7" s="863"/>
      <c r="CZ7" s="863"/>
      <c r="DA7" s="863"/>
      <c r="DB7" s="863"/>
      <c r="DC7" s="863"/>
      <c r="DD7" s="863"/>
      <c r="DE7" s="863"/>
      <c r="DF7" s="863"/>
      <c r="DG7" s="863"/>
      <c r="DH7" s="863"/>
      <c r="DI7" s="863"/>
      <c r="DJ7" s="863"/>
      <c r="DK7" s="863"/>
      <c r="DL7" s="863"/>
      <c r="DM7" s="863"/>
      <c r="DN7" s="863"/>
      <c r="DO7" s="863"/>
      <c r="DP7" s="863"/>
      <c r="DQ7" s="863"/>
      <c r="DR7" s="863"/>
      <c r="DS7" s="863"/>
      <c r="DT7" s="863"/>
      <c r="DU7" s="863"/>
      <c r="DV7" s="863"/>
      <c r="DW7" s="863"/>
      <c r="DX7" s="863"/>
      <c r="DY7" s="863"/>
      <c r="DZ7" s="863"/>
      <c r="EA7" s="863"/>
      <c r="EB7" s="863"/>
      <c r="EC7" s="863"/>
      <c r="ED7" s="863"/>
      <c r="EE7" s="863"/>
      <c r="EF7" s="863"/>
      <c r="EG7" s="863"/>
      <c r="EH7" s="863"/>
      <c r="EI7" s="863"/>
      <c r="EJ7" s="863"/>
      <c r="EK7" s="863"/>
      <c r="EL7" s="877"/>
    </row>
    <row r="8" spans="1:151">
      <c r="B8" s="806" t="s">
        <v>1539</v>
      </c>
      <c r="C8" s="938"/>
      <c r="D8" s="809"/>
      <c r="E8" s="809"/>
      <c r="F8" s="809"/>
      <c r="G8" s="809"/>
      <c r="H8" s="809"/>
      <c r="I8" s="809"/>
      <c r="J8" s="809"/>
      <c r="K8" s="809"/>
      <c r="L8" s="809"/>
      <c r="M8" s="809"/>
      <c r="N8" s="809"/>
      <c r="O8" s="809"/>
      <c r="P8" s="809"/>
      <c r="Q8" s="809"/>
      <c r="R8" s="809"/>
      <c r="S8" s="809"/>
      <c r="T8" s="809"/>
      <c r="U8" s="809"/>
      <c r="V8" s="809"/>
      <c r="W8" s="809"/>
      <c r="X8" s="809"/>
      <c r="Y8" s="809"/>
      <c r="Z8" s="809"/>
      <c r="AA8" s="809"/>
      <c r="AB8" s="809"/>
      <c r="AC8" s="809"/>
      <c r="AD8" s="809"/>
      <c r="AE8" s="809"/>
      <c r="AF8" s="809"/>
      <c r="AG8" s="809"/>
      <c r="AH8" s="809"/>
      <c r="AI8" s="809"/>
      <c r="AJ8" s="809"/>
      <c r="AK8" s="809"/>
      <c r="AL8" s="809"/>
      <c r="AM8" s="809"/>
      <c r="AN8" s="809"/>
      <c r="AO8" s="809"/>
      <c r="AP8" s="809"/>
      <c r="AQ8" s="809"/>
      <c r="AR8" s="809"/>
      <c r="AS8" s="809"/>
      <c r="AT8" s="809"/>
      <c r="AU8" s="809"/>
      <c r="AV8" s="809"/>
      <c r="AW8" s="809"/>
      <c r="AX8" s="809"/>
      <c r="AY8" s="809"/>
      <c r="AZ8" s="809"/>
      <c r="BA8" s="809"/>
      <c r="BB8" s="809"/>
      <c r="BC8" s="809"/>
      <c r="BD8" s="809"/>
      <c r="BE8" s="809"/>
      <c r="BF8" s="809"/>
      <c r="BG8" s="809"/>
      <c r="BH8" s="809"/>
      <c r="BI8" s="809"/>
      <c r="BJ8" s="809"/>
      <c r="BK8" s="809"/>
      <c r="BL8" s="809"/>
      <c r="BM8" s="809"/>
      <c r="BN8" s="809"/>
      <c r="BO8" s="809"/>
      <c r="BP8" s="809"/>
      <c r="BQ8" s="809"/>
      <c r="BR8" s="809"/>
      <c r="BS8" s="878"/>
      <c r="BT8" s="864"/>
      <c r="BU8" s="864"/>
      <c r="BV8" s="864"/>
      <c r="BW8" s="864"/>
      <c r="BX8" s="864"/>
      <c r="BY8" s="864"/>
      <c r="BZ8" s="864"/>
      <c r="CA8" s="864"/>
      <c r="CB8" s="864"/>
      <c r="CC8" s="864"/>
      <c r="CD8" s="864"/>
      <c r="CE8" s="864"/>
      <c r="CF8" s="864"/>
      <c r="CG8" s="864"/>
      <c r="CH8" s="864"/>
      <c r="CI8" s="864"/>
      <c r="CJ8" s="864"/>
      <c r="CK8" s="864"/>
      <c r="CL8" s="864"/>
      <c r="CM8" s="864"/>
      <c r="CN8" s="864"/>
      <c r="CO8" s="864"/>
      <c r="CP8" s="864"/>
      <c r="CQ8" s="864"/>
      <c r="CR8" s="864"/>
      <c r="CS8" s="864"/>
      <c r="CT8" s="864"/>
      <c r="CU8" s="864"/>
      <c r="CV8" s="864"/>
      <c r="CW8" s="864"/>
      <c r="CX8" s="864"/>
      <c r="CY8" s="864"/>
      <c r="CZ8" s="864"/>
      <c r="DA8" s="864"/>
      <c r="DB8" s="864"/>
      <c r="DC8" s="864"/>
      <c r="DD8" s="864"/>
      <c r="DE8" s="864"/>
      <c r="DF8" s="864"/>
      <c r="DG8" s="864"/>
      <c r="DH8" s="864"/>
      <c r="DI8" s="864"/>
      <c r="DJ8" s="864"/>
      <c r="DK8" s="864"/>
      <c r="DL8" s="864"/>
      <c r="DM8" s="864"/>
      <c r="DN8" s="864"/>
      <c r="DO8" s="864"/>
      <c r="DP8" s="864"/>
      <c r="DQ8" s="864"/>
      <c r="DR8" s="864"/>
      <c r="DS8" s="864"/>
      <c r="DT8" s="864"/>
      <c r="DU8" s="864"/>
      <c r="DV8" s="864"/>
      <c r="DW8" s="864"/>
      <c r="DX8" s="864"/>
      <c r="DY8" s="864"/>
      <c r="DZ8" s="864"/>
      <c r="EA8" s="864"/>
      <c r="EB8" s="864"/>
      <c r="EC8" s="864"/>
      <c r="ED8" s="864"/>
      <c r="EE8" s="864"/>
      <c r="EF8" s="864"/>
      <c r="EG8" s="864"/>
      <c r="EH8" s="864"/>
      <c r="EI8" s="864"/>
      <c r="EJ8" s="864"/>
      <c r="EK8" s="864"/>
      <c r="EL8" s="879"/>
    </row>
    <row r="9" spans="1:151" s="497" customFormat="1" ht="12" customHeight="1">
      <c r="A9" s="684"/>
      <c r="B9" s="808" t="s">
        <v>476</v>
      </c>
      <c r="C9" s="938"/>
      <c r="D9" s="811">
        <v>4.6199344474491255E-3</v>
      </c>
      <c r="E9" s="811">
        <v>6.6157536222337665E-3</v>
      </c>
      <c r="F9" s="811">
        <v>4.6850351597644835E-3</v>
      </c>
      <c r="G9" s="811">
        <v>4.2698242987955215E-3</v>
      </c>
      <c r="H9" s="811">
        <v>1.1160110505072929E-2</v>
      </c>
      <c r="I9" s="811">
        <v>6.8061885715455794E-3</v>
      </c>
      <c r="J9" s="811">
        <v>8.2954642652004473E-3</v>
      </c>
      <c r="K9" s="811">
        <v>5.4523707307971847E-3</v>
      </c>
      <c r="L9" s="811">
        <v>1.1693272217198958E-2</v>
      </c>
      <c r="M9" s="811">
        <v>9.4419714871649685E-3</v>
      </c>
      <c r="N9" s="811">
        <v>8.9961433348815234E-3</v>
      </c>
      <c r="O9" s="811">
        <v>6.460265868944548E-3</v>
      </c>
      <c r="P9" s="811">
        <v>5.4141433589793841E-3</v>
      </c>
      <c r="Q9" s="811">
        <v>8.3194817304819146E-3</v>
      </c>
      <c r="R9" s="811">
        <v>8.7384582967158231E-3</v>
      </c>
      <c r="S9" s="811">
        <v>8.1094659283453829E-3</v>
      </c>
      <c r="T9" s="811">
        <v>6.1019791892236164E-3</v>
      </c>
      <c r="U9" s="811">
        <v>1.1913310678091982E-2</v>
      </c>
      <c r="V9" s="811">
        <v>1.2610526041149761E-2</v>
      </c>
      <c r="W9" s="811">
        <v>9.4198826246789658E-3</v>
      </c>
      <c r="X9" s="811">
        <v>1.2399169282228284E-2</v>
      </c>
      <c r="Y9" s="811">
        <v>3.3230148683354166E-3</v>
      </c>
      <c r="Z9" s="811">
        <v>6.2459952292976961E-3</v>
      </c>
      <c r="AA9" s="811">
        <v>4.2126802585957801E-3</v>
      </c>
      <c r="AB9" s="811">
        <v>2.4220039529410098E-3</v>
      </c>
      <c r="AC9" s="811">
        <v>-2.1063760117298047E-3</v>
      </c>
      <c r="AD9" s="811">
        <v>1.574585330303746E-3</v>
      </c>
      <c r="AE9" s="811">
        <v>5.0491397453631404E-3</v>
      </c>
      <c r="AF9" s="811">
        <v>6.0130076837419111E-3</v>
      </c>
      <c r="AG9" s="811">
        <v>4.2194363759893161E-3</v>
      </c>
      <c r="AH9" s="811">
        <v>2.3771280777107329E-3</v>
      </c>
      <c r="AI9" s="811">
        <v>1.4043292925161044E-3</v>
      </c>
      <c r="AJ9" s="811">
        <v>4.8876962037631699E-3</v>
      </c>
      <c r="AK9" s="811">
        <v>9.8061729250888963E-3</v>
      </c>
      <c r="AL9" s="811">
        <v>9.3381489771711124E-3</v>
      </c>
      <c r="AM9" s="811">
        <v>5.64123232668301E-3</v>
      </c>
      <c r="AN9" s="811">
        <v>6.4595057883094498E-3</v>
      </c>
      <c r="AO9" s="811">
        <v>6.0899848853850358E-3</v>
      </c>
      <c r="AP9" s="811">
        <v>5.8636849527040624E-3</v>
      </c>
      <c r="AQ9" s="811">
        <v>6.364666624158577E-3</v>
      </c>
      <c r="AR9" s="811">
        <v>5.9171094076186925E-3</v>
      </c>
      <c r="AS9" s="811">
        <v>8.2142953676054287E-3</v>
      </c>
      <c r="AT9" s="811">
        <v>5.9922673713885821E-3</v>
      </c>
      <c r="AU9" s="811">
        <v>9.7585862356515118E-3</v>
      </c>
      <c r="AV9" s="811">
        <v>5.7479779513942564E-3</v>
      </c>
      <c r="AW9" s="811">
        <v>3.0122806958130521E-3</v>
      </c>
      <c r="AX9" s="811">
        <v>9.8880907645169103E-3</v>
      </c>
      <c r="AY9" s="811">
        <v>5.0796506786763285E-3</v>
      </c>
      <c r="AZ9" s="811">
        <v>6.0783068088245962E-3</v>
      </c>
      <c r="BA9" s="811">
        <v>4.2325918588037581E-3</v>
      </c>
      <c r="BB9" s="811">
        <v>5.2331281103521476E-3</v>
      </c>
      <c r="BC9" s="811">
        <v>1.0668660651471651E-3</v>
      </c>
      <c r="BD9" s="811">
        <v>2.4404028327484895E-4</v>
      </c>
      <c r="BE9" s="811">
        <v>-5.764917042581974E-3</v>
      </c>
      <c r="BF9" s="811">
        <v>-1.9934219004842935E-2</v>
      </c>
      <c r="BG9" s="811">
        <v>-2.3956760759380691E-2</v>
      </c>
      <c r="BH9" s="811">
        <v>5.2975275843047953E-4</v>
      </c>
      <c r="BI9" s="811">
        <v>3.2061787811310527E-3</v>
      </c>
      <c r="BJ9" s="811">
        <v>8.1175528970005573E-3</v>
      </c>
      <c r="BK9" s="811">
        <v>5.6180819838240748E-3</v>
      </c>
      <c r="BL9" s="811">
        <v>9.7296425873290016E-3</v>
      </c>
      <c r="BM9" s="811">
        <v>7.3431814251261329E-3</v>
      </c>
      <c r="BN9" s="811">
        <v>4.3784408535649799E-3</v>
      </c>
      <c r="BO9" s="811">
        <v>2.0213483132358601E-3</v>
      </c>
      <c r="BP9" s="811">
        <v>1.8793548545161798E-3</v>
      </c>
      <c r="BQ9" s="811">
        <v>3.697262162597692E-3</v>
      </c>
      <c r="BR9" s="811">
        <v>3.17270349655141E-3</v>
      </c>
      <c r="BS9" s="880">
        <v>4.1756370832479739E-3</v>
      </c>
      <c r="BT9" s="865">
        <v>7.8958666627881868E-5</v>
      </c>
      <c r="BU9" s="865">
        <v>6.0945209735230321E-4</v>
      </c>
      <c r="BV9" s="865">
        <v>-1.4049456125092563E-3</v>
      </c>
      <c r="BW9" s="865">
        <v>4.0400829770375069E-3</v>
      </c>
      <c r="BX9" s="865">
        <v>4.2479659538772196E-3</v>
      </c>
      <c r="BY9" s="865">
        <v>6.1259591499291943E-3</v>
      </c>
      <c r="BZ9" s="865">
        <v>4.7578824356466765E-3</v>
      </c>
      <c r="CA9" s="865">
        <v>1.5669796916821799E-3</v>
      </c>
      <c r="CB9" s="865">
        <v>5.0543349055431896E-3</v>
      </c>
      <c r="CC9" s="865">
        <v>7.4413166666138508E-3</v>
      </c>
      <c r="CD9" s="865">
        <v>4.3596883714940304E-3</v>
      </c>
      <c r="CE9" s="865">
        <v>7.2987049065573739E-3</v>
      </c>
      <c r="CF9" s="865">
        <v>4.5791835394874969E-3</v>
      </c>
      <c r="CG9" s="865">
        <v>3.2965757004430607E-3</v>
      </c>
      <c r="CH9" s="865">
        <v>2.6821551532036914E-3</v>
      </c>
      <c r="CI9" s="865">
        <v>5.8902523784951644E-3</v>
      </c>
      <c r="CJ9" s="865">
        <v>2.0151506034595812E-3</v>
      </c>
      <c r="CK9" s="865">
        <v>5.2175342397500213E-3</v>
      </c>
      <c r="CL9" s="865">
        <v>5.8367317158012355E-3</v>
      </c>
      <c r="CM9" s="865">
        <v>6.2399978908489473E-3</v>
      </c>
      <c r="CN9" s="865">
        <v>6.3603666564937544E-3</v>
      </c>
      <c r="CO9" s="865">
        <v>7.6164274217742634E-3</v>
      </c>
      <c r="CP9" s="865">
        <v>7.8874554830263843E-3</v>
      </c>
      <c r="CQ9" s="865">
        <v>3.3755527774452787E-3</v>
      </c>
      <c r="CR9" s="865">
        <v>6.0120668239991293E-3</v>
      </c>
      <c r="CS9" s="865">
        <v>2.8975413832919017E-3</v>
      </c>
      <c r="CT9" s="865">
        <v>3.5964551134277656E-3</v>
      </c>
      <c r="CU9" s="865">
        <v>5.2448228484303083E-3</v>
      </c>
      <c r="CV9" s="865">
        <v>4.9766602008158856E-3</v>
      </c>
      <c r="CW9" s="865">
        <v>4.8819104908570665E-3</v>
      </c>
      <c r="CX9" s="865">
        <v>-7.3595683862404115E-4</v>
      </c>
      <c r="CY9" s="865">
        <v>-2.0108332292580688E-2</v>
      </c>
      <c r="CZ9" s="865">
        <v>-0.10314090827193734</v>
      </c>
      <c r="DA9" s="865">
        <v>9.8199735450092973E-2</v>
      </c>
      <c r="DB9" s="865">
        <v>7.1073910805563578E-3</v>
      </c>
      <c r="DC9" s="865">
        <v>6.962311384070663E-3</v>
      </c>
      <c r="DD9" s="865">
        <v>1.8352697214172986E-2</v>
      </c>
      <c r="DE9" s="865">
        <v>1.2355527696980451E-2</v>
      </c>
      <c r="DF9" s="865">
        <v>1.1592522516658654E-2</v>
      </c>
      <c r="DG9" s="865">
        <v>9.7222127539620118E-4</v>
      </c>
      <c r="DH9" s="865">
        <v>4.4263648813382961E-3</v>
      </c>
      <c r="DI9" s="865">
        <v>4.4484149088344083E-3</v>
      </c>
      <c r="DJ9" s="865">
        <v>2.4230253519703648E-3</v>
      </c>
      <c r="DK9" s="865">
        <v>3.4446763000857139E-3</v>
      </c>
      <c r="DL9" s="865">
        <v>3.8159965523592021E-3</v>
      </c>
      <c r="DM9" s="865">
        <v>3.0136368341138198E-3</v>
      </c>
      <c r="DN9" s="865">
        <v>3.1672527895814095E-3</v>
      </c>
      <c r="DO9" s="865">
        <v>3.0269385475638622E-3</v>
      </c>
      <c r="DP9" s="865">
        <v>3.1045618394374142E-3</v>
      </c>
      <c r="DQ9" s="865">
        <v>3.4194294916043422E-3</v>
      </c>
      <c r="DR9" s="865">
        <v>3.9781225653525709E-3</v>
      </c>
      <c r="DS9" s="865"/>
      <c r="DT9" s="865"/>
      <c r="DU9" s="865"/>
      <c r="DV9" s="865"/>
      <c r="DW9" s="865"/>
      <c r="DX9" s="865"/>
      <c r="DY9" s="865"/>
      <c r="DZ9" s="865"/>
      <c r="EA9" s="865"/>
      <c r="EB9" s="865"/>
      <c r="EC9" s="865"/>
      <c r="ED9" s="865"/>
      <c r="EE9" s="865"/>
      <c r="EF9" s="865"/>
      <c r="EG9" s="865"/>
      <c r="EH9" s="865"/>
      <c r="EI9" s="865"/>
      <c r="EJ9" s="865"/>
      <c r="EK9" s="865"/>
      <c r="EL9" s="881"/>
      <c r="EM9"/>
      <c r="EN9"/>
      <c r="EO9"/>
      <c r="EP9"/>
      <c r="EQ9"/>
      <c r="ER9"/>
      <c r="ES9"/>
      <c r="ET9"/>
      <c r="EU9"/>
    </row>
    <row r="10" spans="1:151">
      <c r="B10" s="808" t="s">
        <v>477</v>
      </c>
      <c r="C10" s="939"/>
      <c r="D10" s="812" t="s">
        <v>1013</v>
      </c>
      <c r="E10" s="812" t="s">
        <v>1013</v>
      </c>
      <c r="F10" s="812" t="s">
        <v>1013</v>
      </c>
      <c r="G10" s="812" t="s">
        <v>1013</v>
      </c>
      <c r="H10" s="812" t="s">
        <v>1013</v>
      </c>
      <c r="I10" s="812" t="s">
        <v>1013</v>
      </c>
      <c r="J10" s="812" t="s">
        <v>1013</v>
      </c>
      <c r="K10" s="812" t="s">
        <v>1013</v>
      </c>
      <c r="L10" s="812" t="s">
        <v>1013</v>
      </c>
      <c r="M10" s="812" t="s">
        <v>1013</v>
      </c>
      <c r="N10" s="812" t="s">
        <v>1013</v>
      </c>
      <c r="O10" s="812" t="s">
        <v>1013</v>
      </c>
      <c r="P10" s="812" t="s">
        <v>1013</v>
      </c>
      <c r="Q10" s="812" t="s">
        <v>1013</v>
      </c>
      <c r="R10" s="812" t="s">
        <v>1013</v>
      </c>
      <c r="S10" s="812" t="s">
        <v>1013</v>
      </c>
      <c r="T10" s="812" t="s">
        <v>1013</v>
      </c>
      <c r="U10" s="812" t="s">
        <v>1013</v>
      </c>
      <c r="V10" s="812" t="s">
        <v>1013</v>
      </c>
      <c r="W10" s="812" t="s">
        <v>1013</v>
      </c>
      <c r="X10" s="812" t="s">
        <v>1013</v>
      </c>
      <c r="Y10" s="812" t="s">
        <v>1013</v>
      </c>
      <c r="Z10" s="812" t="s">
        <v>1013</v>
      </c>
      <c r="AA10" s="812" t="s">
        <v>1013</v>
      </c>
      <c r="AB10" s="812" t="s">
        <v>1013</v>
      </c>
      <c r="AC10" s="812" t="s">
        <v>1013</v>
      </c>
      <c r="AD10" s="812" t="s">
        <v>1013</v>
      </c>
      <c r="AE10" s="812" t="s">
        <v>1013</v>
      </c>
      <c r="AF10" s="812" t="s">
        <v>1013</v>
      </c>
      <c r="AG10" s="812" t="s">
        <v>1013</v>
      </c>
      <c r="AH10" s="812" t="s">
        <v>1013</v>
      </c>
      <c r="AI10" s="812" t="s">
        <v>1013</v>
      </c>
      <c r="AJ10" s="812" t="s">
        <v>1013</v>
      </c>
      <c r="AK10" s="812" t="s">
        <v>1013</v>
      </c>
      <c r="AL10" s="812" t="s">
        <v>1013</v>
      </c>
      <c r="AM10" s="812" t="s">
        <v>1013</v>
      </c>
      <c r="AN10" s="812" t="s">
        <v>1013</v>
      </c>
      <c r="AO10" s="812" t="s">
        <v>1013</v>
      </c>
      <c r="AP10" s="812" t="s">
        <v>1013</v>
      </c>
      <c r="AQ10" s="812" t="s">
        <v>1013</v>
      </c>
      <c r="AR10" s="812" t="s">
        <v>1013</v>
      </c>
      <c r="AS10" s="812" t="s">
        <v>1013</v>
      </c>
      <c r="AT10" s="812" t="s">
        <v>1013</v>
      </c>
      <c r="AU10" s="812" t="s">
        <v>1013</v>
      </c>
      <c r="AV10" s="812" t="s">
        <v>1013</v>
      </c>
      <c r="AW10" s="812" t="s">
        <v>1013</v>
      </c>
      <c r="AX10" s="812" t="s">
        <v>1013</v>
      </c>
      <c r="AY10" s="812" t="s">
        <v>1013</v>
      </c>
      <c r="AZ10" s="812" t="s">
        <v>1013</v>
      </c>
      <c r="BA10" s="812" t="s">
        <v>1013</v>
      </c>
      <c r="BB10" s="812" t="s">
        <v>1013</v>
      </c>
      <c r="BC10" s="812" t="s">
        <v>1013</v>
      </c>
      <c r="BD10" s="812" t="s">
        <v>1013</v>
      </c>
      <c r="BE10" s="812" t="s">
        <v>1013</v>
      </c>
      <c r="BF10" s="812" t="s">
        <v>1013</v>
      </c>
      <c r="BG10" s="812" t="s">
        <v>1013</v>
      </c>
      <c r="BH10" s="812" t="s">
        <v>1013</v>
      </c>
      <c r="BI10" s="812" t="s">
        <v>1013</v>
      </c>
      <c r="BJ10" s="812" t="s">
        <v>1013</v>
      </c>
      <c r="BK10" s="812" t="s">
        <v>1013</v>
      </c>
      <c r="BL10" s="812" t="s">
        <v>1013</v>
      </c>
      <c r="BM10" s="812" t="s">
        <v>1013</v>
      </c>
      <c r="BN10" s="812" t="s">
        <v>1013</v>
      </c>
      <c r="BO10" s="812" t="s">
        <v>1013</v>
      </c>
      <c r="BP10" s="812" t="s">
        <v>1013</v>
      </c>
      <c r="BQ10" s="812" t="s">
        <v>1013</v>
      </c>
      <c r="BR10" s="812" t="s">
        <v>1013</v>
      </c>
      <c r="BS10" s="878"/>
      <c r="BT10" s="864" t="s">
        <v>1013</v>
      </c>
      <c r="BU10" s="864" t="s">
        <v>1013</v>
      </c>
      <c r="BV10" s="864" t="s">
        <v>1013</v>
      </c>
      <c r="BW10" s="864" t="s">
        <v>1013</v>
      </c>
      <c r="BX10" s="864" t="s">
        <v>1013</v>
      </c>
      <c r="BY10" s="864" t="s">
        <v>1013</v>
      </c>
      <c r="BZ10" s="864" t="s">
        <v>1013</v>
      </c>
      <c r="CA10" s="864" t="s">
        <v>1013</v>
      </c>
      <c r="CB10" s="864" t="s">
        <v>1013</v>
      </c>
      <c r="CC10" s="864" t="s">
        <v>1013</v>
      </c>
      <c r="CD10" s="864" t="s">
        <v>1013</v>
      </c>
      <c r="CE10" s="864" t="s">
        <v>1013</v>
      </c>
      <c r="CF10" s="864" t="s">
        <v>1013</v>
      </c>
      <c r="CG10" s="864" t="s">
        <v>1013</v>
      </c>
      <c r="CH10" s="864" t="s">
        <v>1013</v>
      </c>
      <c r="CI10" s="864" t="s">
        <v>1013</v>
      </c>
      <c r="CJ10" s="864" t="s">
        <v>1013</v>
      </c>
      <c r="CK10" s="864" t="s">
        <v>1013</v>
      </c>
      <c r="CL10" s="864" t="s">
        <v>1013</v>
      </c>
      <c r="CM10" s="864" t="s">
        <v>1013</v>
      </c>
      <c r="CN10" s="864" t="s">
        <v>1013</v>
      </c>
      <c r="CO10" s="864" t="s">
        <v>1013</v>
      </c>
      <c r="CP10" s="864" t="s">
        <v>1013</v>
      </c>
      <c r="CQ10" s="864" t="s">
        <v>1013</v>
      </c>
      <c r="CR10" s="864" t="s">
        <v>1013</v>
      </c>
      <c r="CS10" s="864" t="s">
        <v>1013</v>
      </c>
      <c r="CT10" s="864" t="s">
        <v>1013</v>
      </c>
      <c r="CU10" s="864" t="s">
        <v>1013</v>
      </c>
      <c r="CV10" s="864" t="s">
        <v>1013</v>
      </c>
      <c r="CW10" s="864" t="s">
        <v>1013</v>
      </c>
      <c r="CX10" s="864" t="s">
        <v>1013</v>
      </c>
      <c r="CY10" s="864" t="s">
        <v>1013</v>
      </c>
      <c r="CZ10" s="864" t="s">
        <v>1013</v>
      </c>
      <c r="DA10" s="864" t="s">
        <v>1013</v>
      </c>
      <c r="DB10" s="864" t="s">
        <v>1013</v>
      </c>
      <c r="DC10" s="864" t="s">
        <v>1013</v>
      </c>
      <c r="DD10" s="864" t="s">
        <v>1013</v>
      </c>
      <c r="DE10" s="864" t="s">
        <v>1013</v>
      </c>
      <c r="DF10" s="864" t="s">
        <v>1013</v>
      </c>
      <c r="DG10" s="864" t="s">
        <v>1013</v>
      </c>
      <c r="DH10" s="864" t="s">
        <v>1013</v>
      </c>
      <c r="DI10" s="864" t="s">
        <v>1013</v>
      </c>
      <c r="DJ10" s="864" t="s">
        <v>1013</v>
      </c>
      <c r="DK10" s="864" t="s">
        <v>1013</v>
      </c>
      <c r="DL10" s="864" t="s">
        <v>1013</v>
      </c>
      <c r="DM10" s="864" t="s">
        <v>1013</v>
      </c>
      <c r="DN10" s="864" t="s">
        <v>1013</v>
      </c>
      <c r="DO10" s="864" t="s">
        <v>1013</v>
      </c>
      <c r="DP10" s="864" t="s">
        <v>1013</v>
      </c>
      <c r="DQ10" s="864" t="s">
        <v>1013</v>
      </c>
      <c r="DR10" s="864" t="s">
        <v>1013</v>
      </c>
      <c r="DS10" s="864"/>
      <c r="DT10" s="864"/>
      <c r="DU10" s="864"/>
      <c r="DV10" s="864"/>
      <c r="DW10" s="864"/>
      <c r="DX10" s="864"/>
      <c r="DY10" s="864"/>
      <c r="DZ10" s="864"/>
      <c r="EA10" s="864"/>
      <c r="EB10" s="864"/>
      <c r="EC10" s="864"/>
      <c r="ED10" s="864"/>
      <c r="EE10" s="864"/>
      <c r="EF10" s="864"/>
      <c r="EG10" s="864"/>
      <c r="EH10" s="864"/>
      <c r="EI10" s="864"/>
      <c r="EJ10" s="864"/>
      <c r="EK10" s="864"/>
      <c r="EL10" s="879"/>
    </row>
    <row r="11" spans="1:151" ht="14.5" customHeight="1">
      <c r="B11" s="806" t="s">
        <v>1540</v>
      </c>
      <c r="C11" s="937" t="s">
        <v>1318</v>
      </c>
      <c r="D11" s="812"/>
      <c r="E11" s="812"/>
      <c r="F11" s="812"/>
      <c r="G11" s="812"/>
      <c r="H11" s="812"/>
      <c r="I11" s="812"/>
      <c r="J11" s="812"/>
      <c r="K11" s="812"/>
      <c r="L11" s="812"/>
      <c r="M11" s="812"/>
      <c r="N11" s="812"/>
      <c r="O11" s="812"/>
      <c r="P11" s="812"/>
      <c r="Q11" s="812"/>
      <c r="R11" s="812"/>
      <c r="S11" s="812"/>
      <c r="T11" s="812"/>
      <c r="U11" s="812"/>
      <c r="V11" s="812"/>
      <c r="W11" s="812"/>
      <c r="X11" s="812"/>
      <c r="Y11" s="812"/>
      <c r="Z11" s="812"/>
      <c r="AA11" s="812"/>
      <c r="AB11" s="812"/>
      <c r="AC11" s="812"/>
      <c r="AD11" s="812"/>
      <c r="AE11" s="812"/>
      <c r="AF11" s="812"/>
      <c r="AG11" s="812"/>
      <c r="AH11" s="812"/>
      <c r="AI11" s="812"/>
      <c r="AJ11" s="812"/>
      <c r="AK11" s="812"/>
      <c r="AL11" s="812"/>
      <c r="AM11" s="812"/>
      <c r="AN11" s="812"/>
      <c r="AO11" s="812"/>
      <c r="AP11" s="812"/>
      <c r="AQ11" s="812"/>
      <c r="AR11" s="812"/>
      <c r="AS11" s="812"/>
      <c r="AT11" s="812"/>
      <c r="AU11" s="812"/>
      <c r="AV11" s="812"/>
      <c r="AW11" s="812"/>
      <c r="AX11" s="812"/>
      <c r="AY11" s="812"/>
      <c r="AZ11" s="812"/>
      <c r="BA11" s="812"/>
      <c r="BB11" s="812"/>
      <c r="BC11" s="812"/>
      <c r="BD11" s="812"/>
      <c r="BE11" s="812"/>
      <c r="BF11" s="812"/>
      <c r="BG11" s="812"/>
      <c r="BH11" s="812"/>
      <c r="BI11" s="812"/>
      <c r="BJ11" s="812"/>
      <c r="BK11" s="812"/>
      <c r="BL11" s="812"/>
      <c r="BM11" s="812"/>
      <c r="BN11" s="812"/>
      <c r="BO11" s="812"/>
      <c r="BP11" s="812"/>
      <c r="BQ11" s="812"/>
      <c r="BR11" s="812"/>
      <c r="BS11" s="878"/>
      <c r="BT11" s="864"/>
      <c r="BU11" s="864"/>
      <c r="BV11" s="864"/>
      <c r="BW11" s="864"/>
      <c r="BX11" s="864"/>
      <c r="BY11" s="864"/>
      <c r="BZ11" s="864"/>
      <c r="CA11" s="864"/>
      <c r="CB11" s="864"/>
      <c r="CC11" s="864"/>
      <c r="CD11" s="864"/>
      <c r="CE11" s="864"/>
      <c r="CF11" s="864"/>
      <c r="CG11" s="864"/>
      <c r="CH11" s="864"/>
      <c r="CI11" s="864"/>
      <c r="CJ11" s="864"/>
      <c r="CK11" s="864"/>
      <c r="CL11" s="864"/>
      <c r="CM11" s="864"/>
      <c r="CN11" s="864"/>
      <c r="CO11" s="864"/>
      <c r="CP11" s="864"/>
      <c r="CQ11" s="864"/>
      <c r="CR11" s="864"/>
      <c r="CS11" s="864"/>
      <c r="CT11" s="864"/>
      <c r="CU11" s="864"/>
      <c r="CV11" s="864"/>
      <c r="CW11" s="864"/>
      <c r="CX11" s="864"/>
      <c r="CY11" s="864"/>
      <c r="CZ11" s="864"/>
      <c r="DA11" s="864"/>
      <c r="DB11" s="864"/>
      <c r="DC11" s="864"/>
      <c r="DD11" s="864"/>
      <c r="DE11" s="864"/>
      <c r="DF11" s="864"/>
      <c r="DG11" s="864"/>
      <c r="DH11" s="864"/>
      <c r="DI11" s="864"/>
      <c r="DJ11" s="864"/>
      <c r="DK11" s="864"/>
      <c r="DL11" s="864"/>
      <c r="DM11" s="864"/>
      <c r="DN11" s="864"/>
      <c r="DO11" s="864"/>
      <c r="DP11" s="864"/>
      <c r="DQ11" s="864"/>
      <c r="DR11" s="864"/>
      <c r="DS11" s="864"/>
      <c r="DT11" s="864"/>
      <c r="DU11" s="864"/>
      <c r="DV11" s="864"/>
      <c r="DW11" s="864"/>
      <c r="DX11" s="864"/>
      <c r="DY11" s="864"/>
      <c r="DZ11" s="864"/>
      <c r="EA11" s="864"/>
      <c r="EB11" s="864"/>
      <c r="EC11" s="864"/>
      <c r="ED11" s="864"/>
      <c r="EE11" s="864"/>
      <c r="EF11" s="864"/>
      <c r="EG11" s="864"/>
      <c r="EH11" s="864"/>
      <c r="EI11" s="864"/>
      <c r="EJ11" s="864"/>
      <c r="EK11" s="864"/>
      <c r="EL11" s="879"/>
    </row>
    <row r="12" spans="1:151" s="497" customFormat="1" ht="12" customHeight="1">
      <c r="A12" s="684"/>
      <c r="B12" s="808" t="s">
        <v>476</v>
      </c>
      <c r="C12" s="938"/>
      <c r="D12" s="811">
        <v>5.5683008583298221E-3</v>
      </c>
      <c r="E12" s="811">
        <v>7.038716603461781E-3</v>
      </c>
      <c r="F12" s="811">
        <v>5.3948564241306229E-3</v>
      </c>
      <c r="G12" s="811">
        <v>5.3279305643711972E-3</v>
      </c>
      <c r="H12" s="811">
        <v>4.8150052666775522E-3</v>
      </c>
      <c r="I12" s="811">
        <v>3.6093770002283421E-3</v>
      </c>
      <c r="J12" s="811">
        <v>1.2559580380451241E-3</v>
      </c>
      <c r="K12" s="811">
        <v>1.5080066193529085E-4</v>
      </c>
      <c r="L12" s="811">
        <v>8.2254155703509468E-4</v>
      </c>
      <c r="M12" s="811">
        <v>3.5300508868696401E-3</v>
      </c>
      <c r="N12" s="811">
        <v>2.0486321162975774E-3</v>
      </c>
      <c r="O12" s="811">
        <v>1.1735156135039837E-4</v>
      </c>
      <c r="P12" s="811">
        <v>3.3555539939578161E-3</v>
      </c>
      <c r="Q12" s="811">
        <v>3.3601680235773035E-3</v>
      </c>
      <c r="R12" s="811">
        <v>6.3679452106482071E-3</v>
      </c>
      <c r="S12" s="811">
        <v>1.4974000639527141E-3</v>
      </c>
      <c r="T12" s="811">
        <v>2.264026681932263E-3</v>
      </c>
      <c r="U12" s="811">
        <v>1.9420760304915685E-3</v>
      </c>
      <c r="V12" s="811">
        <v>3.6352641163663879E-3</v>
      </c>
      <c r="W12" s="811">
        <v>4.9529105196288725E-3</v>
      </c>
      <c r="X12" s="811">
        <v>4.4876568569027775E-3</v>
      </c>
      <c r="Y12" s="811">
        <v>4.935090156559685E-3</v>
      </c>
      <c r="Z12" s="811">
        <v>4.3397760372130278E-3</v>
      </c>
      <c r="AA12" s="811">
        <v>6.3620840339300155E-3</v>
      </c>
      <c r="AB12" s="811">
        <v>4.5853917755576123E-3</v>
      </c>
      <c r="AC12" s="811">
        <v>3.4595712016955993E-3</v>
      </c>
      <c r="AD12" s="811">
        <v>4.071130783472654E-3</v>
      </c>
      <c r="AE12" s="811">
        <v>4.5943899551790235E-3</v>
      </c>
      <c r="AF12" s="811">
        <v>2.4590742967796064E-3</v>
      </c>
      <c r="AG12" s="811">
        <v>5.3559916276335606E-3</v>
      </c>
      <c r="AH12" s="811">
        <v>4.5549290716939694E-3</v>
      </c>
      <c r="AI12" s="811">
        <v>5.0336715660705966E-3</v>
      </c>
      <c r="AJ12" s="811">
        <v>3.4186870366434974E-3</v>
      </c>
      <c r="AK12" s="811">
        <v>5.8652111800827633E-3</v>
      </c>
      <c r="AL12" s="811">
        <v>3.0120876564254662E-3</v>
      </c>
      <c r="AM12" s="811">
        <v>5.3349611657740326E-3</v>
      </c>
      <c r="AN12" s="811">
        <v>6.741407301566138E-3</v>
      </c>
      <c r="AO12" s="811">
        <v>4.2571069306438503E-3</v>
      </c>
      <c r="AP12" s="811">
        <v>6.0464098749108963E-3</v>
      </c>
      <c r="AQ12" s="811">
        <v>4.794731267549146E-3</v>
      </c>
      <c r="AR12" s="811">
        <v>5.4817737900434427E-3</v>
      </c>
      <c r="AS12" s="811">
        <v>5.3665503901225708E-3</v>
      </c>
      <c r="AT12" s="811">
        <v>7.2773628063012019E-3</v>
      </c>
      <c r="AU12" s="811">
        <v>3.7321915715242682E-3</v>
      </c>
      <c r="AV12" s="811">
        <v>6.7798864082158072E-3</v>
      </c>
      <c r="AW12" s="811">
        <v>5.38661103338689E-3</v>
      </c>
      <c r="AX12" s="811">
        <v>4.3345613004346362E-3</v>
      </c>
      <c r="AY12" s="811">
        <v>7.8208101544976483E-3</v>
      </c>
      <c r="AZ12" s="811">
        <v>5.4196049398831381E-3</v>
      </c>
      <c r="BA12" s="811">
        <v>3.9658369743718058E-3</v>
      </c>
      <c r="BB12" s="811">
        <v>5.525081569477619E-3</v>
      </c>
      <c r="BC12" s="811">
        <v>4.341333860470753E-3</v>
      </c>
      <c r="BD12" s="811">
        <v>5.6416593218004962E-3</v>
      </c>
      <c r="BE12" s="811">
        <v>3.7745934464410436E-3</v>
      </c>
      <c r="BF12" s="811">
        <v>2.5717820117177048E-3</v>
      </c>
      <c r="BG12" s="811">
        <v>5.0912727815322079E-4</v>
      </c>
      <c r="BH12" s="811">
        <v>-1.4633688724750016E-3</v>
      </c>
      <c r="BI12" s="811">
        <v>5.6378816115243424E-4</v>
      </c>
      <c r="BJ12" s="811">
        <v>1.7988136772462138E-3</v>
      </c>
      <c r="BK12" s="811">
        <v>2.614791374747627E-3</v>
      </c>
      <c r="BL12" s="811">
        <v>2.2106439059805805E-3</v>
      </c>
      <c r="BM12" s="811">
        <v>2.3228125243925923E-3</v>
      </c>
      <c r="BN12" s="811">
        <v>3.7060961948756077E-3</v>
      </c>
      <c r="BO12" s="811">
        <v>4.1430741383636782E-3</v>
      </c>
      <c r="BP12" s="811">
        <v>3.0551498599735716E-3</v>
      </c>
      <c r="BQ12" s="811">
        <v>3.8153165032024372E-3</v>
      </c>
      <c r="BR12" s="811">
        <v>2.677665094324766E-3</v>
      </c>
      <c r="BS12" s="880">
        <v>3.8459577465732586E-3</v>
      </c>
      <c r="BT12" s="865">
        <v>2.2961010148825345E-3</v>
      </c>
      <c r="BU12" s="865">
        <v>3.7308349138962527E-3</v>
      </c>
      <c r="BV12" s="865">
        <v>3.6095966095996967E-3</v>
      </c>
      <c r="BW12" s="865">
        <v>4.202719782464559E-3</v>
      </c>
      <c r="BX12" s="865">
        <v>2.5059071534960786E-3</v>
      </c>
      <c r="BY12" s="865">
        <v>3.109711179094754E-3</v>
      </c>
      <c r="BZ12" s="865">
        <v>2.627562727067323E-3</v>
      </c>
      <c r="CA12" s="865">
        <v>4.8189975522081596E-3</v>
      </c>
      <c r="CB12" s="865">
        <v>4.752923330757719E-3</v>
      </c>
      <c r="CC12" s="865">
        <v>3.045267123287676E-3</v>
      </c>
      <c r="CD12" s="865">
        <v>1.7356162058985714E-3</v>
      </c>
      <c r="CE12" s="865">
        <v>2.8451682345815854E-3</v>
      </c>
      <c r="CF12" s="865">
        <v>3.9633290180323133E-3</v>
      </c>
      <c r="CG12" s="865">
        <v>3.2914940238075729E-3</v>
      </c>
      <c r="CH12" s="865">
        <v>6.8748296830301037E-4</v>
      </c>
      <c r="CI12" s="865">
        <v>1.2378688820069428E-3</v>
      </c>
      <c r="CJ12" s="865">
        <v>3.7797415274438695E-3</v>
      </c>
      <c r="CK12" s="865">
        <v>2.5780268079100832E-3</v>
      </c>
      <c r="CL12" s="865">
        <v>3.3764064050056941E-3</v>
      </c>
      <c r="CM12" s="865">
        <v>3.7514160615206293E-3</v>
      </c>
      <c r="CN12" s="865">
        <v>3.3888215560782253E-3</v>
      </c>
      <c r="CO12" s="865">
        <v>3.399512862047871E-3</v>
      </c>
      <c r="CP12" s="865">
        <v>5.2965914393439117E-3</v>
      </c>
      <c r="CQ12" s="865">
        <v>4.5563390136520443E-3</v>
      </c>
      <c r="CR12" s="865">
        <v>5.2623772002831082E-3</v>
      </c>
      <c r="CS12" s="865">
        <v>3.0841955476572647E-3</v>
      </c>
      <c r="CT12" s="865">
        <v>3.1084099617546546E-3</v>
      </c>
      <c r="CU12" s="865">
        <v>4.7197349152741097E-3</v>
      </c>
      <c r="CV12" s="865">
        <v>4.5960451956665871E-3</v>
      </c>
      <c r="CW12" s="865">
        <v>3.4550037779916831E-3</v>
      </c>
      <c r="CX12" s="865">
        <v>5.4661360068306575E-3</v>
      </c>
      <c r="CY12" s="865">
        <v>3.9952879522788809E-3</v>
      </c>
      <c r="CZ12" s="865">
        <v>7.4906093835547249E-3</v>
      </c>
      <c r="DA12" s="865">
        <v>-2.497504490752922E-3</v>
      </c>
      <c r="DB12" s="865">
        <v>6.0849141762078229E-3</v>
      </c>
      <c r="DC12" s="865">
        <v>1.0182219890645161E-2</v>
      </c>
      <c r="DD12" s="865">
        <v>7.89851838180744E-3</v>
      </c>
      <c r="DE12" s="865">
        <v>1.0771084132332298E-2</v>
      </c>
      <c r="DF12" s="865">
        <v>1.143123066505658E-2</v>
      </c>
      <c r="DG12" s="865">
        <v>1.6714808922542623E-2</v>
      </c>
      <c r="DH12" s="865">
        <v>1.6216786042257514E-2</v>
      </c>
      <c r="DI12" s="865">
        <v>7.8441395856605478E-3</v>
      </c>
      <c r="DJ12" s="865">
        <v>1.3524932009186585E-2</v>
      </c>
      <c r="DK12" s="865">
        <v>1.3358005803099537E-2</v>
      </c>
      <c r="DL12" s="865">
        <v>9.8002600610742618E-3</v>
      </c>
      <c r="DM12" s="865">
        <v>3.4271871979811852E-3</v>
      </c>
      <c r="DN12" s="865">
        <v>5.8726921106722063E-3</v>
      </c>
      <c r="DO12" s="865">
        <v>1.2147514244388979E-2</v>
      </c>
      <c r="DP12" s="865">
        <v>6.7774586463775766E-3</v>
      </c>
      <c r="DQ12" s="865">
        <v>5.2944353282498025E-3</v>
      </c>
      <c r="DR12" s="865">
        <v>4.1898132642597119E-3</v>
      </c>
      <c r="DS12" s="865"/>
      <c r="DT12" s="865"/>
      <c r="DU12" s="865"/>
      <c r="DV12" s="865"/>
      <c r="DW12" s="865"/>
      <c r="DX12" s="865"/>
      <c r="DY12" s="865"/>
      <c r="DZ12" s="865"/>
      <c r="EA12" s="865"/>
      <c r="EB12" s="865"/>
      <c r="EC12" s="865"/>
      <c r="ED12" s="865"/>
      <c r="EE12" s="865"/>
      <c r="EF12" s="865"/>
      <c r="EG12" s="865"/>
      <c r="EH12" s="865"/>
      <c r="EI12" s="865"/>
      <c r="EJ12" s="865"/>
      <c r="EK12" s="865"/>
      <c r="EL12" s="881"/>
      <c r="EM12"/>
      <c r="EN12"/>
      <c r="EO12"/>
      <c r="EP12"/>
      <c r="EQ12"/>
      <c r="ER12"/>
      <c r="ES12"/>
      <c r="ET12"/>
      <c r="EU12"/>
    </row>
    <row r="13" spans="1:151" ht="17.5" customHeight="1">
      <c r="B13" s="806" t="s">
        <v>479</v>
      </c>
      <c r="C13" s="939"/>
      <c r="D13" s="810"/>
      <c r="E13" s="810"/>
      <c r="F13" s="810"/>
      <c r="G13" s="810"/>
      <c r="H13" s="810"/>
      <c r="I13" s="810"/>
      <c r="J13" s="810"/>
      <c r="K13" s="810"/>
      <c r="L13" s="810"/>
      <c r="M13" s="810"/>
      <c r="N13" s="810"/>
      <c r="O13" s="810"/>
      <c r="P13" s="810"/>
      <c r="Q13" s="810"/>
      <c r="R13" s="810"/>
      <c r="S13" s="810"/>
      <c r="T13" s="810"/>
      <c r="U13" s="810"/>
      <c r="V13" s="810"/>
      <c r="W13" s="810"/>
      <c r="X13" s="810"/>
      <c r="Y13" s="810"/>
      <c r="Z13" s="810"/>
      <c r="AA13" s="810"/>
      <c r="AB13" s="810"/>
      <c r="AC13" s="810"/>
      <c r="AD13" s="810"/>
      <c r="AE13" s="810"/>
      <c r="AF13" s="810"/>
      <c r="AG13" s="810"/>
      <c r="AH13" s="810"/>
      <c r="AI13" s="810"/>
      <c r="AJ13" s="810"/>
      <c r="AK13" s="810"/>
      <c r="AL13" s="810"/>
      <c r="AM13" s="810"/>
      <c r="AN13" s="810"/>
      <c r="AO13" s="810"/>
      <c r="AP13" s="810"/>
      <c r="AQ13" s="810"/>
      <c r="AR13" s="810"/>
      <c r="AS13" s="810"/>
      <c r="AT13" s="810"/>
      <c r="AU13" s="810"/>
      <c r="AV13" s="810"/>
      <c r="AW13" s="810"/>
      <c r="AX13" s="810"/>
      <c r="AY13" s="810"/>
      <c r="AZ13" s="810"/>
      <c r="BA13" s="810"/>
      <c r="BB13" s="810"/>
      <c r="BC13" s="810"/>
      <c r="BD13" s="810"/>
      <c r="BE13" s="810"/>
      <c r="BF13" s="810"/>
      <c r="BG13" s="810"/>
      <c r="BH13" s="810"/>
      <c r="BI13" s="810"/>
      <c r="BJ13" s="810"/>
      <c r="BK13" s="810"/>
      <c r="BL13" s="810"/>
      <c r="BM13" s="810"/>
      <c r="BN13" s="810"/>
      <c r="BO13" s="810"/>
      <c r="BP13" s="810"/>
      <c r="BQ13" s="810"/>
      <c r="BR13" s="810"/>
      <c r="BS13" s="878"/>
      <c r="BT13" s="864"/>
      <c r="BU13" s="864"/>
      <c r="BV13" s="864"/>
      <c r="BW13" s="864"/>
      <c r="BX13" s="864"/>
      <c r="BY13" s="864"/>
      <c r="BZ13" s="864"/>
      <c r="CA13" s="864"/>
      <c r="CB13" s="864"/>
      <c r="CC13" s="864"/>
      <c r="CD13" s="864"/>
      <c r="CE13" s="864"/>
      <c r="CF13" s="864"/>
      <c r="CG13" s="864"/>
      <c r="CH13" s="864"/>
      <c r="CI13" s="864"/>
      <c r="CJ13" s="864"/>
      <c r="CK13" s="864"/>
      <c r="CL13" s="864"/>
      <c r="CM13" s="864"/>
      <c r="CN13" s="864"/>
      <c r="CO13" s="864"/>
      <c r="CP13" s="864"/>
      <c r="CQ13" s="864"/>
      <c r="CR13" s="864"/>
      <c r="CS13" s="864"/>
      <c r="CT13" s="864"/>
      <c r="CU13" s="864"/>
      <c r="CV13" s="864"/>
      <c r="CW13" s="864"/>
      <c r="CX13" s="864"/>
      <c r="CY13" s="864"/>
      <c r="CZ13" s="864"/>
      <c r="DA13" s="864"/>
      <c r="DB13" s="864"/>
      <c r="DC13" s="864"/>
      <c r="DD13" s="864"/>
      <c r="DE13" s="864"/>
      <c r="DF13" s="864"/>
      <c r="DG13" s="864"/>
      <c r="DH13" s="864"/>
      <c r="DI13" s="864"/>
      <c r="DJ13" s="864"/>
      <c r="DK13" s="864"/>
      <c r="DL13" s="864"/>
      <c r="DM13" s="864"/>
      <c r="DN13" s="864"/>
      <c r="DO13" s="864"/>
      <c r="DP13" s="864"/>
      <c r="DQ13" s="864"/>
      <c r="DR13" s="864"/>
      <c r="DS13" s="864"/>
      <c r="DT13" s="864"/>
      <c r="DU13" s="864"/>
      <c r="DV13" s="864"/>
      <c r="DW13" s="864"/>
      <c r="DX13" s="864"/>
      <c r="DY13" s="864"/>
      <c r="DZ13" s="864"/>
      <c r="EA13" s="864"/>
      <c r="EB13" s="864"/>
      <c r="EC13" s="864"/>
      <c r="ED13" s="864"/>
      <c r="EE13" s="864"/>
      <c r="EF13" s="864"/>
      <c r="EG13" s="864"/>
      <c r="EH13" s="864"/>
      <c r="EI13" s="864"/>
      <c r="EJ13" s="864"/>
      <c r="EK13" s="864"/>
      <c r="EL13" s="879"/>
    </row>
    <row r="14" spans="1:151">
      <c r="B14" s="808" t="s">
        <v>480</v>
      </c>
      <c r="C14" s="808" t="s">
        <v>1419</v>
      </c>
      <c r="D14" s="810" t="s">
        <v>1013</v>
      </c>
      <c r="E14" s="810" t="s">
        <v>1013</v>
      </c>
      <c r="F14" s="810" t="s">
        <v>1013</v>
      </c>
      <c r="G14" s="810" t="s">
        <v>1013</v>
      </c>
      <c r="H14" s="810" t="s">
        <v>1013</v>
      </c>
      <c r="I14" s="810" t="s">
        <v>1013</v>
      </c>
      <c r="J14" s="810" t="s">
        <v>1013</v>
      </c>
      <c r="K14" s="810" t="s">
        <v>1013</v>
      </c>
      <c r="L14" s="810" t="s">
        <v>1013</v>
      </c>
      <c r="M14" s="810" t="s">
        <v>1013</v>
      </c>
      <c r="N14" s="810" t="s">
        <v>1013</v>
      </c>
      <c r="O14" s="810" t="s">
        <v>1013</v>
      </c>
      <c r="P14" s="810" t="s">
        <v>1013</v>
      </c>
      <c r="Q14" s="810" t="s">
        <v>1013</v>
      </c>
      <c r="R14" s="810" t="s">
        <v>1013</v>
      </c>
      <c r="S14" s="810" t="s">
        <v>1013</v>
      </c>
      <c r="T14" s="810" t="s">
        <v>1013</v>
      </c>
      <c r="U14" s="810" t="s">
        <v>1013</v>
      </c>
      <c r="V14" s="810" t="s">
        <v>1013</v>
      </c>
      <c r="W14" s="810" t="s">
        <v>1013</v>
      </c>
      <c r="X14" s="810" t="s">
        <v>1013</v>
      </c>
      <c r="Y14" s="810" t="s">
        <v>1013</v>
      </c>
      <c r="Z14" s="810" t="s">
        <v>1013</v>
      </c>
      <c r="AA14" s="810" t="s">
        <v>1013</v>
      </c>
      <c r="AB14" s="810" t="s">
        <v>1013</v>
      </c>
      <c r="AC14" s="810" t="s">
        <v>1013</v>
      </c>
      <c r="AD14" s="810" t="s">
        <v>1013</v>
      </c>
      <c r="AE14" s="810" t="s">
        <v>1013</v>
      </c>
      <c r="AF14" s="810" t="s">
        <v>1013</v>
      </c>
      <c r="AG14" s="810" t="s">
        <v>1013</v>
      </c>
      <c r="AH14" s="810" t="s">
        <v>1013</v>
      </c>
      <c r="AI14" s="810" t="s">
        <v>1013</v>
      </c>
      <c r="AJ14" s="810" t="s">
        <v>1013</v>
      </c>
      <c r="AK14" s="810" t="s">
        <v>1013</v>
      </c>
      <c r="AL14" s="810" t="s">
        <v>1013</v>
      </c>
      <c r="AM14" s="810" t="s">
        <v>1013</v>
      </c>
      <c r="AN14" s="810" t="s">
        <v>1013</v>
      </c>
      <c r="AO14" s="810" t="s">
        <v>1013</v>
      </c>
      <c r="AP14" s="810" t="s">
        <v>1013</v>
      </c>
      <c r="AQ14" s="810" t="s">
        <v>1013</v>
      </c>
      <c r="AR14" s="810" t="s">
        <v>1013</v>
      </c>
      <c r="AS14" s="810" t="s">
        <v>1013</v>
      </c>
      <c r="AT14" s="810" t="s">
        <v>1013</v>
      </c>
      <c r="AU14" s="810" t="s">
        <v>1013</v>
      </c>
      <c r="AV14" s="810" t="s">
        <v>1013</v>
      </c>
      <c r="AW14" s="810" t="s">
        <v>1013</v>
      </c>
      <c r="AX14" s="810" t="s">
        <v>1013</v>
      </c>
      <c r="AY14" s="810" t="s">
        <v>1013</v>
      </c>
      <c r="AZ14" s="810" t="s">
        <v>1013</v>
      </c>
      <c r="BA14" s="810" t="s">
        <v>1013</v>
      </c>
      <c r="BB14" s="810" t="s">
        <v>1013</v>
      </c>
      <c r="BC14" s="810" t="s">
        <v>1013</v>
      </c>
      <c r="BD14" s="810" t="s">
        <v>1013</v>
      </c>
      <c r="BE14" s="810" t="s">
        <v>1013</v>
      </c>
      <c r="BF14" s="810" t="s">
        <v>1013</v>
      </c>
      <c r="BG14" s="810" t="s">
        <v>1013</v>
      </c>
      <c r="BH14" s="810" t="s">
        <v>1013</v>
      </c>
      <c r="BI14" s="810" t="s">
        <v>1013</v>
      </c>
      <c r="BJ14" s="810" t="s">
        <v>1013</v>
      </c>
      <c r="BK14" s="810" t="s">
        <v>1013</v>
      </c>
      <c r="BL14" s="810" t="s">
        <v>1013</v>
      </c>
      <c r="BM14" s="810" t="s">
        <v>1013</v>
      </c>
      <c r="BN14" s="810" t="s">
        <v>1013</v>
      </c>
      <c r="BO14" s="810" t="s">
        <v>1013</v>
      </c>
      <c r="BP14" s="810" t="s">
        <v>1013</v>
      </c>
      <c r="BQ14" s="810" t="s">
        <v>1013</v>
      </c>
      <c r="BR14" s="810" t="s">
        <v>1013</v>
      </c>
      <c r="BS14" s="878" t="s">
        <v>1013</v>
      </c>
      <c r="BT14" s="864" t="s">
        <v>1013</v>
      </c>
      <c r="BU14" s="864" t="s">
        <v>1013</v>
      </c>
      <c r="BV14" s="864" t="s">
        <v>1013</v>
      </c>
      <c r="BW14" s="864" t="s">
        <v>1013</v>
      </c>
      <c r="BX14" s="864" t="s">
        <v>1013</v>
      </c>
      <c r="BY14" s="864" t="s">
        <v>1013</v>
      </c>
      <c r="BZ14" s="864" t="s">
        <v>1013</v>
      </c>
      <c r="CA14" s="864" t="s">
        <v>1013</v>
      </c>
      <c r="CB14" s="864" t="s">
        <v>1013</v>
      </c>
      <c r="CC14" s="864" t="s">
        <v>1013</v>
      </c>
      <c r="CD14" s="864" t="s">
        <v>1013</v>
      </c>
      <c r="CE14" s="864" t="s">
        <v>1013</v>
      </c>
      <c r="CF14" s="864" t="s">
        <v>1013</v>
      </c>
      <c r="CG14" s="864" t="s">
        <v>1013</v>
      </c>
      <c r="CH14" s="864" t="s">
        <v>1013</v>
      </c>
      <c r="CI14" s="864" t="s">
        <v>1013</v>
      </c>
      <c r="CJ14" s="864" t="s">
        <v>1013</v>
      </c>
      <c r="CK14" s="864" t="s">
        <v>1013</v>
      </c>
      <c r="CL14" s="864" t="s">
        <v>1013</v>
      </c>
      <c r="CM14" s="864" t="s">
        <v>1013</v>
      </c>
      <c r="CN14" s="864" t="s">
        <v>1013</v>
      </c>
      <c r="CO14" s="864" t="s">
        <v>1013</v>
      </c>
      <c r="CP14" s="864" t="s">
        <v>1013</v>
      </c>
      <c r="CQ14" s="864" t="s">
        <v>1013</v>
      </c>
      <c r="CR14" s="864" t="s">
        <v>1013</v>
      </c>
      <c r="CS14" s="864" t="s">
        <v>1013</v>
      </c>
      <c r="CT14" s="864" t="s">
        <v>1013</v>
      </c>
      <c r="CU14" s="864" t="s">
        <v>1013</v>
      </c>
      <c r="CV14" s="864" t="s">
        <v>1013</v>
      </c>
      <c r="CW14" s="864" t="s">
        <v>1013</v>
      </c>
      <c r="CX14" s="864" t="s">
        <v>1013</v>
      </c>
      <c r="CY14" s="864" t="s">
        <v>1013</v>
      </c>
      <c r="CZ14" s="864" t="s">
        <v>1013</v>
      </c>
      <c r="DA14" s="864" t="s">
        <v>1013</v>
      </c>
      <c r="DB14" s="864" t="s">
        <v>1013</v>
      </c>
      <c r="DC14" s="864" t="s">
        <v>1013</v>
      </c>
      <c r="DD14" s="864" t="s">
        <v>1013</v>
      </c>
      <c r="DE14" s="864" t="s">
        <v>1013</v>
      </c>
      <c r="DF14" s="864" t="s">
        <v>1013</v>
      </c>
      <c r="DG14" s="864" t="s">
        <v>1013</v>
      </c>
      <c r="DH14" s="864" t="s">
        <v>1013</v>
      </c>
      <c r="DI14" s="864" t="s">
        <v>1013</v>
      </c>
      <c r="DJ14" s="864" t="s">
        <v>1013</v>
      </c>
      <c r="DK14" s="864" t="s">
        <v>1013</v>
      </c>
      <c r="DL14" s="864" t="s">
        <v>1013</v>
      </c>
      <c r="DM14" s="864" t="s">
        <v>1013</v>
      </c>
      <c r="DN14" s="864" t="s">
        <v>1013</v>
      </c>
      <c r="DO14" s="864" t="s">
        <v>1013</v>
      </c>
      <c r="DP14" s="864" t="s">
        <v>1013</v>
      </c>
      <c r="DQ14" s="864" t="s">
        <v>1013</v>
      </c>
      <c r="DR14" s="864" t="s">
        <v>1013</v>
      </c>
      <c r="DS14" s="864" t="s">
        <v>1013</v>
      </c>
      <c r="DT14" s="864" t="s">
        <v>1013</v>
      </c>
      <c r="DU14" s="864" t="s">
        <v>1013</v>
      </c>
      <c r="DV14" s="864" t="s">
        <v>1013</v>
      </c>
      <c r="DW14" s="864" t="s">
        <v>1013</v>
      </c>
      <c r="DX14" s="864" t="s">
        <v>1013</v>
      </c>
      <c r="DY14" s="864" t="s">
        <v>1013</v>
      </c>
      <c r="DZ14" s="864" t="s">
        <v>1013</v>
      </c>
      <c r="EA14" s="864" t="s">
        <v>1013</v>
      </c>
      <c r="EB14" s="864" t="s">
        <v>1013</v>
      </c>
      <c r="EC14" s="864" t="s">
        <v>1013</v>
      </c>
      <c r="ED14" s="864" t="s">
        <v>1013</v>
      </c>
      <c r="EE14" s="864" t="s">
        <v>1013</v>
      </c>
      <c r="EF14" s="864" t="s">
        <v>1013</v>
      </c>
      <c r="EG14" s="864" t="s">
        <v>1013</v>
      </c>
      <c r="EH14" s="864" t="s">
        <v>1013</v>
      </c>
      <c r="EI14" s="864" t="s">
        <v>1013</v>
      </c>
      <c r="EJ14" s="864" t="s">
        <v>1013</v>
      </c>
      <c r="EK14" s="864" t="s">
        <v>1013</v>
      </c>
      <c r="EL14" s="879" t="s">
        <v>1013</v>
      </c>
    </row>
    <row r="15" spans="1:151">
      <c r="B15" s="806" t="s">
        <v>481</v>
      </c>
      <c r="C15" s="808"/>
      <c r="D15" s="810"/>
      <c r="E15" s="810"/>
      <c r="F15" s="810"/>
      <c r="G15" s="810"/>
      <c r="H15" s="810"/>
      <c r="I15" s="810"/>
      <c r="J15" s="810"/>
      <c r="K15" s="810"/>
      <c r="L15" s="810"/>
      <c r="M15" s="810"/>
      <c r="N15" s="810"/>
      <c r="O15" s="810"/>
      <c r="P15" s="810"/>
      <c r="Q15" s="810"/>
      <c r="R15" s="810"/>
      <c r="S15" s="810"/>
      <c r="T15" s="810"/>
      <c r="U15" s="810"/>
      <c r="V15" s="810"/>
      <c r="W15" s="810"/>
      <c r="X15" s="810"/>
      <c r="Y15" s="810"/>
      <c r="Z15" s="810"/>
      <c r="AA15" s="810"/>
      <c r="AB15" s="810"/>
      <c r="AC15" s="810"/>
      <c r="AD15" s="810"/>
      <c r="AE15" s="810"/>
      <c r="AF15" s="810"/>
      <c r="AG15" s="810"/>
      <c r="AH15" s="810"/>
      <c r="AI15" s="810"/>
      <c r="AJ15" s="810"/>
      <c r="AK15" s="810"/>
      <c r="AL15" s="810"/>
      <c r="AM15" s="810"/>
      <c r="AN15" s="810"/>
      <c r="AO15" s="810"/>
      <c r="AP15" s="810"/>
      <c r="AQ15" s="810"/>
      <c r="AR15" s="810"/>
      <c r="AS15" s="810"/>
      <c r="AT15" s="810"/>
      <c r="AU15" s="810"/>
      <c r="AV15" s="810"/>
      <c r="AW15" s="810"/>
      <c r="AX15" s="810"/>
      <c r="AY15" s="810"/>
      <c r="AZ15" s="810"/>
      <c r="BA15" s="810"/>
      <c r="BB15" s="810"/>
      <c r="BC15" s="810"/>
      <c r="BD15" s="810"/>
      <c r="BE15" s="810"/>
      <c r="BF15" s="810"/>
      <c r="BG15" s="810"/>
      <c r="BH15" s="810"/>
      <c r="BI15" s="810"/>
      <c r="BJ15" s="810"/>
      <c r="BK15" s="810"/>
      <c r="BL15" s="810"/>
      <c r="BM15" s="810"/>
      <c r="BN15" s="810"/>
      <c r="BO15" s="810"/>
      <c r="BP15" s="810"/>
      <c r="BQ15" s="810"/>
      <c r="BR15" s="810"/>
      <c r="BS15" s="878"/>
      <c r="BT15" s="864"/>
      <c r="BU15" s="864"/>
      <c r="BV15" s="864"/>
      <c r="BW15" s="864"/>
      <c r="BX15" s="864"/>
      <c r="BY15" s="864"/>
      <c r="BZ15" s="864"/>
      <c r="CA15" s="864"/>
      <c r="CB15" s="864"/>
      <c r="CC15" s="864"/>
      <c r="CD15" s="864"/>
      <c r="CE15" s="864"/>
      <c r="CF15" s="864"/>
      <c r="CG15" s="864"/>
      <c r="CH15" s="864"/>
      <c r="CI15" s="864"/>
      <c r="CJ15" s="864"/>
      <c r="CK15" s="864"/>
      <c r="CL15" s="864"/>
      <c r="CM15" s="864"/>
      <c r="CN15" s="864"/>
      <c r="CO15" s="864"/>
      <c r="CP15" s="864"/>
      <c r="CQ15" s="864"/>
      <c r="CR15" s="864"/>
      <c r="CS15" s="864"/>
      <c r="CT15" s="864"/>
      <c r="CU15" s="864"/>
      <c r="CV15" s="864"/>
      <c r="CW15" s="864"/>
      <c r="CX15" s="864"/>
      <c r="CY15" s="864"/>
      <c r="CZ15" s="864"/>
      <c r="DA15" s="864"/>
      <c r="DB15" s="864"/>
      <c r="DC15" s="864"/>
      <c r="DD15" s="864"/>
      <c r="DE15" s="864"/>
      <c r="DF15" s="864"/>
      <c r="DG15" s="864"/>
      <c r="DH15" s="864"/>
      <c r="DI15" s="864"/>
      <c r="DJ15" s="864"/>
      <c r="DK15" s="864"/>
      <c r="DL15" s="864"/>
      <c r="DM15" s="864"/>
      <c r="DN15" s="864"/>
      <c r="DO15" s="864"/>
      <c r="DP15" s="864"/>
      <c r="DQ15" s="864"/>
      <c r="DR15" s="864"/>
      <c r="DS15" s="864"/>
      <c r="DT15" s="864"/>
      <c r="DU15" s="864"/>
      <c r="DV15" s="864"/>
      <c r="DW15" s="864"/>
      <c r="DX15" s="864"/>
      <c r="DY15" s="864"/>
      <c r="DZ15" s="864"/>
      <c r="EA15" s="864"/>
      <c r="EB15" s="864"/>
      <c r="EC15" s="864"/>
      <c r="ED15" s="864"/>
      <c r="EE15" s="864"/>
      <c r="EF15" s="864"/>
      <c r="EG15" s="864"/>
      <c r="EH15" s="864"/>
      <c r="EI15" s="864"/>
      <c r="EJ15" s="864"/>
      <c r="EK15" s="864"/>
      <c r="EL15" s="879"/>
    </row>
    <row r="16" spans="1:151">
      <c r="B16" s="808" t="s">
        <v>482</v>
      </c>
      <c r="C16" s="808" t="s">
        <v>1419</v>
      </c>
      <c r="D16" s="810"/>
      <c r="E16" s="810"/>
      <c r="F16" s="810"/>
      <c r="G16" s="810"/>
      <c r="H16" s="810"/>
      <c r="I16" s="810"/>
      <c r="J16" s="810"/>
      <c r="K16" s="810"/>
      <c r="L16" s="810"/>
      <c r="M16" s="810"/>
      <c r="N16" s="810"/>
      <c r="O16" s="810"/>
      <c r="P16" s="810"/>
      <c r="Q16" s="810"/>
      <c r="R16" s="810"/>
      <c r="S16" s="810"/>
      <c r="T16" s="810"/>
      <c r="U16" s="810"/>
      <c r="V16" s="810"/>
      <c r="W16" s="810"/>
      <c r="X16" s="810"/>
      <c r="Y16" s="810"/>
      <c r="Z16" s="810"/>
      <c r="AA16" s="810"/>
      <c r="AB16" s="810"/>
      <c r="AC16" s="810"/>
      <c r="AD16" s="810"/>
      <c r="AE16" s="810"/>
      <c r="AF16" s="810"/>
      <c r="AG16" s="810"/>
      <c r="AH16" s="810"/>
      <c r="AI16" s="810"/>
      <c r="AJ16" s="810"/>
      <c r="AK16" s="810"/>
      <c r="AL16" s="810"/>
      <c r="AM16" s="810"/>
      <c r="AN16" s="810"/>
      <c r="AO16" s="810"/>
      <c r="AP16" s="810"/>
      <c r="AQ16" s="810"/>
      <c r="AR16" s="810"/>
      <c r="AS16" s="810"/>
      <c r="AT16" s="810"/>
      <c r="AU16" s="810"/>
      <c r="AV16" s="810"/>
      <c r="AW16" s="810"/>
      <c r="AX16" s="810"/>
      <c r="AY16" s="810"/>
      <c r="AZ16" s="810"/>
      <c r="BA16" s="810"/>
      <c r="BB16" s="810"/>
      <c r="BC16" s="810"/>
      <c r="BD16" s="810"/>
      <c r="BE16" s="810"/>
      <c r="BF16" s="810"/>
      <c r="BG16" s="810"/>
      <c r="BH16" s="810"/>
      <c r="BI16" s="810"/>
      <c r="BJ16" s="810"/>
      <c r="BK16" s="810"/>
      <c r="BL16" s="810"/>
      <c r="BM16" s="810"/>
      <c r="BN16" s="810"/>
      <c r="BO16" s="810"/>
      <c r="BP16" s="810"/>
      <c r="BQ16" s="810"/>
      <c r="BR16" s="810"/>
      <c r="BS16" s="878"/>
      <c r="BT16" s="864"/>
      <c r="BU16" s="864"/>
      <c r="BV16" s="864"/>
      <c r="BW16" s="864"/>
      <c r="BX16" s="864"/>
      <c r="BY16" s="864"/>
      <c r="BZ16" s="864"/>
      <c r="CA16" s="864"/>
      <c r="CB16" s="864"/>
      <c r="CC16" s="864"/>
      <c r="CD16" s="864"/>
      <c r="CE16" s="864"/>
      <c r="CF16" s="864"/>
      <c r="CG16" s="864"/>
      <c r="CH16" s="864"/>
      <c r="CI16" s="864"/>
      <c r="CJ16" s="864"/>
      <c r="CK16" s="864"/>
      <c r="CL16" s="864"/>
      <c r="CM16" s="864"/>
      <c r="CN16" s="864"/>
      <c r="CO16" s="864"/>
      <c r="CP16" s="864"/>
      <c r="CQ16" s="864"/>
      <c r="CR16" s="864"/>
      <c r="CS16" s="864"/>
      <c r="CT16" s="864"/>
      <c r="CU16" s="864"/>
      <c r="CV16" s="864"/>
      <c r="CW16" s="864"/>
      <c r="CX16" s="864"/>
      <c r="CY16" s="864"/>
      <c r="CZ16" s="864"/>
      <c r="DA16" s="864"/>
      <c r="DB16" s="864"/>
      <c r="DC16" s="864"/>
      <c r="DD16" s="864"/>
      <c r="DE16" s="864"/>
      <c r="DF16" s="864"/>
      <c r="DG16" s="864"/>
      <c r="DH16" s="864"/>
      <c r="DI16" s="864"/>
      <c r="DJ16" s="864"/>
      <c r="DK16" s="864"/>
      <c r="DL16" s="864"/>
      <c r="DM16" s="864"/>
      <c r="DN16" s="864"/>
      <c r="DO16" s="864"/>
      <c r="DP16" s="864"/>
      <c r="DQ16" s="864"/>
      <c r="DR16" s="864"/>
      <c r="DS16" s="864"/>
      <c r="DT16" s="864"/>
      <c r="DU16" s="864"/>
      <c r="DV16" s="864"/>
      <c r="DW16" s="864"/>
      <c r="DX16" s="864"/>
      <c r="DY16" s="864"/>
      <c r="DZ16" s="864"/>
      <c r="EA16" s="864"/>
      <c r="EB16" s="864"/>
      <c r="EC16" s="864"/>
      <c r="ED16" s="864"/>
      <c r="EE16" s="864"/>
      <c r="EF16" s="864"/>
      <c r="EG16" s="864"/>
      <c r="EH16" s="864"/>
      <c r="EI16" s="866" t="s">
        <v>1574</v>
      </c>
      <c r="EJ16" s="864"/>
      <c r="EK16" s="864"/>
      <c r="EL16" s="879"/>
    </row>
    <row r="17" spans="1:151" s="497" customFormat="1">
      <c r="A17" s="684"/>
      <c r="B17" s="808" t="s">
        <v>483</v>
      </c>
      <c r="C17" s="808" t="s">
        <v>1419</v>
      </c>
      <c r="D17" s="813">
        <v>99.655874392107634</v>
      </c>
      <c r="E17" s="813">
        <v>100.74348214987667</v>
      </c>
      <c r="F17" s="813">
        <v>101.55583100183054</v>
      </c>
      <c r="G17" s="813">
        <v>102.07560431052458</v>
      </c>
      <c r="H17" s="813">
        <v>101.99670008354963</v>
      </c>
      <c r="I17" s="813">
        <v>101.4840031112109</v>
      </c>
      <c r="J17" s="813">
        <v>100.64484411093515</v>
      </c>
      <c r="K17" s="813">
        <v>99.375830664397512</v>
      </c>
      <c r="L17" s="813">
        <v>98.246566945594324</v>
      </c>
      <c r="M17" s="813">
        <v>97.089385712982178</v>
      </c>
      <c r="N17" s="813">
        <v>95.936581409142207</v>
      </c>
      <c r="O17" s="813">
        <v>94.670265471079631</v>
      </c>
      <c r="P17" s="813">
        <v>93.642912075283192</v>
      </c>
      <c r="Q17" s="813">
        <v>92.793883683484168</v>
      </c>
      <c r="R17" s="813">
        <v>92.217547922110001</v>
      </c>
      <c r="S17" s="813">
        <v>92.04493580052754</v>
      </c>
      <c r="T17" s="813">
        <v>92.105933868056397</v>
      </c>
      <c r="U17" s="813">
        <v>92.361666829947126</v>
      </c>
      <c r="V17" s="813">
        <v>92.634093760385923</v>
      </c>
      <c r="W17" s="813">
        <v>92.987180983594612</v>
      </c>
      <c r="X17" s="813">
        <v>92.795449495825125</v>
      </c>
      <c r="Y17" s="813">
        <v>92.279820041222706</v>
      </c>
      <c r="Z17" s="813">
        <v>91.512334268043674</v>
      </c>
      <c r="AA17" s="813">
        <v>90.35788553663339</v>
      </c>
      <c r="AB17" s="813">
        <v>89.491608347193406</v>
      </c>
      <c r="AC17" s="813">
        <v>88.741377811995804</v>
      </c>
      <c r="AD17" s="813">
        <v>88.148414968761159</v>
      </c>
      <c r="AE17" s="813">
        <v>87.645706175897047</v>
      </c>
      <c r="AF17" s="813">
        <v>87.392575722677563</v>
      </c>
      <c r="AG17" s="813">
        <v>87.359255555980027</v>
      </c>
      <c r="AH17" s="813">
        <v>87.621746888939057</v>
      </c>
      <c r="AI17" s="813">
        <v>88.245908565947701</v>
      </c>
      <c r="AJ17" s="813">
        <v>89.272992828933411</v>
      </c>
      <c r="AK17" s="813">
        <v>90.636656066743498</v>
      </c>
      <c r="AL17" s="813">
        <v>92.199461875759297</v>
      </c>
      <c r="AM17" s="813">
        <v>94.079432144916822</v>
      </c>
      <c r="AN17" s="813">
        <v>95.54243087183535</v>
      </c>
      <c r="AO17" s="813">
        <v>96.80576402110627</v>
      </c>
      <c r="AP17" s="813">
        <v>97.879563614362894</v>
      </c>
      <c r="AQ17" s="813">
        <v>98.753708971745795</v>
      </c>
      <c r="AR17" s="813">
        <v>99.632063609855933</v>
      </c>
      <c r="AS17" s="813">
        <v>100.45075211087709</v>
      </c>
      <c r="AT17" s="813">
        <v>101.16347530752117</v>
      </c>
      <c r="AU17" s="813">
        <v>101.65078578135748</v>
      </c>
      <c r="AV17" s="813">
        <v>102.02383656534327</v>
      </c>
      <c r="AW17" s="813">
        <v>102.31732373376053</v>
      </c>
      <c r="AX17" s="813">
        <v>102.72406251791017</v>
      </c>
      <c r="AY17" s="813">
        <v>103.25146394105499</v>
      </c>
      <c r="AZ17" s="813">
        <v>104.48234683685889</v>
      </c>
      <c r="BA17" s="813">
        <v>106.17859361205537</v>
      </c>
      <c r="BB17" s="813">
        <v>108.11686567481996</v>
      </c>
      <c r="BC17" s="813">
        <v>110.63038230088904</v>
      </c>
      <c r="BD17" s="813">
        <v>111.93722066266696</v>
      </c>
      <c r="BE17" s="813">
        <v>112.4951418723207</v>
      </c>
      <c r="BF17" s="813">
        <v>112.30147169729625</v>
      </c>
      <c r="BG17" s="813">
        <v>110.85755471113102</v>
      </c>
      <c r="BH17" s="813">
        <v>110.04867414236107</v>
      </c>
      <c r="BI17" s="813">
        <v>109.53189203783964</v>
      </c>
      <c r="BJ17" s="813">
        <v>109.56638618916737</v>
      </c>
      <c r="BK17" s="813">
        <v>110.39473084146148</v>
      </c>
      <c r="BL17" s="813">
        <v>111.48031132232883</v>
      </c>
      <c r="BM17" s="813">
        <v>112.78638384039576</v>
      </c>
      <c r="BN17" s="813">
        <v>114.10654892356391</v>
      </c>
      <c r="BO17" s="813">
        <v>115.44584937656533</v>
      </c>
      <c r="BP17" s="813">
        <v>116.58432461624993</v>
      </c>
      <c r="BQ17" s="813">
        <v>117.66596599108861</v>
      </c>
      <c r="BR17" s="813">
        <v>118.67769150187695</v>
      </c>
      <c r="BS17" s="882">
        <v>119.87456011749389</v>
      </c>
      <c r="BT17" s="867">
        <v>120.3091137903041</v>
      </c>
      <c r="BU17" s="867">
        <v>120.19994411351516</v>
      </c>
      <c r="BV17" s="867">
        <v>119.53507103844213</v>
      </c>
      <c r="BW17" s="867">
        <v>117.91463481999034</v>
      </c>
      <c r="BX17" s="867">
        <v>116.76416965100216</v>
      </c>
      <c r="BY17" s="867">
        <v>115.84484437659971</v>
      </c>
      <c r="BZ17" s="867">
        <v>115.37135342146141</v>
      </c>
      <c r="CA17" s="867">
        <v>115.72673315023238</v>
      </c>
      <c r="CB17" s="867">
        <v>115.96046962829453</v>
      </c>
      <c r="CC17" s="867">
        <v>116.10970955776797</v>
      </c>
      <c r="CD17" s="867">
        <v>115.84552476030086</v>
      </c>
      <c r="CE17" s="867">
        <v>114.94776281760601</v>
      </c>
      <c r="CF17" s="867">
        <v>113.50297136358228</v>
      </c>
      <c r="CG17" s="867">
        <v>111.69757357194746</v>
      </c>
      <c r="CH17" s="867">
        <v>109.8532647750956</v>
      </c>
      <c r="CI17" s="867">
        <v>107.85816524086916</v>
      </c>
      <c r="CJ17" s="867">
        <v>106.73899619468156</v>
      </c>
      <c r="CK17" s="867">
        <v>106.12174547506264</v>
      </c>
      <c r="CL17" s="867">
        <v>105.92755204222586</v>
      </c>
      <c r="CM17" s="867">
        <v>106.25386812383279</v>
      </c>
      <c r="CN17" s="867">
        <v>106.51944931810817</v>
      </c>
      <c r="CO17" s="867">
        <v>106.88989597675042</v>
      </c>
      <c r="CP17" s="867">
        <v>107.3509795594312</v>
      </c>
      <c r="CQ17" s="867">
        <v>108.00816374439275</v>
      </c>
      <c r="CR17" s="867">
        <v>108.63257092626776</v>
      </c>
      <c r="CS17" s="867">
        <v>109.25078983998127</v>
      </c>
      <c r="CT17" s="867">
        <v>109.73571658720037</v>
      </c>
      <c r="CU17" s="867">
        <v>110.14141218242787</v>
      </c>
      <c r="CV17" s="867">
        <v>109.95093368030847</v>
      </c>
      <c r="CW17" s="867">
        <v>109.3319001579636</v>
      </c>
      <c r="CX17" s="867">
        <v>108.37341807063066</v>
      </c>
      <c r="CY17" s="867">
        <v>106.57473606604162</v>
      </c>
      <c r="CZ17" s="867">
        <v>105.71824727075871</v>
      </c>
      <c r="DA17" s="867">
        <v>105.46110935522402</v>
      </c>
      <c r="DB17" s="867">
        <v>106.13620853259707</v>
      </c>
      <c r="DC17" s="867">
        <v>108.13313021314016</v>
      </c>
      <c r="DD17" s="867">
        <v>110.95830460189779</v>
      </c>
      <c r="DE17" s="867">
        <v>114.48492464591908</v>
      </c>
      <c r="DF17" s="867">
        <v>118.1548880826534</v>
      </c>
      <c r="DG17" s="867">
        <v>122.37959215842025</v>
      </c>
      <c r="DH17" s="867">
        <v>124.52429697542698</v>
      </c>
      <c r="DI17" s="867">
        <v>125.37933361852338</v>
      </c>
      <c r="DJ17" s="867">
        <v>125.04879866366578</v>
      </c>
      <c r="DK17" s="867">
        <v>122.7984071016902</v>
      </c>
      <c r="DL17" s="867">
        <v>121.57790477152926</v>
      </c>
      <c r="DM17" s="867">
        <v>120.79343225970662</v>
      </c>
      <c r="DN17" s="867">
        <v>120.78589858939428</v>
      </c>
      <c r="DO17" s="867">
        <v>122.02375903761204</v>
      </c>
      <c r="DP17" s="867">
        <v>123.30419891539913</v>
      </c>
      <c r="DQ17" s="867">
        <v>124.66004830490893</v>
      </c>
      <c r="DR17" s="867">
        <v>125.71837763694076</v>
      </c>
      <c r="DS17" s="867">
        <v>126.2387504199402</v>
      </c>
      <c r="DT17" s="867">
        <v>126.44214116963379</v>
      </c>
      <c r="DU17" s="867">
        <v>126.50557276964351</v>
      </c>
      <c r="DV17" s="867">
        <v>126.70061534119958</v>
      </c>
      <c r="DW17" s="867">
        <v>127.19839044630648</v>
      </c>
      <c r="DX17" s="867">
        <v>127.93051326964726</v>
      </c>
      <c r="DY17" s="867">
        <v>128.73751088266695</v>
      </c>
      <c r="DZ17" s="867">
        <v>129.40949309452458</v>
      </c>
      <c r="EA17" s="867">
        <v>129.77354687147482</v>
      </c>
      <c r="EB17" s="867">
        <v>129.98008723697419</v>
      </c>
      <c r="EC17" s="867">
        <v>130.14399246879572</v>
      </c>
      <c r="ED17" s="867">
        <v>130.46141697512124</v>
      </c>
      <c r="EE17" s="867">
        <v>131.16460996969832</v>
      </c>
      <c r="EF17" s="867">
        <v>131.92473640482697</v>
      </c>
      <c r="EG17" s="867">
        <v>132.66088003260077</v>
      </c>
      <c r="EH17" s="867">
        <v>133.11547332440685</v>
      </c>
      <c r="EI17" s="867">
        <v>133.11547332440685</v>
      </c>
      <c r="EJ17" s="867">
        <v>133.11547332440685</v>
      </c>
      <c r="EK17" s="867">
        <v>133.11547332440685</v>
      </c>
      <c r="EL17" s="883">
        <v>133.11547332440685</v>
      </c>
      <c r="EM17"/>
      <c r="EN17"/>
      <c r="EO17"/>
      <c r="EP17"/>
      <c r="EQ17"/>
      <c r="ER17"/>
      <c r="ES17"/>
      <c r="ET17"/>
      <c r="EU17"/>
    </row>
    <row r="18" spans="1:151">
      <c r="B18" s="806" t="s">
        <v>484</v>
      </c>
      <c r="C18" s="808"/>
      <c r="D18" s="814"/>
      <c r="E18" s="814"/>
      <c r="F18" s="814"/>
      <c r="G18" s="814"/>
      <c r="H18" s="814"/>
      <c r="I18" s="814"/>
      <c r="J18" s="814"/>
      <c r="K18" s="814"/>
      <c r="L18" s="814"/>
      <c r="M18" s="814"/>
      <c r="N18" s="814"/>
      <c r="O18" s="814"/>
      <c r="P18" s="814"/>
      <c r="Q18" s="814"/>
      <c r="R18" s="814"/>
      <c r="S18" s="814"/>
      <c r="T18" s="814"/>
      <c r="U18" s="814"/>
      <c r="V18" s="814"/>
      <c r="W18" s="814"/>
      <c r="X18" s="814"/>
      <c r="Y18" s="814"/>
      <c r="Z18" s="814"/>
      <c r="AA18" s="814"/>
      <c r="AB18" s="814"/>
      <c r="AC18" s="814"/>
      <c r="AD18" s="814"/>
      <c r="AE18" s="814"/>
      <c r="AF18" s="814"/>
      <c r="AG18" s="814"/>
      <c r="AH18" s="814"/>
      <c r="AI18" s="814"/>
      <c r="AJ18" s="814"/>
      <c r="AK18" s="814"/>
      <c r="AL18" s="814"/>
      <c r="AM18" s="814"/>
      <c r="AN18" s="814"/>
      <c r="AO18" s="814"/>
      <c r="AP18" s="814"/>
      <c r="AQ18" s="814"/>
      <c r="AR18" s="814"/>
      <c r="AS18" s="814"/>
      <c r="AT18" s="814"/>
      <c r="AU18" s="814"/>
      <c r="AV18" s="814"/>
      <c r="AW18" s="814"/>
      <c r="AX18" s="814"/>
      <c r="AY18" s="814"/>
      <c r="AZ18" s="814"/>
      <c r="BA18" s="814"/>
      <c r="BB18" s="814"/>
      <c r="BC18" s="814"/>
      <c r="BD18" s="814"/>
      <c r="BE18" s="814"/>
      <c r="BF18" s="814"/>
      <c r="BG18" s="814"/>
      <c r="BH18" s="814"/>
      <c r="BI18" s="814"/>
      <c r="BJ18" s="814"/>
      <c r="BK18" s="814"/>
      <c r="BL18" s="814"/>
      <c r="BM18" s="814"/>
      <c r="BN18" s="814"/>
      <c r="BO18" s="814"/>
      <c r="BP18" s="814"/>
      <c r="BQ18" s="814"/>
      <c r="BR18" s="814"/>
      <c r="BS18" s="882"/>
      <c r="BT18" s="867"/>
      <c r="BU18" s="867"/>
      <c r="BV18" s="867"/>
      <c r="BW18" s="867"/>
      <c r="BX18" s="867"/>
      <c r="BY18" s="867"/>
      <c r="BZ18" s="867"/>
      <c r="CA18" s="867"/>
      <c r="CB18" s="867"/>
      <c r="CC18" s="867"/>
      <c r="CD18" s="867"/>
      <c r="CE18" s="867"/>
      <c r="CF18" s="867"/>
      <c r="CG18" s="867"/>
      <c r="CH18" s="867"/>
      <c r="CI18" s="867"/>
      <c r="CJ18" s="867"/>
      <c r="CK18" s="867"/>
      <c r="CL18" s="867"/>
      <c r="CM18" s="867"/>
      <c r="CN18" s="867"/>
      <c r="CO18" s="867"/>
      <c r="CP18" s="867"/>
      <c r="CQ18" s="867"/>
      <c r="CR18" s="867"/>
      <c r="CS18" s="867"/>
      <c r="CT18" s="867"/>
      <c r="CU18" s="867"/>
      <c r="CV18" s="867"/>
      <c r="CW18" s="867"/>
      <c r="CX18" s="867"/>
      <c r="CY18" s="867"/>
      <c r="CZ18" s="867"/>
      <c r="DA18" s="867"/>
      <c r="DB18" s="867"/>
      <c r="DC18" s="867"/>
      <c r="DD18" s="867"/>
      <c r="DE18" s="867"/>
      <c r="DF18" s="867"/>
      <c r="DG18" s="867"/>
      <c r="DH18" s="867"/>
      <c r="DI18" s="867"/>
      <c r="DJ18" s="867"/>
      <c r="DK18" s="867"/>
      <c r="DL18" s="867"/>
      <c r="DM18" s="867"/>
      <c r="DN18" s="867"/>
      <c r="DO18" s="867"/>
      <c r="DP18" s="867"/>
      <c r="DQ18" s="867"/>
      <c r="DR18" s="867"/>
      <c r="DS18" s="867"/>
      <c r="DT18" s="867"/>
      <c r="DU18" s="867"/>
      <c r="DV18" s="867"/>
      <c r="DW18" s="868" t="s">
        <v>1575</v>
      </c>
      <c r="DX18" s="867"/>
      <c r="DY18" s="867"/>
      <c r="DZ18" s="867"/>
      <c r="EA18" s="867"/>
      <c r="EB18" s="867"/>
      <c r="EC18" s="867"/>
      <c r="ED18" s="867"/>
      <c r="EE18" s="867"/>
      <c r="EF18" s="867"/>
      <c r="EG18" s="867"/>
      <c r="EH18" s="867"/>
      <c r="EI18" s="867"/>
      <c r="EJ18" s="867"/>
      <c r="EK18" s="867"/>
      <c r="EL18" s="883"/>
    </row>
    <row r="19" spans="1:151" s="563" customFormat="1">
      <c r="A19" s="685"/>
      <c r="B19" s="808" t="s">
        <v>485</v>
      </c>
      <c r="C19" s="815" t="s">
        <v>1420</v>
      </c>
      <c r="D19" s="816">
        <v>38.29104346130633</v>
      </c>
      <c r="E19" s="816">
        <v>35.684156299632022</v>
      </c>
      <c r="F19" s="816">
        <v>37.634092991835686</v>
      </c>
      <c r="G19" s="816">
        <v>41.942286760478524</v>
      </c>
      <c r="H19" s="816">
        <v>41.502385244363829</v>
      </c>
      <c r="I19" s="816">
        <v>42.927007569711904</v>
      </c>
      <c r="J19" s="816">
        <v>49.613834986239233</v>
      </c>
      <c r="K19" s="816">
        <v>44.667224322380221</v>
      </c>
      <c r="L19" s="816">
        <v>39.635766764940456</v>
      </c>
      <c r="M19" s="816">
        <v>40.333722974006896</v>
      </c>
      <c r="N19" s="816">
        <v>40.836589314630771</v>
      </c>
      <c r="O19" s="816">
        <v>32.557859728828895</v>
      </c>
      <c r="P19" s="816">
        <v>30.92050625709718</v>
      </c>
      <c r="Q19" s="816">
        <v>29.527573378572299</v>
      </c>
      <c r="R19" s="816">
        <v>27.451098441492974</v>
      </c>
      <c r="S19" s="816">
        <v>26.618300453191612</v>
      </c>
      <c r="T19" s="816">
        <v>33.733368223710372</v>
      </c>
      <c r="U19" s="816">
        <v>41.279752726670637</v>
      </c>
      <c r="V19" s="816">
        <v>46.539980399651512</v>
      </c>
      <c r="W19" s="816">
        <v>52.754610840234335</v>
      </c>
      <c r="X19" s="816">
        <v>55.337554865048041</v>
      </c>
      <c r="Y19" s="816">
        <v>62.556635077949608</v>
      </c>
      <c r="Z19" s="816">
        <v>67.715068757228309</v>
      </c>
      <c r="AA19" s="816">
        <v>62.486301325915782</v>
      </c>
      <c r="AB19" s="816">
        <v>58.676843988679643</v>
      </c>
      <c r="AC19" s="816">
        <v>52.091120708018913</v>
      </c>
      <c r="AD19" s="816">
        <v>41.829286283923288</v>
      </c>
      <c r="AE19" s="816">
        <v>43.134082353396451</v>
      </c>
      <c r="AF19" s="816">
        <v>50.968822499454021</v>
      </c>
      <c r="AG19" s="816">
        <v>53.091857012023382</v>
      </c>
      <c r="AH19" s="816">
        <v>56.000328725653134</v>
      </c>
      <c r="AI19" s="816">
        <v>68.196244830899929</v>
      </c>
      <c r="AJ19" s="816">
        <v>59.633346188341022</v>
      </c>
      <c r="AK19" s="816">
        <v>60.823078710426444</v>
      </c>
      <c r="AL19" s="816">
        <v>63.437739649012038</v>
      </c>
      <c r="AM19" s="816">
        <v>69.439108925004234</v>
      </c>
      <c r="AN19" s="816">
        <v>76.390648085732181</v>
      </c>
      <c r="AO19" s="816">
        <v>83.663671920871892</v>
      </c>
      <c r="AP19" s="816">
        <v>89.229355942118318</v>
      </c>
      <c r="AQ19" s="816">
        <v>93.35893518324437</v>
      </c>
      <c r="AR19" s="816">
        <v>101.94214491610106</v>
      </c>
      <c r="AS19" s="816">
        <v>121.91942097381968</v>
      </c>
      <c r="AT19" s="816">
        <v>123.52464045441143</v>
      </c>
      <c r="AU19" s="816">
        <v>120.5654398305808</v>
      </c>
      <c r="AV19" s="816">
        <v>129.90817736240626</v>
      </c>
      <c r="AW19" s="816">
        <v>130.30164934541529</v>
      </c>
      <c r="AX19" s="816">
        <v>117.03703530780466</v>
      </c>
      <c r="AY19" s="816">
        <v>116.05670492995803</v>
      </c>
      <c r="AZ19" s="816">
        <v>129.31417301094845</v>
      </c>
      <c r="BA19" s="816">
        <v>137.7115010879329</v>
      </c>
      <c r="BB19" s="816">
        <v>163.39989454692045</v>
      </c>
      <c r="BC19" s="816">
        <v>181.77764103880722</v>
      </c>
      <c r="BD19" s="816">
        <v>227.36816295896958</v>
      </c>
      <c r="BE19" s="816">
        <v>222.24429067817888</v>
      </c>
      <c r="BF19" s="816">
        <v>125.94936079999951</v>
      </c>
      <c r="BG19" s="816">
        <v>98.740943896558406</v>
      </c>
      <c r="BH19" s="816">
        <v>110.59815848594947</v>
      </c>
      <c r="BI19" s="816">
        <v>121.00683206855987</v>
      </c>
      <c r="BJ19" s="816">
        <v>135.22525725050014</v>
      </c>
      <c r="BK19" s="816">
        <v>177.29058644917549</v>
      </c>
      <c r="BL19" s="816">
        <v>177.52983813385868</v>
      </c>
      <c r="BM19" s="816">
        <v>172.63165679772874</v>
      </c>
      <c r="BN19" s="816">
        <v>191.60518192142953</v>
      </c>
      <c r="BO19" s="816">
        <v>221.16650892590164</v>
      </c>
      <c r="BP19" s="816">
        <v>243.7343581075485</v>
      </c>
      <c r="BQ19" s="816">
        <v>235.14265347979187</v>
      </c>
      <c r="BR19" s="816">
        <v>233.3287221395673</v>
      </c>
      <c r="BS19" s="884">
        <v>242.84389551081918</v>
      </c>
      <c r="BT19" s="869">
        <v>225.08664014169577</v>
      </c>
      <c r="BU19" s="869">
        <v>223.08500343474205</v>
      </c>
      <c r="BV19" s="869">
        <v>221.46836409070531</v>
      </c>
      <c r="BW19" s="869">
        <v>227.32100584717784</v>
      </c>
      <c r="BX19" s="869">
        <v>218.75753779023327</v>
      </c>
      <c r="BY19" s="869">
        <v>229.53352036498981</v>
      </c>
      <c r="BZ19" s="869">
        <v>227.90750647751884</v>
      </c>
      <c r="CA19" s="869">
        <v>229.46450841188687</v>
      </c>
      <c r="CB19" s="869">
        <v>230.69254430390936</v>
      </c>
      <c r="CC19" s="869">
        <v>216.9077076024586</v>
      </c>
      <c r="CD19" s="869">
        <v>172.21802072310106</v>
      </c>
      <c r="CE19" s="869">
        <v>127.99715118674594</v>
      </c>
      <c r="CF19" s="869">
        <v>134.05639849281673</v>
      </c>
      <c r="CG19" s="869">
        <v>113.73048625309336</v>
      </c>
      <c r="CH19" s="869">
        <v>100.14444860252927</v>
      </c>
      <c r="CI19" s="869">
        <v>81.029943283529448</v>
      </c>
      <c r="CJ19" s="869">
        <v>100.24012879561627</v>
      </c>
      <c r="CK19" s="869">
        <v>103.26084166987964</v>
      </c>
      <c r="CL19" s="869">
        <v>115.46908625097463</v>
      </c>
      <c r="CM19" s="869">
        <v>123.07228571868593</v>
      </c>
      <c r="CN19" s="869">
        <v>113.86478715131692</v>
      </c>
      <c r="CO19" s="869">
        <v>118.15622227551046</v>
      </c>
      <c r="CP19" s="869">
        <v>138.10949682778084</v>
      </c>
      <c r="CQ19" s="869">
        <v>149.10555283789907</v>
      </c>
      <c r="CR19" s="869">
        <v>159.27654342168353</v>
      </c>
      <c r="CS19" s="869">
        <v>166.74900269211909</v>
      </c>
      <c r="CT19" s="869">
        <v>151.00792985390066</v>
      </c>
      <c r="CU19" s="869">
        <v>135.05368076473584</v>
      </c>
      <c r="CV19" s="869">
        <v>134.13926837979565</v>
      </c>
      <c r="CW19" s="869">
        <v>121.76935134864431</v>
      </c>
      <c r="CX19" s="869">
        <v>126.17761629218926</v>
      </c>
      <c r="CY19" s="869">
        <v>102.80853327220278</v>
      </c>
      <c r="CZ19" s="869">
        <v>68.766525110104411</v>
      </c>
      <c r="DA19" s="869">
        <v>90.31376282136047</v>
      </c>
      <c r="DB19" s="869">
        <v>104.93074940794305</v>
      </c>
      <c r="DC19" s="869">
        <v>139.41590972487134</v>
      </c>
      <c r="DD19" s="869">
        <v>156.21544319997861</v>
      </c>
      <c r="DE19" s="869">
        <v>192.67849835075745</v>
      </c>
      <c r="DF19" s="869">
        <v>244.04503945504811</v>
      </c>
      <c r="DG19" s="869">
        <v>277.73650007159216</v>
      </c>
      <c r="DH19" s="869">
        <v>311.77721250898162</v>
      </c>
      <c r="DI19" s="869">
        <v>350.12388863386781</v>
      </c>
      <c r="DJ19" s="869">
        <v>258.40673530702196</v>
      </c>
      <c r="DK19" s="869">
        <v>203.67137780661093</v>
      </c>
      <c r="DL19" s="869">
        <v>175.80578666718597</v>
      </c>
      <c r="DM19" s="869">
        <v>189.25054850813902</v>
      </c>
      <c r="DN19" s="869">
        <v>189.29234673813929</v>
      </c>
      <c r="DO19" s="869">
        <v>173.18654047732517</v>
      </c>
      <c r="DP19" s="869">
        <v>172.26184573735122</v>
      </c>
      <c r="DQ19" s="869">
        <v>172.42117794279207</v>
      </c>
      <c r="DR19" s="869">
        <v>175.04849925547373</v>
      </c>
      <c r="DS19" s="869">
        <v>176.08020958478741</v>
      </c>
      <c r="DT19" s="869">
        <v>169.93016805710238</v>
      </c>
      <c r="DU19" s="869">
        <v>169.09305152680125</v>
      </c>
      <c r="DV19" s="869">
        <v>170.43860760752281</v>
      </c>
      <c r="DW19" s="869">
        <v>168.8118085186089</v>
      </c>
      <c r="DX19" s="869">
        <v>167.20053686982629</v>
      </c>
      <c r="DY19" s="869">
        <v>165.60464445516808</v>
      </c>
      <c r="DZ19" s="869">
        <v>164.02398448322117</v>
      </c>
      <c r="EA19" s="869">
        <v>162.89625148973974</v>
      </c>
      <c r="EB19" s="869">
        <v>161.77627212880537</v>
      </c>
      <c r="EC19" s="869">
        <v>160.66399309097511</v>
      </c>
      <c r="ED19" s="869">
        <v>159.55936143333057</v>
      </c>
      <c r="EE19" s="869">
        <v>158.92085250101485</v>
      </c>
      <c r="EF19" s="869">
        <v>158.28489869083666</v>
      </c>
      <c r="EG19" s="869">
        <v>157.65148977795994</v>
      </c>
      <c r="EH19" s="869">
        <v>157.02061557846542</v>
      </c>
      <c r="EI19" s="869">
        <v>156.8031054925917</v>
      </c>
      <c r="EJ19" s="869">
        <v>156.58589670879402</v>
      </c>
      <c r="EK19" s="869">
        <v>156.36898880969892</v>
      </c>
      <c r="EL19" s="885">
        <v>156.15238137851105</v>
      </c>
      <c r="EM19"/>
      <c r="EN19"/>
      <c r="EO19"/>
      <c r="EP19"/>
      <c r="EQ19"/>
      <c r="ER19"/>
      <c r="ES19"/>
      <c r="ET19"/>
      <c r="EU19"/>
    </row>
    <row r="20" spans="1:151" s="563" customFormat="1">
      <c r="A20" s="685" t="s">
        <v>1391</v>
      </c>
      <c r="B20" s="808" t="s">
        <v>486</v>
      </c>
      <c r="C20" s="808" t="s">
        <v>1421</v>
      </c>
      <c r="D20" s="814">
        <v>18.176666666666666</v>
      </c>
      <c r="E20" s="814">
        <v>16.439999999999998</v>
      </c>
      <c r="F20" s="814">
        <v>16.976666666666667</v>
      </c>
      <c r="G20" s="814">
        <v>18.313333333333336</v>
      </c>
      <c r="H20" s="814">
        <v>19.486666666666668</v>
      </c>
      <c r="I20" s="814">
        <v>20.63</v>
      </c>
      <c r="J20" s="814">
        <v>23.063333333333333</v>
      </c>
      <c r="K20" s="814">
        <v>21.083333333333332</v>
      </c>
      <c r="L20" s="814">
        <v>18.489999999999998</v>
      </c>
      <c r="M20" s="814">
        <v>18.656666666666666</v>
      </c>
      <c r="N20" s="814">
        <v>18.84</v>
      </c>
      <c r="O20" s="814">
        <v>14.163333333333334</v>
      </c>
      <c r="P20" s="814">
        <v>13.280000000000001</v>
      </c>
      <c r="Q20" s="814">
        <v>13.003333333333336</v>
      </c>
      <c r="R20" s="814">
        <v>11.85</v>
      </c>
      <c r="S20" s="814">
        <v>11.643333333333333</v>
      </c>
      <c r="T20" s="814">
        <v>16.03</v>
      </c>
      <c r="U20" s="814">
        <v>20.443333333333332</v>
      </c>
      <c r="V20" s="814">
        <v>23.806666666666668</v>
      </c>
      <c r="W20" s="814">
        <v>26.616666666666664</v>
      </c>
      <c r="X20" s="814">
        <v>26.766666666666666</v>
      </c>
      <c r="Y20" s="814">
        <v>29.883333333333336</v>
      </c>
      <c r="Z20" s="814">
        <v>29.669999999999998</v>
      </c>
      <c r="AA20" s="814">
        <v>26.069999999999997</v>
      </c>
      <c r="AB20" s="814">
        <v>26.72666666666667</v>
      </c>
      <c r="AC20" s="814">
        <v>25.213333333333335</v>
      </c>
      <c r="AD20" s="814">
        <v>19.313333333333333</v>
      </c>
      <c r="AE20" s="814">
        <v>20.923333333333332</v>
      </c>
      <c r="AF20" s="814">
        <v>25.203333333333333</v>
      </c>
      <c r="AG20" s="814">
        <v>26.936666666666667</v>
      </c>
      <c r="AH20" s="814">
        <v>26.736666666666668</v>
      </c>
      <c r="AI20" s="814">
        <v>31.323262019783755</v>
      </c>
      <c r="AJ20" s="814">
        <v>26.538422318422317</v>
      </c>
      <c r="AK20" s="814">
        <v>28.398066168935731</v>
      </c>
      <c r="AL20" s="814">
        <v>29.353429951690817</v>
      </c>
      <c r="AM20" s="814">
        <v>32.0997261747914</v>
      </c>
      <c r="AN20" s="814">
        <v>35.58812650312651</v>
      </c>
      <c r="AO20" s="814">
        <v>40.500202020202018</v>
      </c>
      <c r="AP20" s="814">
        <v>42.678458811719679</v>
      </c>
      <c r="AQ20" s="814">
        <v>46.101754888428808</v>
      </c>
      <c r="AR20" s="814">
        <v>50.803441558441556</v>
      </c>
      <c r="AS20" s="814">
        <v>59.990477131564091</v>
      </c>
      <c r="AT20" s="814">
        <v>56.54422077922078</v>
      </c>
      <c r="AU20" s="814">
        <v>60.953930830039532</v>
      </c>
      <c r="AV20" s="814">
        <v>68.331886253842768</v>
      </c>
      <c r="AW20" s="814">
        <v>68.818035426731072</v>
      </c>
      <c r="AX20" s="814">
        <v>58.99563492063492</v>
      </c>
      <c r="AY20" s="814">
        <v>57.338152393500224</v>
      </c>
      <c r="AZ20" s="814">
        <v>66.157950310559002</v>
      </c>
      <c r="BA20" s="814">
        <v>73.450909749670615</v>
      </c>
      <c r="BB20" s="814">
        <v>87.697537591233242</v>
      </c>
      <c r="BC20" s="814">
        <v>95.223706004140809</v>
      </c>
      <c r="BD20" s="814">
        <v>120.99309764309766</v>
      </c>
      <c r="BE20" s="814">
        <v>115.80177949264906</v>
      </c>
      <c r="BF20" s="814">
        <v>55.840376811594204</v>
      </c>
      <c r="BG20" s="814">
        <v>44.088373737373736</v>
      </c>
      <c r="BH20" s="814">
        <v>59.240264550264534</v>
      </c>
      <c r="BI20" s="814">
        <v>68.219624087667555</v>
      </c>
      <c r="BJ20" s="814">
        <v>75.513751594621141</v>
      </c>
      <c r="BK20" s="814">
        <v>77.06332493673797</v>
      </c>
      <c r="BL20" s="814">
        <v>78.132840307840311</v>
      </c>
      <c r="BM20" s="814">
        <v>75.502222222222215</v>
      </c>
      <c r="BN20" s="814">
        <v>85.440723801158583</v>
      </c>
      <c r="BO20" s="814">
        <v>99.680342305037968</v>
      </c>
      <c r="BP20" s="814">
        <v>110.11515632515632</v>
      </c>
      <c r="BQ20" s="814">
        <v>103.22976640107073</v>
      </c>
      <c r="BR20" s="814">
        <v>103.1819672919673</v>
      </c>
      <c r="BS20" s="882">
        <v>112.41666185666186</v>
      </c>
      <c r="BT20" s="867">
        <v>103.00314469749253</v>
      </c>
      <c r="BU20" s="867">
        <v>102.99068445322793</v>
      </c>
      <c r="BV20" s="867">
        <v>101.97597695380303</v>
      </c>
      <c r="BW20" s="867">
        <v>105.20577340694733</v>
      </c>
      <c r="BX20" s="867">
        <v>99.367261967501122</v>
      </c>
      <c r="BY20" s="867">
        <v>107.44796526340004</v>
      </c>
      <c r="BZ20" s="867">
        <v>104.66626105778279</v>
      </c>
      <c r="CA20" s="867">
        <v>103.80442247527031</v>
      </c>
      <c r="CB20" s="867">
        <v>106.44512025012024</v>
      </c>
      <c r="CC20" s="867">
        <v>100.46670932931802</v>
      </c>
      <c r="CD20" s="867">
        <v>74.588258454106267</v>
      </c>
      <c r="CE20" s="867">
        <v>51.848595959595968</v>
      </c>
      <c r="CF20" s="867">
        <v>60.516113516113514</v>
      </c>
      <c r="CG20" s="867">
        <v>49.019454378150023</v>
      </c>
      <c r="CH20" s="867">
        <v>42.263525524395085</v>
      </c>
      <c r="CI20" s="867">
        <v>33.138265470439386</v>
      </c>
      <c r="CJ20" s="867">
        <v>45.288667628667632</v>
      </c>
      <c r="CK20" s="867">
        <v>45.107305456218505</v>
      </c>
      <c r="CL20" s="867">
        <v>49.521190476190469</v>
      </c>
      <c r="CM20" s="867">
        <v>53.191375933245496</v>
      </c>
      <c r="CN20" s="867">
        <v>49.663256258234519</v>
      </c>
      <c r="CO20" s="867">
        <v>50.343225212790422</v>
      </c>
      <c r="CP20" s="867">
        <v>58.712722462722461</v>
      </c>
      <c r="CQ20" s="867">
        <v>64.743637900746592</v>
      </c>
      <c r="CR20" s="867">
        <v>71.646128364389227</v>
      </c>
      <c r="CS20" s="867">
        <v>73.302795564339036</v>
      </c>
      <c r="CT20" s="867">
        <v>64.437560909300032</v>
      </c>
      <c r="CU20" s="867">
        <v>60.702674028065324</v>
      </c>
      <c r="CV20" s="867">
        <v>64.985770092226616</v>
      </c>
      <c r="CW20" s="867">
        <v>59.739888951628075</v>
      </c>
      <c r="CX20" s="867">
        <v>60.301003199698862</v>
      </c>
      <c r="CY20" s="867">
        <v>49.096131971892845</v>
      </c>
      <c r="CZ20" s="867">
        <v>31.451851851851853</v>
      </c>
      <c r="DA20" s="867">
        <v>42.312498692933481</v>
      </c>
      <c r="DB20" s="867">
        <v>44.201507622811981</v>
      </c>
      <c r="DC20" s="867">
        <v>59.648475385323216</v>
      </c>
      <c r="DD20" s="867">
        <v>67.350889850889857</v>
      </c>
      <c r="DE20" s="867">
        <v>71.707373737373743</v>
      </c>
      <c r="DF20" s="867">
        <v>78.293173766652032</v>
      </c>
      <c r="DG20" s="867">
        <v>95.353100989187951</v>
      </c>
      <c r="DH20" s="867">
        <v>109.42356661856661</v>
      </c>
      <c r="DI20" s="867">
        <v>95.474347616956308</v>
      </c>
      <c r="DJ20" s="867">
        <v>85.197222222222209</v>
      </c>
      <c r="DK20" s="867">
        <v>79.560981554677213</v>
      </c>
      <c r="DL20" s="867">
        <v>76.476929292929285</v>
      </c>
      <c r="DM20" s="867">
        <v>84.926466528640432</v>
      </c>
      <c r="DN20" s="867">
        <v>81.415252525252541</v>
      </c>
      <c r="DO20" s="867">
        <v>78.430000000000007</v>
      </c>
      <c r="DP20" s="867">
        <v>78.530319333333338</v>
      </c>
      <c r="DQ20" s="867">
        <v>77.540720110999999</v>
      </c>
      <c r="DR20" s="867">
        <v>76.313059333333342</v>
      </c>
      <c r="DS20" s="867">
        <v>75.143309333666664</v>
      </c>
      <c r="DT20" s="867">
        <v>74.182131555333328</v>
      </c>
      <c r="DU20" s="867">
        <v>73.289109777666667</v>
      </c>
      <c r="DV20" s="867">
        <v>72.523894999999996</v>
      </c>
      <c r="DW20" s="867">
        <v>71.807101696830813</v>
      </c>
      <c r="DX20" s="867">
        <v>71.097392853748445</v>
      </c>
      <c r="DY20" s="867">
        <v>70.394698451160778</v>
      </c>
      <c r="DZ20" s="867">
        <v>69.698949161517604</v>
      </c>
      <c r="EA20" s="867">
        <v>69.233759053707303</v>
      </c>
      <c r="EB20" s="867">
        <v>68.771673753630949</v>
      </c>
      <c r="EC20" s="867">
        <v>68.312672538941044</v>
      </c>
      <c r="ED20" s="867">
        <v>67.856734825596789</v>
      </c>
      <c r="EE20" s="867">
        <v>67.593479899244201</v>
      </c>
      <c r="EF20" s="867">
        <v>67.331246288703909</v>
      </c>
      <c r="EG20" s="867">
        <v>67.070030031710147</v>
      </c>
      <c r="EH20" s="867">
        <v>66.809827181368988</v>
      </c>
      <c r="EI20" s="867">
        <v>66.685090225363979</v>
      </c>
      <c r="EJ20" s="867">
        <v>66.560586158873136</v>
      </c>
      <c r="EK20" s="867">
        <v>66.436314547081238</v>
      </c>
      <c r="EL20" s="883">
        <v>66.312274955984904</v>
      </c>
      <c r="EM20"/>
      <c r="EN20"/>
      <c r="EO20"/>
      <c r="EP20"/>
      <c r="EQ20"/>
      <c r="ER20"/>
      <c r="ES20"/>
      <c r="ET20"/>
      <c r="EU20"/>
    </row>
    <row r="21" spans="1:151" s="563" customFormat="1">
      <c r="A21" s="685" t="s">
        <v>1386</v>
      </c>
      <c r="B21" s="808" t="s">
        <v>487</v>
      </c>
      <c r="C21" s="815" t="s">
        <v>1420</v>
      </c>
      <c r="D21" s="816">
        <v>85.19354916282245</v>
      </c>
      <c r="E21" s="816">
        <v>90.491873861599473</v>
      </c>
      <c r="F21" s="816">
        <v>91.792840718073961</v>
      </c>
      <c r="G21" s="816">
        <v>94.348422452043962</v>
      </c>
      <c r="H21" s="816">
        <v>102.28557850692245</v>
      </c>
      <c r="I21" s="816">
        <v>98.518136975075507</v>
      </c>
      <c r="J21" s="816">
        <v>89.027155324125346</v>
      </c>
      <c r="K21" s="816">
        <v>91.186383085308094</v>
      </c>
      <c r="L21" s="816">
        <v>90.380239742075673</v>
      </c>
      <c r="M21" s="816">
        <v>85.101699782222411</v>
      </c>
      <c r="N21" s="816">
        <v>84.065663745703873</v>
      </c>
      <c r="O21" s="816">
        <v>96.44184039839611</v>
      </c>
      <c r="P21" s="816">
        <v>99.15371699804912</v>
      </c>
      <c r="Q21" s="816">
        <v>90.765336041609871</v>
      </c>
      <c r="R21" s="816">
        <v>91.275970765903367</v>
      </c>
      <c r="S21" s="816">
        <v>85.697375856978155</v>
      </c>
      <c r="T21" s="816">
        <v>83.145430835550911</v>
      </c>
      <c r="U21" s="816">
        <v>81.299390298393703</v>
      </c>
      <c r="V21" s="816">
        <v>81.494083241571545</v>
      </c>
      <c r="W21" s="816">
        <v>83.717357476179572</v>
      </c>
      <c r="X21" s="816">
        <v>87.084584101158001</v>
      </c>
      <c r="Y21" s="816">
        <v>80.711153524616151</v>
      </c>
      <c r="Z21" s="816">
        <v>81.472640476332117</v>
      </c>
      <c r="AA21" s="816">
        <v>82.331265728416454</v>
      </c>
      <c r="AB21" s="816">
        <v>85.085237106478587</v>
      </c>
      <c r="AC21" s="816">
        <v>86.829305509889068</v>
      </c>
      <c r="AD21" s="816">
        <v>81.977526231978104</v>
      </c>
      <c r="AE21" s="816">
        <v>85.069819439382613</v>
      </c>
      <c r="AF21" s="816">
        <v>87.137453520661609</v>
      </c>
      <c r="AG21" s="816">
        <v>89.165817827731487</v>
      </c>
      <c r="AH21" s="816">
        <v>92.375016221389174</v>
      </c>
      <c r="AI21" s="816">
        <v>93.199557984679643</v>
      </c>
      <c r="AJ21" s="816">
        <v>95.48926213506104</v>
      </c>
      <c r="AK21" s="816">
        <v>94.63805647296806</v>
      </c>
      <c r="AL21" s="816">
        <v>103.10559052798138</v>
      </c>
      <c r="AM21" s="816">
        <v>106.2559312984217</v>
      </c>
      <c r="AN21" s="816">
        <v>112.39239610756154</v>
      </c>
      <c r="AO21" s="816">
        <v>102.53429066321435</v>
      </c>
      <c r="AP21" s="816">
        <v>104.01253824205186</v>
      </c>
      <c r="AQ21" s="816">
        <v>111.16170144422726</v>
      </c>
      <c r="AR21" s="816">
        <v>109.98706334713707</v>
      </c>
      <c r="AS21" s="816">
        <v>105.17142506426467</v>
      </c>
      <c r="AT21" s="816">
        <v>104.1506248326627</v>
      </c>
      <c r="AU21" s="816">
        <v>108.87240480460483</v>
      </c>
      <c r="AV21" s="816">
        <v>119.83777610248048</v>
      </c>
      <c r="AW21" s="816">
        <v>117.57238646763848</v>
      </c>
      <c r="AX21" s="816">
        <v>118.6495585055489</v>
      </c>
      <c r="AY21" s="816">
        <v>123.79047744412122</v>
      </c>
      <c r="AZ21" s="816">
        <v>129.22669987291425</v>
      </c>
      <c r="BA21" s="816">
        <v>132.89715910778284</v>
      </c>
      <c r="BB21" s="816">
        <v>143.90132799579376</v>
      </c>
      <c r="BC21" s="816">
        <v>160.8279552697793</v>
      </c>
      <c r="BD21" s="816">
        <v>172.384230606046</v>
      </c>
      <c r="BE21" s="816">
        <v>162.66858315423488</v>
      </c>
      <c r="BF21" s="816">
        <v>126.99067757148376</v>
      </c>
      <c r="BG21" s="816">
        <v>122.44401777452386</v>
      </c>
      <c r="BH21" s="816">
        <v>136.19658011395762</v>
      </c>
      <c r="BI21" s="816">
        <v>130.19041161772788</v>
      </c>
      <c r="BJ21" s="816">
        <v>135.05792536936821</v>
      </c>
      <c r="BK21" s="816">
        <v>99.372793529947231</v>
      </c>
      <c r="BL21" s="816">
        <v>100.11210388494908</v>
      </c>
      <c r="BM21" s="816">
        <v>105.39979067329402</v>
      </c>
      <c r="BN21" s="816">
        <v>116.68339540001104</v>
      </c>
      <c r="BO21" s="816">
        <v>127.8889331631231</v>
      </c>
      <c r="BP21" s="816">
        <v>130.14973965584784</v>
      </c>
      <c r="BQ21" s="816">
        <v>124.71957262995996</v>
      </c>
      <c r="BR21" s="816">
        <v>117.12733313601079</v>
      </c>
      <c r="BS21" s="884">
        <v>120.51241957129527</v>
      </c>
      <c r="BT21" s="869">
        <v>118.4869964672004</v>
      </c>
      <c r="BU21" s="869">
        <v>123.59173989506819</v>
      </c>
      <c r="BV21" s="869">
        <v>120.90166887463441</v>
      </c>
      <c r="BW21" s="869">
        <v>121.67708520775115</v>
      </c>
      <c r="BX21" s="869">
        <v>125.08612856548946</v>
      </c>
      <c r="BY21" s="869">
        <v>119.16672873455134</v>
      </c>
      <c r="BZ21" s="869">
        <v>116.02610115958352</v>
      </c>
      <c r="CA21" s="869">
        <v>122.30409468735449</v>
      </c>
      <c r="CB21" s="869">
        <v>126.17678453163863</v>
      </c>
      <c r="CC21" s="869">
        <v>115.33911674231943</v>
      </c>
      <c r="CD21" s="869">
        <v>110.55558155025714</v>
      </c>
      <c r="CE21" s="869">
        <v>101.67391435487582</v>
      </c>
      <c r="CF21" s="869">
        <v>100.65058213489148</v>
      </c>
      <c r="CG21" s="869">
        <v>97.84409772789742</v>
      </c>
      <c r="CH21" s="869">
        <v>93.98297190354991</v>
      </c>
      <c r="CI21" s="869">
        <v>94.343764540202983</v>
      </c>
      <c r="CJ21" s="869">
        <v>101.69621711702099</v>
      </c>
      <c r="CK21" s="869">
        <v>102.57136867341008</v>
      </c>
      <c r="CL21" s="869">
        <v>101.38864966936598</v>
      </c>
      <c r="CM21" s="869">
        <v>105.66491780230403</v>
      </c>
      <c r="CN21" s="869">
        <v>104.18019263568927</v>
      </c>
      <c r="CO21" s="869">
        <v>103.26469350516949</v>
      </c>
      <c r="CP21" s="869">
        <v>102.07482731066466</v>
      </c>
      <c r="CQ21" s="869">
        <v>106.20547173500381</v>
      </c>
      <c r="CR21" s="869">
        <v>106.38717471672406</v>
      </c>
      <c r="CS21" s="869">
        <v>99.106055385458362</v>
      </c>
      <c r="CT21" s="869">
        <v>98.322176292885729</v>
      </c>
      <c r="CU21" s="869">
        <v>99.100618809295042</v>
      </c>
      <c r="CV21" s="869">
        <v>99.958777255170261</v>
      </c>
      <c r="CW21" s="869">
        <v>98.195153827483963</v>
      </c>
      <c r="CX21" s="869">
        <v>100.22630907721391</v>
      </c>
      <c r="CY21" s="869">
        <v>101.23800705475234</v>
      </c>
      <c r="CZ21" s="869">
        <v>96.418667769612412</v>
      </c>
      <c r="DA21" s="869">
        <v>98.746200223798681</v>
      </c>
      <c r="DB21" s="869">
        <v>107.97942446299398</v>
      </c>
      <c r="DC21" s="869">
        <v>119.71828527898147</v>
      </c>
      <c r="DD21" s="869">
        <v>131.78406774737002</v>
      </c>
      <c r="DE21" s="869">
        <v>129.77540733547363</v>
      </c>
      <c r="DF21" s="869">
        <v>132.13914420143828</v>
      </c>
      <c r="DG21" s="869">
        <v>150.50624193759623</v>
      </c>
      <c r="DH21" s="869">
        <v>161.46253563727802</v>
      </c>
      <c r="DI21" s="869">
        <v>139.97822938236195</v>
      </c>
      <c r="DJ21" s="869">
        <v>137.66218781047291</v>
      </c>
      <c r="DK21" s="869">
        <v>142.40306983786593</v>
      </c>
      <c r="DL21" s="869">
        <v>140.2909246354109</v>
      </c>
      <c r="DM21" s="869">
        <v>132.94524918798444</v>
      </c>
      <c r="DN21" s="869">
        <v>133.60990913855866</v>
      </c>
      <c r="DO21" s="869">
        <v>134.37774669630957</v>
      </c>
      <c r="DP21" s="869">
        <v>137.28792606551818</v>
      </c>
      <c r="DQ21" s="869">
        <v>133.89842673989139</v>
      </c>
      <c r="DR21" s="869">
        <v>132.82994293047383</v>
      </c>
      <c r="DS21" s="869">
        <v>133.44372280382171</v>
      </c>
      <c r="DT21" s="869">
        <v>133.99645355623034</v>
      </c>
      <c r="DU21" s="869">
        <v>133.61480679182162</v>
      </c>
      <c r="DV21" s="869">
        <v>133.40662949369369</v>
      </c>
      <c r="DW21" s="869">
        <v>133.22920996658118</v>
      </c>
      <c r="DX21" s="869">
        <v>133.05202639242484</v>
      </c>
      <c r="DY21" s="869">
        <v>132.87507845742721</v>
      </c>
      <c r="DZ21" s="869">
        <v>132.69836584820814</v>
      </c>
      <c r="EA21" s="869">
        <v>132.69836584820814</v>
      </c>
      <c r="EB21" s="869">
        <v>132.69836584820814</v>
      </c>
      <c r="EC21" s="869">
        <v>132.69836584820814</v>
      </c>
      <c r="ED21" s="869">
        <v>132.69836584820814</v>
      </c>
      <c r="EE21" s="869">
        <v>132.69836584820814</v>
      </c>
      <c r="EF21" s="869">
        <v>132.69836584820814</v>
      </c>
      <c r="EG21" s="869">
        <v>132.69836584820814</v>
      </c>
      <c r="EH21" s="869">
        <v>132.69836584820814</v>
      </c>
      <c r="EI21" s="869">
        <v>132.69836584820814</v>
      </c>
      <c r="EJ21" s="869">
        <v>132.69836584820814</v>
      </c>
      <c r="EK21" s="869">
        <v>132.69836584820814</v>
      </c>
      <c r="EL21" s="885">
        <v>132.69836584820814</v>
      </c>
      <c r="EM21"/>
      <c r="EN21"/>
      <c r="EO21"/>
      <c r="EP21"/>
      <c r="EQ21"/>
      <c r="ER21"/>
      <c r="ES21"/>
      <c r="ET21"/>
      <c r="EU21"/>
    </row>
    <row r="22" spans="1:151" s="563" customFormat="1">
      <c r="A22" s="685"/>
      <c r="B22" s="808" t="s">
        <v>488</v>
      </c>
      <c r="C22" s="815" t="s">
        <v>1420</v>
      </c>
      <c r="D22" s="816">
        <v>106.26118723749484</v>
      </c>
      <c r="E22" s="816">
        <v>94.877368446610376</v>
      </c>
      <c r="F22" s="816">
        <v>94.787038741081844</v>
      </c>
      <c r="G22" s="816">
        <v>93.872764674869458</v>
      </c>
      <c r="H22" s="816">
        <v>93.786235243241222</v>
      </c>
      <c r="I22" s="816">
        <v>93.104918366635772</v>
      </c>
      <c r="J22" s="816">
        <v>92.040803993615953</v>
      </c>
      <c r="K22" s="816">
        <v>92.023028144856923</v>
      </c>
      <c r="L22" s="816">
        <v>88.723754364622607</v>
      </c>
      <c r="M22" s="816">
        <v>84.373666558806093</v>
      </c>
      <c r="N22" s="816">
        <v>77.130119792113845</v>
      </c>
      <c r="O22" s="816">
        <v>72.615197268400735</v>
      </c>
      <c r="P22" s="816">
        <v>71.713242441556176</v>
      </c>
      <c r="Q22" s="816">
        <v>68.993793919286915</v>
      </c>
      <c r="R22" s="816">
        <v>67.510619541905456</v>
      </c>
      <c r="S22" s="816">
        <v>68.903849905940532</v>
      </c>
      <c r="T22" s="816">
        <v>69.537071746721409</v>
      </c>
      <c r="U22" s="816">
        <v>69.572298779659263</v>
      </c>
      <c r="V22" s="816">
        <v>71.63102488949977</v>
      </c>
      <c r="W22" s="816">
        <v>72.832952150882292</v>
      </c>
      <c r="X22" s="816">
        <v>74.455069286290978</v>
      </c>
      <c r="Y22" s="816">
        <v>71.305477202877739</v>
      </c>
      <c r="Z22" s="816">
        <v>69.884323202192476</v>
      </c>
      <c r="AA22" s="816">
        <v>68.838618172807557</v>
      </c>
      <c r="AB22" s="816">
        <v>67.394752260210097</v>
      </c>
      <c r="AC22" s="816">
        <v>63.68892863833878</v>
      </c>
      <c r="AD22" s="816">
        <v>59.568262800230684</v>
      </c>
      <c r="AE22" s="816">
        <v>61.116673704272536</v>
      </c>
      <c r="AF22" s="816">
        <v>63.281926261690209</v>
      </c>
      <c r="AG22" s="816">
        <v>70.394985342243842</v>
      </c>
      <c r="AH22" s="816">
        <v>72.499074942678789</v>
      </c>
      <c r="AI22" s="816">
        <v>74.867182513308393</v>
      </c>
      <c r="AJ22" s="816">
        <v>75.038230145662908</v>
      </c>
      <c r="AK22" s="816">
        <v>76.667358144224622</v>
      </c>
      <c r="AL22" s="816">
        <v>81.347502019428603</v>
      </c>
      <c r="AM22" s="816">
        <v>83.605636655690219</v>
      </c>
      <c r="AN22" s="816">
        <v>85.383447495866889</v>
      </c>
      <c r="AO22" s="816">
        <v>83.059706375573384</v>
      </c>
      <c r="AP22" s="816">
        <v>79.860806545121704</v>
      </c>
      <c r="AQ22" s="816">
        <v>82.41212075202624</v>
      </c>
      <c r="AR22" s="816">
        <v>84.16110533745227</v>
      </c>
      <c r="AS22" s="816">
        <v>87.144739473548967</v>
      </c>
      <c r="AT22" s="816">
        <v>88.234024954896583</v>
      </c>
      <c r="AU22" s="816">
        <v>93.483419813207519</v>
      </c>
      <c r="AV22" s="816">
        <v>99.302398923174707</v>
      </c>
      <c r="AW22" s="816">
        <v>100.10975915124146</v>
      </c>
      <c r="AX22" s="816">
        <v>96.912708298687107</v>
      </c>
      <c r="AY22" s="816">
        <v>102.82092040052835</v>
      </c>
      <c r="AZ22" s="816">
        <v>103.84578858592415</v>
      </c>
      <c r="BA22" s="816">
        <v>99.5582553163797</v>
      </c>
      <c r="BB22" s="816">
        <v>104.02256521058959</v>
      </c>
      <c r="BC22" s="816">
        <v>111.13905057943488</v>
      </c>
      <c r="BD22" s="816">
        <v>114.58923863745173</v>
      </c>
      <c r="BE22" s="816">
        <v>114.54668924789698</v>
      </c>
      <c r="BF22" s="816">
        <v>93.878207738529113</v>
      </c>
      <c r="BG22" s="816">
        <v>87.617774738825517</v>
      </c>
      <c r="BH22" s="816">
        <v>90.571744436737362</v>
      </c>
      <c r="BI22" s="816">
        <v>95.073411509992098</v>
      </c>
      <c r="BJ22" s="816">
        <v>105.0294617288863</v>
      </c>
      <c r="BK22" s="816">
        <v>116.8164998766357</v>
      </c>
      <c r="BL22" s="816">
        <v>126.29851323629639</v>
      </c>
      <c r="BM22" s="816">
        <v>125.12649973455309</v>
      </c>
      <c r="BN22" s="816">
        <v>150.04990715533026</v>
      </c>
      <c r="BO22" s="816">
        <v>181.08629254086364</v>
      </c>
      <c r="BP22" s="816">
        <v>173.99656966649306</v>
      </c>
      <c r="BQ22" s="816">
        <v>154.8879452696209</v>
      </c>
      <c r="BR22" s="816">
        <v>134.15040922602984</v>
      </c>
      <c r="BS22" s="884">
        <v>135.32928186844231</v>
      </c>
      <c r="BT22" s="869">
        <v>130.75330552563136</v>
      </c>
      <c r="BU22" s="869">
        <v>122.01124018401595</v>
      </c>
      <c r="BV22" s="869">
        <v>123.36946180606814</v>
      </c>
      <c r="BW22" s="869">
        <v>125.23645739118929</v>
      </c>
      <c r="BX22" s="869">
        <v>124.9540185447233</v>
      </c>
      <c r="BY22" s="869">
        <v>119.52230994490385</v>
      </c>
      <c r="BZ22" s="869">
        <v>119.29314908853458</v>
      </c>
      <c r="CA22" s="869">
        <v>119.29124423196818</v>
      </c>
      <c r="CB22" s="869">
        <v>117.42837325400423</v>
      </c>
      <c r="CC22" s="869">
        <v>109.7859320488372</v>
      </c>
      <c r="CD22" s="869">
        <v>105.10042085371441</v>
      </c>
      <c r="CE22" s="869">
        <v>104.09474519312346</v>
      </c>
      <c r="CF22" s="869">
        <v>104.66654333901784</v>
      </c>
      <c r="CG22" s="869">
        <v>97.545961628682392</v>
      </c>
      <c r="CH22" s="869">
        <v>94.406891112161659</v>
      </c>
      <c r="CI22" s="869">
        <v>94.569023632889142</v>
      </c>
      <c r="CJ22" s="869">
        <v>100.58052306372252</v>
      </c>
      <c r="CK22" s="869">
        <v>101.8479068008355</v>
      </c>
      <c r="CL22" s="869">
        <v>103.00254650255287</v>
      </c>
      <c r="CM22" s="869">
        <v>109.68414084919419</v>
      </c>
      <c r="CN22" s="869">
        <v>106.6396778541141</v>
      </c>
      <c r="CO22" s="869">
        <v>103.00231846648637</v>
      </c>
      <c r="CP22" s="869">
        <v>102.20801315576885</v>
      </c>
      <c r="CQ22" s="869">
        <v>110.31556908803474</v>
      </c>
      <c r="CR22" s="869">
        <v>110.18879542267477</v>
      </c>
      <c r="CS22" s="869">
        <v>106.6319899701128</v>
      </c>
      <c r="CT22" s="869">
        <v>102.82648629553239</v>
      </c>
      <c r="CU22" s="869">
        <v>104.5209024263749</v>
      </c>
      <c r="CV22" s="869">
        <v>105.26022196368773</v>
      </c>
      <c r="CW22" s="869">
        <v>98.754405259487513</v>
      </c>
      <c r="CX22" s="869">
        <v>98.111809100380356</v>
      </c>
      <c r="CY22" s="869">
        <v>98.870199122222871</v>
      </c>
      <c r="CZ22" s="869">
        <v>91.973478576120854</v>
      </c>
      <c r="DA22" s="869">
        <v>95.308471162430081</v>
      </c>
      <c r="DB22" s="869">
        <v>106.61854443990758</v>
      </c>
      <c r="DC22" s="869">
        <v>112.0654169629796</v>
      </c>
      <c r="DD22" s="869">
        <v>116.91769221792606</v>
      </c>
      <c r="DE22" s="869">
        <v>110.33634905238547</v>
      </c>
      <c r="DF22" s="869">
        <v>114.20581175168449</v>
      </c>
      <c r="DG22" s="869">
        <v>125.33964256590536</v>
      </c>
      <c r="DH22" s="869">
        <v>132.83885064733863</v>
      </c>
      <c r="DI22" s="869">
        <v>115.97340386120736</v>
      </c>
      <c r="DJ22" s="869">
        <v>105.4197080119787</v>
      </c>
      <c r="DK22" s="869">
        <v>102.61115026744426</v>
      </c>
      <c r="DL22" s="869">
        <v>100.77347220991419</v>
      </c>
      <c r="DM22" s="869">
        <v>101.20746127545125</v>
      </c>
      <c r="DN22" s="869">
        <v>101.06454873490675</v>
      </c>
      <c r="DO22" s="869">
        <v>105.98284122351944</v>
      </c>
      <c r="DP22" s="869">
        <v>107.02275846033533</v>
      </c>
      <c r="DQ22" s="869">
        <v>107.46609194622381</v>
      </c>
      <c r="DR22" s="869">
        <v>105.96037140981494</v>
      </c>
      <c r="DS22" s="869">
        <v>105.90249146397007</v>
      </c>
      <c r="DT22" s="869">
        <v>105.86095400390447</v>
      </c>
      <c r="DU22" s="869">
        <v>105.80557072381706</v>
      </c>
      <c r="DV22" s="869">
        <v>105.15897092943932</v>
      </c>
      <c r="DW22" s="869">
        <v>0</v>
      </c>
      <c r="DX22" s="869">
        <v>0</v>
      </c>
      <c r="DY22" s="869">
        <v>0</v>
      </c>
      <c r="DZ22" s="869">
        <v>0</v>
      </c>
      <c r="EA22" s="869">
        <v>0</v>
      </c>
      <c r="EB22" s="869">
        <v>0</v>
      </c>
      <c r="EC22" s="869">
        <v>0</v>
      </c>
      <c r="ED22" s="869">
        <v>0</v>
      </c>
      <c r="EE22" s="869">
        <v>0</v>
      </c>
      <c r="EF22" s="869">
        <v>0</v>
      </c>
      <c r="EG22" s="869">
        <v>0</v>
      </c>
      <c r="EH22" s="869">
        <v>0</v>
      </c>
      <c r="EI22" s="869">
        <v>0</v>
      </c>
      <c r="EJ22" s="869">
        <v>0</v>
      </c>
      <c r="EK22" s="869">
        <v>0</v>
      </c>
      <c r="EL22" s="885">
        <v>0</v>
      </c>
      <c r="EM22"/>
      <c r="EN22"/>
      <c r="EO22"/>
      <c r="EP22"/>
      <c r="EQ22"/>
      <c r="ER22"/>
      <c r="ES22"/>
      <c r="ET22"/>
      <c r="EU22"/>
    </row>
    <row r="23" spans="1:151" s="563" customFormat="1">
      <c r="A23" s="685"/>
      <c r="B23" s="808" t="s">
        <v>489</v>
      </c>
      <c r="C23" s="815" t="s">
        <v>1420</v>
      </c>
      <c r="D23" s="816">
        <v>61.753794819012242</v>
      </c>
      <c r="E23" s="816">
        <v>64.558075281325443</v>
      </c>
      <c r="F23" s="816">
        <v>61.677362426898384</v>
      </c>
      <c r="G23" s="816">
        <v>59.523371045684037</v>
      </c>
      <c r="H23" s="816">
        <v>58.541560606661058</v>
      </c>
      <c r="I23" s="816">
        <v>52.735002136078329</v>
      </c>
      <c r="J23" s="816">
        <v>52.989073310818796</v>
      </c>
      <c r="K23" s="816">
        <v>57.652204281905917</v>
      </c>
      <c r="L23" s="816">
        <v>57.763439423458337</v>
      </c>
      <c r="M23" s="816">
        <v>56.482741316046592</v>
      </c>
      <c r="N23" s="816">
        <v>51.745512232217656</v>
      </c>
      <c r="O23" s="816">
        <v>47.847769323210102</v>
      </c>
      <c r="P23" s="816">
        <v>46.376618338266127</v>
      </c>
      <c r="Q23" s="816">
        <v>44.038432579555213</v>
      </c>
      <c r="R23" s="816">
        <v>42.014883695500849</v>
      </c>
      <c r="S23" s="816">
        <v>40.497059890092842</v>
      </c>
      <c r="T23" s="816">
        <v>43.118052151999997</v>
      </c>
      <c r="U23" s="816">
        <v>47.712856752504699</v>
      </c>
      <c r="V23" s="816">
        <v>50.507381452545474</v>
      </c>
      <c r="W23" s="816">
        <v>54.661617971783329</v>
      </c>
      <c r="X23" s="816">
        <v>52.497495927307732</v>
      </c>
      <c r="Y23" s="816">
        <v>52.783788021152652</v>
      </c>
      <c r="Z23" s="816">
        <v>50.637041581062149</v>
      </c>
      <c r="AA23" s="816">
        <v>49.673741265930971</v>
      </c>
      <c r="AB23" s="816">
        <v>48.163923887289691</v>
      </c>
      <c r="AC23" s="816">
        <v>43.693105844499357</v>
      </c>
      <c r="AD23" s="816">
        <v>42.08241840687446</v>
      </c>
      <c r="AE23" s="816">
        <v>45.021669533337537</v>
      </c>
      <c r="AF23" s="816">
        <v>46.070039984049444</v>
      </c>
      <c r="AG23" s="816">
        <v>44.709082934261147</v>
      </c>
      <c r="AH23" s="816">
        <v>45.772217536177912</v>
      </c>
      <c r="AI23" s="816">
        <v>49.650685220477698</v>
      </c>
      <c r="AJ23" s="816">
        <v>49.572712400129809</v>
      </c>
      <c r="AK23" s="816">
        <v>52.645414414816123</v>
      </c>
      <c r="AL23" s="816">
        <v>60.690447203356243</v>
      </c>
      <c r="AM23" s="816">
        <v>73.084836970827681</v>
      </c>
      <c r="AN23" s="816">
        <v>71.048745193065045</v>
      </c>
      <c r="AO23" s="816">
        <v>73.951454471633639</v>
      </c>
      <c r="AP23" s="816">
        <v>77.277371135913057</v>
      </c>
      <c r="AQ23" s="816">
        <v>88.135805349036502</v>
      </c>
      <c r="AR23" s="816">
        <v>89.75292066752219</v>
      </c>
      <c r="AS23" s="816">
        <v>90.313362237170566</v>
      </c>
      <c r="AT23" s="816">
        <v>95.740057622557828</v>
      </c>
      <c r="AU23" s="816">
        <v>112.1421710999612</v>
      </c>
      <c r="AV23" s="816">
        <v>140.19269861380533</v>
      </c>
      <c r="AW23" s="816">
        <v>154.99464695475697</v>
      </c>
      <c r="AX23" s="816">
        <v>164.21498117498544</v>
      </c>
      <c r="AY23" s="816">
        <v>171.77689732574285</v>
      </c>
      <c r="AZ23" s="816">
        <v>199.17747616516698</v>
      </c>
      <c r="BA23" s="816">
        <v>172.31276947611133</v>
      </c>
      <c r="BB23" s="816">
        <v>162.57750012541985</v>
      </c>
      <c r="BC23" s="816">
        <v>181.89345944965254</v>
      </c>
      <c r="BD23" s="816">
        <v>179.89407336811385</v>
      </c>
      <c r="BE23" s="816">
        <v>161.09572692819702</v>
      </c>
      <c r="BF23" s="816">
        <v>110.99599008252619</v>
      </c>
      <c r="BG23" s="816">
        <v>105.28470914352972</v>
      </c>
      <c r="BH23" s="816">
        <v>116.50216009045135</v>
      </c>
      <c r="BI23" s="816">
        <v>148.65191699667898</v>
      </c>
      <c r="BJ23" s="816">
        <v>163.06506018964879</v>
      </c>
      <c r="BK23" s="816">
        <v>174.02311093845171</v>
      </c>
      <c r="BL23" s="816">
        <v>188.39073505163185</v>
      </c>
      <c r="BM23" s="816">
        <v>177.06147166475526</v>
      </c>
      <c r="BN23" s="816">
        <v>203.87526663334782</v>
      </c>
      <c r="BO23" s="816">
        <v>227.04549360447854</v>
      </c>
      <c r="BP23" s="816">
        <v>219.90154728444017</v>
      </c>
      <c r="BQ23" s="816">
        <v>212.85762607538595</v>
      </c>
      <c r="BR23" s="816">
        <v>177.62220572214309</v>
      </c>
      <c r="BS23" s="884">
        <v>186.06337472593748</v>
      </c>
      <c r="BT23" s="869">
        <v>177.43568885476176</v>
      </c>
      <c r="BU23" s="869">
        <v>159.1644800872912</v>
      </c>
      <c r="BV23" s="869">
        <v>165.72666488684743</v>
      </c>
      <c r="BW23" s="869">
        <v>180.59289760070644</v>
      </c>
      <c r="BX23" s="869">
        <v>159.4049120287128</v>
      </c>
      <c r="BY23" s="869">
        <v>160.04660345541319</v>
      </c>
      <c r="BZ23" s="869">
        <v>161.63332714483218</v>
      </c>
      <c r="CA23" s="869">
        <v>154.19160501396087</v>
      </c>
      <c r="CB23" s="869">
        <v>149.0443804784494</v>
      </c>
      <c r="CC23" s="869">
        <v>146.64050040286313</v>
      </c>
      <c r="CD23" s="869">
        <v>131.2153185460426</v>
      </c>
      <c r="CE23" s="869">
        <v>116.43545576561343</v>
      </c>
      <c r="CF23" s="869">
        <v>113.35143090807786</v>
      </c>
      <c r="CG23" s="869">
        <v>101.1970671281714</v>
      </c>
      <c r="CH23" s="869">
        <v>91.434035198970108</v>
      </c>
      <c r="CI23" s="869">
        <v>90.500301952100486</v>
      </c>
      <c r="CJ23" s="869">
        <v>96.636711512486258</v>
      </c>
      <c r="CK23" s="869">
        <v>100.89638594927538</v>
      </c>
      <c r="CL23" s="869">
        <v>111.96660058613791</v>
      </c>
      <c r="CM23" s="869">
        <v>125.76864479857564</v>
      </c>
      <c r="CN23" s="869">
        <v>112.80588320996088</v>
      </c>
      <c r="CO23" s="869">
        <v>123.43509296843024</v>
      </c>
      <c r="CP23" s="869">
        <v>126.7451447696847</v>
      </c>
      <c r="CQ23" s="869">
        <v>135.56567144107422</v>
      </c>
      <c r="CR23" s="869">
        <v>134.51856303575076</v>
      </c>
      <c r="CS23" s="869">
        <v>125.51079906772553</v>
      </c>
      <c r="CT23" s="869">
        <v>125.55425917784093</v>
      </c>
      <c r="CU23" s="869">
        <v>131.94420576562649</v>
      </c>
      <c r="CV23" s="869">
        <v>140.08870209991002</v>
      </c>
      <c r="CW23" s="869">
        <v>138.60657543501335</v>
      </c>
      <c r="CX23" s="869">
        <v>130.64183765428581</v>
      </c>
      <c r="CY23" s="869">
        <v>126.76467605569071</v>
      </c>
      <c r="CZ23" s="869">
        <v>123.18214624601258</v>
      </c>
      <c r="DA23" s="869">
        <v>147.0182381154641</v>
      </c>
      <c r="DB23" s="869">
        <v>163.07507261615783</v>
      </c>
      <c r="DC23" s="869">
        <v>193.60173557548569</v>
      </c>
      <c r="DD23" s="869">
        <v>224.8606768710049</v>
      </c>
      <c r="DE23" s="869">
        <v>214.14888200780288</v>
      </c>
      <c r="DF23" s="869">
        <v>189.0388657191838</v>
      </c>
      <c r="DG23" s="869">
        <v>219.65549054780857</v>
      </c>
      <c r="DH23" s="869">
        <v>213.26141896539306</v>
      </c>
      <c r="DI23" s="869">
        <v>171.02276243511437</v>
      </c>
      <c r="DJ23" s="869">
        <v>171.6408434727613</v>
      </c>
      <c r="DK23" s="869">
        <v>203.83514572986869</v>
      </c>
      <c r="DL23" s="869">
        <v>184.23022857643141</v>
      </c>
      <c r="DM23" s="869">
        <v>179.60958266545961</v>
      </c>
      <c r="DN23" s="869">
        <v>186.5153175342563</v>
      </c>
      <c r="DO23" s="869">
        <v>193.85371393283214</v>
      </c>
      <c r="DP23" s="869">
        <v>193.07661917239514</v>
      </c>
      <c r="DQ23" s="869">
        <v>191.64417540961853</v>
      </c>
      <c r="DR23" s="869">
        <v>190.02682809741196</v>
      </c>
      <c r="DS23" s="869">
        <v>189.93204958172271</v>
      </c>
      <c r="DT23" s="869">
        <v>187.83991543659351</v>
      </c>
      <c r="DU23" s="869">
        <v>186.15358544989357</v>
      </c>
      <c r="DV23" s="869">
        <v>184.80317168597588</v>
      </c>
      <c r="DW23" s="869">
        <v>0</v>
      </c>
      <c r="DX23" s="869">
        <v>0</v>
      </c>
      <c r="DY23" s="869">
        <v>0</v>
      </c>
      <c r="DZ23" s="869">
        <v>0</v>
      </c>
      <c r="EA23" s="869">
        <v>0</v>
      </c>
      <c r="EB23" s="869">
        <v>0</v>
      </c>
      <c r="EC23" s="869">
        <v>0</v>
      </c>
      <c r="ED23" s="869">
        <v>0</v>
      </c>
      <c r="EE23" s="869">
        <v>0</v>
      </c>
      <c r="EF23" s="869">
        <v>0</v>
      </c>
      <c r="EG23" s="869">
        <v>0</v>
      </c>
      <c r="EH23" s="869">
        <v>0</v>
      </c>
      <c r="EI23" s="869">
        <v>0</v>
      </c>
      <c r="EJ23" s="869">
        <v>0</v>
      </c>
      <c r="EK23" s="869">
        <v>0</v>
      </c>
      <c r="EL23" s="885">
        <v>0</v>
      </c>
      <c r="EM23"/>
      <c r="EN23"/>
      <c r="EO23"/>
      <c r="EP23"/>
      <c r="EQ23"/>
      <c r="ER23"/>
      <c r="ES23"/>
      <c r="ET23"/>
      <c r="EU23"/>
    </row>
    <row r="24" spans="1:151" s="563" customFormat="1">
      <c r="A24" s="685"/>
      <c r="B24" s="808" t="s">
        <v>1541</v>
      </c>
      <c r="C24" s="808" t="s">
        <v>1422</v>
      </c>
      <c r="D24" s="814">
        <v>164.62881978352868</v>
      </c>
      <c r="E24" s="814">
        <v>142.37177530924501</v>
      </c>
      <c r="F24" s="814">
        <v>117.53452301025366</v>
      </c>
      <c r="G24" s="814">
        <v>117.40539550781233</v>
      </c>
      <c r="H24" s="814">
        <v>126.158541361491</v>
      </c>
      <c r="I24" s="814">
        <v>119.00096893310568</v>
      </c>
      <c r="J24" s="814">
        <v>118.41164906819635</v>
      </c>
      <c r="K24" s="814">
        <v>164.28216552734366</v>
      </c>
      <c r="L24" s="814">
        <v>227.158437093099</v>
      </c>
      <c r="M24" s="814">
        <v>185.35683695475268</v>
      </c>
      <c r="N24" s="814">
        <v>163.28283691406236</v>
      </c>
      <c r="O24" s="814">
        <v>168.57661946614567</v>
      </c>
      <c r="P24" s="814">
        <v>134.32872263590465</v>
      </c>
      <c r="Q24" s="814">
        <v>113.94142913818366</v>
      </c>
      <c r="R24" s="814">
        <v>112.74807484944667</v>
      </c>
      <c r="S24" s="814">
        <v>105.98237312904666</v>
      </c>
      <c r="T24" s="814">
        <v>104.26909523809523</v>
      </c>
      <c r="U24" s="814">
        <v>86.516190476190459</v>
      </c>
      <c r="V24" s="814">
        <v>109.9268441929632</v>
      </c>
      <c r="W24" s="814">
        <v>102.91911111111101</v>
      </c>
      <c r="X24" s="814">
        <v>89.474666666666664</v>
      </c>
      <c r="Y24" s="814">
        <v>77.676538647343008</v>
      </c>
      <c r="Z24" s="814">
        <v>70.112708931419462</v>
      </c>
      <c r="AA24" s="814">
        <v>65.951004329004334</v>
      </c>
      <c r="AB24" s="814">
        <v>66.037308612440199</v>
      </c>
      <c r="AC24" s="814">
        <v>58.6204458247067</v>
      </c>
      <c r="AD24" s="814">
        <v>57.028967868039672</v>
      </c>
      <c r="AE24" s="814">
        <v>61.408062656641597</v>
      </c>
      <c r="AF24" s="814">
        <v>59.791606060606036</v>
      </c>
      <c r="AG24" s="814">
        <v>54.2287987012987</v>
      </c>
      <c r="AH24" s="814">
        <v>66.033130894870041</v>
      </c>
      <c r="AI24" s="814">
        <v>64.825158730158719</v>
      </c>
      <c r="AJ24" s="814">
        <v>64.341744360902254</v>
      </c>
      <c r="AK24" s="814">
        <v>63.797230158730166</v>
      </c>
      <c r="AL24" s="814">
        <v>63.318276972624801</v>
      </c>
      <c r="AM24" s="814">
        <v>76.407192982456124</v>
      </c>
      <c r="AN24" s="814">
        <v>77.436690058479499</v>
      </c>
      <c r="AO24" s="814">
        <v>76.040050125313272</v>
      </c>
      <c r="AP24" s="814">
        <v>90.504220551378467</v>
      </c>
      <c r="AQ24" s="814">
        <v>121.36520135566188</v>
      </c>
      <c r="AR24" s="814">
        <v>124.97812656641601</v>
      </c>
      <c r="AS24" s="814">
        <v>105.01729089026917</v>
      </c>
      <c r="AT24" s="814">
        <v>105.86236507936509</v>
      </c>
      <c r="AU24" s="814">
        <v>118.35973349436399</v>
      </c>
      <c r="AV24" s="814">
        <v>107.95991087344032</v>
      </c>
      <c r="AW24" s="814">
        <v>108.08577536231884</v>
      </c>
      <c r="AX24" s="814">
        <v>121.47774242424242</v>
      </c>
      <c r="AY24" s="814">
        <v>121.1412456140351</v>
      </c>
      <c r="AZ24" s="814">
        <v>115.25999999999999</v>
      </c>
      <c r="BA24" s="814">
        <v>122.82116275537332</v>
      </c>
      <c r="BB24" s="814">
        <v>133.79147098515531</v>
      </c>
      <c r="BC24" s="814">
        <v>148.44266666666667</v>
      </c>
      <c r="BD24" s="814">
        <v>140.517126984127</v>
      </c>
      <c r="BE24" s="814">
        <v>143.89192982456134</v>
      </c>
      <c r="BF24" s="814">
        <v>119.60519385026733</v>
      </c>
      <c r="BG24" s="814">
        <v>128.10046580354631</v>
      </c>
      <c r="BH24" s="814">
        <v>142.36423520923526</v>
      </c>
      <c r="BI24" s="814">
        <v>143.46854978354983</v>
      </c>
      <c r="BJ24" s="814">
        <v>152.67962292093864</v>
      </c>
      <c r="BK24" s="814">
        <v>157.48424866514114</v>
      </c>
      <c r="BL24" s="814">
        <v>179.53188020556448</v>
      </c>
      <c r="BM24" s="814">
        <v>213.38222943722948</v>
      </c>
      <c r="BN24" s="814">
        <v>227.04154761904769</v>
      </c>
      <c r="BO24" s="814">
        <v>281.83712433257051</v>
      </c>
      <c r="BP24" s="814">
        <v>291.18160666818562</v>
      </c>
      <c r="BQ24" s="814">
        <v>272.76890645586309</v>
      </c>
      <c r="BR24" s="814">
        <v>247.04717460317465</v>
      </c>
      <c r="BS24" s="882">
        <v>220.87344877344879</v>
      </c>
      <c r="BT24" s="867">
        <v>181.5000069013112</v>
      </c>
      <c r="BU24" s="867">
        <v>181.41575230566536</v>
      </c>
      <c r="BV24" s="867">
        <v>161.97712466277684</v>
      </c>
      <c r="BW24" s="867">
        <v>152.1014955141477</v>
      </c>
      <c r="BX24" s="867">
        <v>145.07746837944663</v>
      </c>
      <c r="BY24" s="867">
        <v>135.27430359495577</v>
      </c>
      <c r="BZ24" s="867">
        <v>125.4840818119079</v>
      </c>
      <c r="CA24" s="867">
        <v>173.4161425120773</v>
      </c>
      <c r="CB24" s="867">
        <v>211.8625901875902</v>
      </c>
      <c r="CC24" s="867">
        <v>206.79560637430203</v>
      </c>
      <c r="CD24" s="867">
        <v>209.34924637681161</v>
      </c>
      <c r="CE24" s="867">
        <v>176.41692424242424</v>
      </c>
      <c r="CF24" s="867">
        <v>160.74519480519481</v>
      </c>
      <c r="CG24" s="867">
        <v>152.50555775142732</v>
      </c>
      <c r="CH24" s="867">
        <v>149.94706662902317</v>
      </c>
      <c r="CI24" s="867">
        <v>150.25440303657697</v>
      </c>
      <c r="CJ24" s="867">
        <v>158.28814574314572</v>
      </c>
      <c r="CK24" s="867">
        <v>171.86685613903003</v>
      </c>
      <c r="CL24" s="867">
        <v>174.95053391053389</v>
      </c>
      <c r="CM24" s="867">
        <v>165.03805401844534</v>
      </c>
      <c r="CN24" s="867">
        <v>149.59890909090913</v>
      </c>
      <c r="CO24" s="867">
        <v>148.74690821256038</v>
      </c>
      <c r="CP24" s="867">
        <v>139.63994227994229</v>
      </c>
      <c r="CQ24" s="867">
        <v>136.69955928853756</v>
      </c>
      <c r="CR24" s="867">
        <v>134.66096618357486</v>
      </c>
      <c r="CS24" s="867">
        <v>125.66316864295123</v>
      </c>
      <c r="CT24" s="867">
        <v>133.83601261057782</v>
      </c>
      <c r="CU24" s="867">
        <v>126.89998757763975</v>
      </c>
      <c r="CV24" s="867">
        <v>123.75436166007906</v>
      </c>
      <c r="CW24" s="867">
        <v>130.21475531714663</v>
      </c>
      <c r="CX24" s="867">
        <v>141.35394127611517</v>
      </c>
      <c r="CY24" s="867">
        <v>142.25476482213438</v>
      </c>
      <c r="CZ24" s="867">
        <v>148.6888816738817</v>
      </c>
      <c r="DA24" s="867">
        <v>158.80561453039712</v>
      </c>
      <c r="DB24" s="867">
        <v>153.57853911788698</v>
      </c>
      <c r="DC24" s="867">
        <v>164.76646445824707</v>
      </c>
      <c r="DD24" s="867">
        <v>182.39201298701298</v>
      </c>
      <c r="DE24" s="867">
        <v>215.49075757575756</v>
      </c>
      <c r="DF24" s="867">
        <v>256.12688186209925</v>
      </c>
      <c r="DG24" s="867">
        <v>269.96946894409939</v>
      </c>
      <c r="DH24" s="867">
        <v>266.53693362193366</v>
      </c>
      <c r="DI24" s="867">
        <v>263.96080588493641</v>
      </c>
      <c r="DJ24" s="867">
        <v>221.39639971139968</v>
      </c>
      <c r="DK24" s="867">
        <v>219.64330434782607</v>
      </c>
      <c r="DL24" s="867">
        <v>219.15393478260873</v>
      </c>
      <c r="DM24" s="867">
        <v>187.81009661835751</v>
      </c>
      <c r="DN24" s="867">
        <v>197.23167388167391</v>
      </c>
      <c r="DO24" s="867">
        <v>203.7700773</v>
      </c>
      <c r="DP24" s="867">
        <v>201.40204924</v>
      </c>
      <c r="DQ24" s="867">
        <v>200.49754902000001</v>
      </c>
      <c r="DR24" s="867">
        <v>201.40204924</v>
      </c>
      <c r="DS24" s="867">
        <v>202.66286772999999</v>
      </c>
      <c r="DT24" s="867">
        <v>203.21104968</v>
      </c>
      <c r="DU24" s="867">
        <v>203.78664073499999</v>
      </c>
      <c r="DV24" s="867">
        <v>204.30741359000001</v>
      </c>
      <c r="DW24" s="867">
        <v>0</v>
      </c>
      <c r="DX24" s="867">
        <v>0</v>
      </c>
      <c r="DY24" s="867">
        <v>0</v>
      </c>
      <c r="DZ24" s="867">
        <v>0</v>
      </c>
      <c r="EA24" s="867">
        <v>0</v>
      </c>
      <c r="EB24" s="867">
        <v>0</v>
      </c>
      <c r="EC24" s="867">
        <v>0</v>
      </c>
      <c r="ED24" s="867">
        <v>0</v>
      </c>
      <c r="EE24" s="867">
        <v>0</v>
      </c>
      <c r="EF24" s="867">
        <v>0</v>
      </c>
      <c r="EG24" s="867">
        <v>0</v>
      </c>
      <c r="EH24" s="867">
        <v>0</v>
      </c>
      <c r="EI24" s="867">
        <v>0</v>
      </c>
      <c r="EJ24" s="867">
        <v>0</v>
      </c>
      <c r="EK24" s="867">
        <v>0</v>
      </c>
      <c r="EL24" s="883">
        <v>0</v>
      </c>
      <c r="EM24"/>
      <c r="EN24"/>
      <c r="EO24"/>
      <c r="EP24"/>
      <c r="EQ24"/>
      <c r="ER24"/>
      <c r="ES24"/>
      <c r="ET24"/>
      <c r="EU24"/>
    </row>
    <row r="25" spans="1:151" s="563" customFormat="1">
      <c r="A25" s="685"/>
      <c r="B25" s="808" t="s">
        <v>493</v>
      </c>
      <c r="C25" s="808" t="s">
        <v>1423</v>
      </c>
      <c r="D25" s="814">
        <v>13.715996742248569</v>
      </c>
      <c r="E25" s="814">
        <v>12.754416465759268</v>
      </c>
      <c r="F25" s="814">
        <v>12.0437879562378</v>
      </c>
      <c r="G25" s="814">
        <v>12.750418345133433</v>
      </c>
      <c r="H25" s="814">
        <v>11.845178922017434</v>
      </c>
      <c r="I25" s="814">
        <v>12.363011360168434</v>
      </c>
      <c r="J25" s="814">
        <v>10.862224896748865</v>
      </c>
      <c r="K25" s="814">
        <v>10.881968180338532</v>
      </c>
      <c r="L25" s="814">
        <v>11.285440127054834</v>
      </c>
      <c r="M25" s="814">
        <v>11.534988721211734</v>
      </c>
      <c r="N25" s="814">
        <v>11.906979878743465</v>
      </c>
      <c r="O25" s="814">
        <v>10.69342422485353</v>
      </c>
      <c r="P25" s="814">
        <v>9.0003182093302403</v>
      </c>
      <c r="Q25" s="814">
        <v>8.1120777130126935</v>
      </c>
      <c r="R25" s="814">
        <v>7.8669915199279794</v>
      </c>
      <c r="S25" s="814">
        <v>6.9832391990993337</v>
      </c>
      <c r="T25" s="814">
        <v>5.7363470418470399</v>
      </c>
      <c r="U25" s="814">
        <v>5.9254018445322769</v>
      </c>
      <c r="V25" s="814">
        <v>6.4137619047619028</v>
      </c>
      <c r="W25" s="814">
        <v>5.3639000000000001</v>
      </c>
      <c r="X25" s="814">
        <v>7.0421383399209496</v>
      </c>
      <c r="Y25" s="814">
        <v>10.031934092477563</v>
      </c>
      <c r="Z25" s="814">
        <v>9.8813939393939325</v>
      </c>
      <c r="AA25" s="814">
        <v>9.379613997113994</v>
      </c>
      <c r="AB25" s="814">
        <v>8.5848359535201624</v>
      </c>
      <c r="AC25" s="814">
        <v>7.8670683229813703</v>
      </c>
      <c r="AD25" s="814">
        <v>7.0946956521739137</v>
      </c>
      <c r="AE25" s="814">
        <v>6.30715580618212</v>
      </c>
      <c r="AF25" s="814">
        <v>5.3453333333333335</v>
      </c>
      <c r="AG25" s="814">
        <v>6.0203600288600301</v>
      </c>
      <c r="AH25" s="814">
        <v>7.2749473684210528</v>
      </c>
      <c r="AI25" s="814">
        <v>8.0273809523809572</v>
      </c>
      <c r="AJ25" s="814">
        <v>6.8934920634920589</v>
      </c>
      <c r="AK25" s="814">
        <v>6.570916305916306</v>
      </c>
      <c r="AL25" s="814">
        <v>6.2110605014952824</v>
      </c>
      <c r="AM25" s="814">
        <v>6.1332570556826838</v>
      </c>
      <c r="AN25" s="814">
        <v>6.9990873015872994</v>
      </c>
      <c r="AO25" s="814">
        <v>8.2396969696969702</v>
      </c>
      <c r="AP25" s="814">
        <v>8.8083492063492042</v>
      </c>
      <c r="AQ25" s="814">
        <v>9.0468947368421073</v>
      </c>
      <c r="AR25" s="814">
        <v>8.690108225108224</v>
      </c>
      <c r="AS25" s="814">
        <v>10.094397860593512</v>
      </c>
      <c r="AT25" s="814">
        <v>12.449333333333334</v>
      </c>
      <c r="AU25" s="814">
        <v>17.107268497330299</v>
      </c>
      <c r="AV25" s="814">
        <v>16.684059011164269</v>
      </c>
      <c r="AW25" s="814">
        <v>13.7166884057971</v>
      </c>
      <c r="AX25" s="814">
        <v>11.645863636363634</v>
      </c>
      <c r="AY25" s="814">
        <v>10.613965709728866</v>
      </c>
      <c r="AZ25" s="814">
        <v>9.3136132756132763</v>
      </c>
      <c r="BA25" s="814">
        <v>9.7866034651846991</v>
      </c>
      <c r="BB25" s="814">
        <v>10.112366132723118</v>
      </c>
      <c r="BC25" s="814">
        <v>12.714507936507934</v>
      </c>
      <c r="BD25" s="814">
        <v>11.840909090909101</v>
      </c>
      <c r="BE25" s="814">
        <v>13.636544011544034</v>
      </c>
      <c r="BF25" s="814">
        <v>11.616864988558367</v>
      </c>
      <c r="BG25" s="814">
        <v>12.8280956937799</v>
      </c>
      <c r="BH25" s="814">
        <v>15.170477633477633</v>
      </c>
      <c r="BI25" s="814">
        <v>20.991991341991369</v>
      </c>
      <c r="BJ25" s="814">
        <v>23.6108787878788</v>
      </c>
      <c r="BK25" s="814">
        <v>20.677345537757436</v>
      </c>
      <c r="BL25" s="814">
        <v>16.09690476190476</v>
      </c>
      <c r="BM25" s="814">
        <v>19.654386724386725</v>
      </c>
      <c r="BN25" s="814">
        <v>27.135064935064936</v>
      </c>
      <c r="BO25" s="814">
        <v>28.314385964912276</v>
      </c>
      <c r="BP25" s="814">
        <v>23.556165945165944</v>
      </c>
      <c r="BQ25" s="814">
        <v>28.327973084886125</v>
      </c>
      <c r="BR25" s="814">
        <v>24.743809523809521</v>
      </c>
      <c r="BS25" s="882">
        <v>339.75757575757575</v>
      </c>
      <c r="BT25" s="867">
        <v>341</v>
      </c>
      <c r="BU25" s="867">
        <v>352.33234202898558</v>
      </c>
      <c r="BV25" s="867">
        <v>362.57058017023229</v>
      </c>
      <c r="BW25" s="867">
        <v>319.05469279963205</v>
      </c>
      <c r="BX25" s="867">
        <v>264.23267826086965</v>
      </c>
      <c r="BY25" s="867">
        <v>244.8969763054981</v>
      </c>
      <c r="BZ25" s="867">
        <v>234.22068184955131</v>
      </c>
      <c r="CA25" s="867">
        <v>247.90083423050393</v>
      </c>
      <c r="CB25" s="867">
        <v>222.208</v>
      </c>
      <c r="CC25" s="867">
        <v>233.70859351276746</v>
      </c>
      <c r="CD25" s="867">
        <v>247.61278454106278</v>
      </c>
      <c r="CE25" s="867">
        <v>291.17680000000018</v>
      </c>
      <c r="CF25" s="867">
        <v>320.14175661375657</v>
      </c>
      <c r="CG25" s="867">
        <v>387.19323763515075</v>
      </c>
      <c r="CH25" s="867">
        <v>363.03491695422139</v>
      </c>
      <c r="CI25" s="867">
        <v>290.26497354497349</v>
      </c>
      <c r="CJ25" s="867">
        <v>251.38539682539681</v>
      </c>
      <c r="CK25" s="867">
        <v>284.67111019093642</v>
      </c>
      <c r="CL25" s="867">
        <v>323.39659259259287</v>
      </c>
      <c r="CM25" s="867">
        <v>369.23743574879262</v>
      </c>
      <c r="CN25" s="867">
        <v>371.59876714975871</v>
      </c>
      <c r="CO25" s="867">
        <v>365.19617391304359</v>
      </c>
      <c r="CP25" s="867">
        <v>342.77346673429537</v>
      </c>
      <c r="CQ25" s="867">
        <v>334.74191446511094</v>
      </c>
      <c r="CR25" s="867">
        <v>297.51696462654894</v>
      </c>
      <c r="CS25" s="867">
        <v>282.05219832491497</v>
      </c>
      <c r="CT25" s="867">
        <v>278.72950637931103</v>
      </c>
      <c r="CU25" s="867">
        <v>272.99500360109306</v>
      </c>
      <c r="CV25" s="867">
        <v>262.04412912443951</v>
      </c>
      <c r="CW25" s="867">
        <v>258.74442189594453</v>
      </c>
      <c r="CX25" s="867">
        <v>279.32178179992439</v>
      </c>
      <c r="CY25" s="867">
        <v>269.30200105545464</v>
      </c>
      <c r="CZ25" s="867">
        <v>244.44821905312401</v>
      </c>
      <c r="DA25" s="867">
        <v>249.52035886818507</v>
      </c>
      <c r="DB25" s="867">
        <v>252.46189448772103</v>
      </c>
      <c r="DC25" s="867">
        <v>256.75032710710951</v>
      </c>
      <c r="DD25" s="867">
        <v>237.31596226964089</v>
      </c>
      <c r="DE25" s="867">
        <v>258.67005201882586</v>
      </c>
      <c r="DF25" s="867">
        <v>316.07731639682828</v>
      </c>
      <c r="DG25" s="867">
        <v>302.96194161904396</v>
      </c>
      <c r="DH25" s="867">
        <v>266.46615630811829</v>
      </c>
      <c r="DI25" s="867">
        <v>265.15767470429273</v>
      </c>
      <c r="DJ25" s="867">
        <v>277.20590883533669</v>
      </c>
      <c r="DK25" s="867">
        <v>269.39594691135989</v>
      </c>
      <c r="DL25" s="867">
        <v>263.34444288878603</v>
      </c>
      <c r="DM25" s="867">
        <v>302.48441563570083</v>
      </c>
      <c r="DN25" s="867">
        <v>325.63788527548735</v>
      </c>
      <c r="DO25" s="867">
        <v>317.22849359999998</v>
      </c>
      <c r="DP25" s="867">
        <v>317.22849359999998</v>
      </c>
      <c r="DQ25" s="867">
        <v>317.22849359999998</v>
      </c>
      <c r="DR25" s="867">
        <v>317.22849359999998</v>
      </c>
      <c r="DS25" s="867">
        <v>317.22849359999998</v>
      </c>
      <c r="DT25" s="867">
        <v>317.22849359999998</v>
      </c>
      <c r="DU25" s="867">
        <v>317.22849359999998</v>
      </c>
      <c r="DV25" s="867">
        <v>317.22849359999998</v>
      </c>
      <c r="DW25" s="867">
        <v>0</v>
      </c>
      <c r="DX25" s="867">
        <v>0</v>
      </c>
      <c r="DY25" s="867">
        <v>0</v>
      </c>
      <c r="DZ25" s="867">
        <v>0</v>
      </c>
      <c r="EA25" s="867">
        <v>0</v>
      </c>
      <c r="EB25" s="867">
        <v>0</v>
      </c>
      <c r="EC25" s="867">
        <v>0</v>
      </c>
      <c r="ED25" s="867">
        <v>0</v>
      </c>
      <c r="EE25" s="867">
        <v>0</v>
      </c>
      <c r="EF25" s="867">
        <v>0</v>
      </c>
      <c r="EG25" s="867">
        <v>0</v>
      </c>
      <c r="EH25" s="867">
        <v>0</v>
      </c>
      <c r="EI25" s="867">
        <v>0</v>
      </c>
      <c r="EJ25" s="867">
        <v>0</v>
      </c>
      <c r="EK25" s="867">
        <v>0</v>
      </c>
      <c r="EL25" s="883">
        <v>0</v>
      </c>
      <c r="EM25"/>
      <c r="EN25"/>
      <c r="EO25"/>
      <c r="EP25"/>
      <c r="EQ25"/>
      <c r="ER25"/>
      <c r="ES25"/>
      <c r="ET25"/>
      <c r="EU25"/>
    </row>
    <row r="26" spans="1:151" s="563" customFormat="1">
      <c r="A26" s="685"/>
      <c r="B26" s="808" t="s">
        <v>491</v>
      </c>
      <c r="C26" s="808" t="s">
        <v>1424</v>
      </c>
      <c r="D26" s="814">
        <v>98.120414733886733</v>
      </c>
      <c r="E26" s="814">
        <v>83.532531738281236</v>
      </c>
      <c r="F26" s="814">
        <v>77.738293965657533</v>
      </c>
      <c r="G26" s="814">
        <v>75.558375040690137</v>
      </c>
      <c r="H26" s="814">
        <v>84.787584940592424</v>
      </c>
      <c r="I26" s="814">
        <v>94.882090250651061</v>
      </c>
      <c r="J26" s="814">
        <v>94.055529276529924</v>
      </c>
      <c r="K26" s="814">
        <v>94.324022928873703</v>
      </c>
      <c r="L26" s="814">
        <v>89.897905985514342</v>
      </c>
      <c r="M26" s="814">
        <v>82.851076761881515</v>
      </c>
      <c r="N26" s="814">
        <v>85.938031514485701</v>
      </c>
      <c r="O26" s="814">
        <v>75.673845926920606</v>
      </c>
      <c r="P26" s="814">
        <v>83.999135335286482</v>
      </c>
      <c r="Q26" s="814">
        <v>79.193486531575502</v>
      </c>
      <c r="R26" s="814">
        <v>67.903602600097656</v>
      </c>
      <c r="S26" s="814">
        <v>69.917394462464372</v>
      </c>
      <c r="T26" s="814">
        <v>66.634523809523841</v>
      </c>
      <c r="U26" s="814">
        <v>72.732756132756165</v>
      </c>
      <c r="V26" s="814">
        <v>79.315476190476204</v>
      </c>
      <c r="W26" s="814">
        <v>76.686381578947362</v>
      </c>
      <c r="X26" s="814">
        <v>77.658645276292333</v>
      </c>
      <c r="Y26" s="814">
        <v>81.52415458937196</v>
      </c>
      <c r="Z26" s="814">
        <v>85.030113636363637</v>
      </c>
      <c r="AA26" s="814">
        <v>87.693626482213446</v>
      </c>
      <c r="AB26" s="814">
        <v>100.37786495223564</v>
      </c>
      <c r="AC26" s="814">
        <v>79.296432806324106</v>
      </c>
      <c r="AD26" s="814">
        <v>71.032513348588864</v>
      </c>
      <c r="AE26" s="814">
        <v>73.631897926634778</v>
      </c>
      <c r="AF26" s="814">
        <v>84.93693181818179</v>
      </c>
      <c r="AG26" s="814">
        <v>85.253679653679626</v>
      </c>
      <c r="AH26" s="814">
        <v>79.173649930986869</v>
      </c>
      <c r="AI26" s="814">
        <v>87.153558897243101</v>
      </c>
      <c r="AJ26" s="814">
        <v>80.800526695526699</v>
      </c>
      <c r="AK26" s="814">
        <v>84.891493506493518</v>
      </c>
      <c r="AL26" s="814">
        <v>88.704976208637547</v>
      </c>
      <c r="AM26" s="814">
        <v>86.547482837528605</v>
      </c>
      <c r="AN26" s="814">
        <v>81.449045454545441</v>
      </c>
      <c r="AO26" s="814">
        <v>85.77770923520923</v>
      </c>
      <c r="AP26" s="814">
        <v>84.362974465148383</v>
      </c>
      <c r="AQ26" s="814">
        <v>82.357601449275364</v>
      </c>
      <c r="AR26" s="814">
        <v>82.159090909090921</v>
      </c>
      <c r="AS26" s="814">
        <v>83.876775271512102</v>
      </c>
      <c r="AT26" s="814">
        <v>82.271219715956562</v>
      </c>
      <c r="AU26" s="814">
        <v>84.265255530129664</v>
      </c>
      <c r="AV26" s="814">
        <v>87.830279106858043</v>
      </c>
      <c r="AW26" s="814">
        <v>88.533733028222741</v>
      </c>
      <c r="AX26" s="814">
        <v>90.43710317460318</v>
      </c>
      <c r="AY26" s="814">
        <v>98.325925925925915</v>
      </c>
      <c r="AZ26" s="814">
        <v>97.44390331890331</v>
      </c>
      <c r="BA26" s="814">
        <v>86.695616517138262</v>
      </c>
      <c r="BB26" s="814">
        <v>86.14384057971013</v>
      </c>
      <c r="BC26" s="814">
        <v>83.744210526315783</v>
      </c>
      <c r="BD26" s="814">
        <v>85.933542568542578</v>
      </c>
      <c r="BE26" s="814">
        <v>87.063738095238094</v>
      </c>
      <c r="BF26" s="814">
        <v>75.138290802764487</v>
      </c>
      <c r="BG26" s="814">
        <v>43.078738512949037</v>
      </c>
      <c r="BH26" s="814">
        <v>41.40051587301587</v>
      </c>
      <c r="BI26" s="814">
        <v>67.129166666666663</v>
      </c>
      <c r="BJ26" s="814">
        <v>72.456500000000005</v>
      </c>
      <c r="BK26" s="814">
        <v>84.086384439359264</v>
      </c>
      <c r="BL26" s="814">
        <v>92.910443722943725</v>
      </c>
      <c r="BM26" s="814">
        <v>91.036309523809521</v>
      </c>
      <c r="BN26" s="814">
        <v>91.035425685425665</v>
      </c>
      <c r="BO26" s="814">
        <v>82.801859721768196</v>
      </c>
      <c r="BP26" s="814">
        <v>86.333152958152951</v>
      </c>
      <c r="BQ26" s="814">
        <v>84.530429334205067</v>
      </c>
      <c r="BR26" s="814">
        <v>75.603174603174594</v>
      </c>
      <c r="BS26" s="882">
        <v>73.412675303266397</v>
      </c>
      <c r="BT26" s="867">
        <v>82.086142383974931</v>
      </c>
      <c r="BU26" s="867">
        <v>84.618181089531205</v>
      </c>
      <c r="BV26" s="867">
        <v>86.44212140219004</v>
      </c>
      <c r="BW26" s="867">
        <v>91.81154432175579</v>
      </c>
      <c r="BX26" s="867">
        <v>99.110717525892866</v>
      </c>
      <c r="BY26" s="867">
        <v>97.273733000414154</v>
      </c>
      <c r="BZ26" s="867">
        <v>97.162473742649468</v>
      </c>
      <c r="CA26" s="867">
        <v>103.94416378003991</v>
      </c>
      <c r="CB26" s="867">
        <v>107.34932380717224</v>
      </c>
      <c r="CC26" s="867">
        <v>105.66363383904944</v>
      </c>
      <c r="CD26" s="867">
        <v>109.31953385278059</v>
      </c>
      <c r="CE26" s="867">
        <v>99.431324694686467</v>
      </c>
      <c r="CF26" s="867">
        <v>100.4643452579643</v>
      </c>
      <c r="CG26" s="867">
        <v>79.590019112752003</v>
      </c>
      <c r="CH26" s="867">
        <v>72.061104428236732</v>
      </c>
      <c r="CI26" s="867">
        <v>72.735828203537409</v>
      </c>
      <c r="CJ26" s="867">
        <v>72.949527958466717</v>
      </c>
      <c r="CK26" s="867">
        <v>73.360676042491676</v>
      </c>
      <c r="CL26" s="867">
        <v>74.063134502345918</v>
      </c>
      <c r="CM26" s="867">
        <v>75.785743198600485</v>
      </c>
      <c r="CN26" s="867">
        <v>74.420500388733231</v>
      </c>
      <c r="CO26" s="867">
        <v>65.634699211116953</v>
      </c>
      <c r="CP26" s="867">
        <v>60.974688983573913</v>
      </c>
      <c r="CQ26" s="867">
        <v>66.396122249498077</v>
      </c>
      <c r="CR26" s="867">
        <v>62.481866127224656</v>
      </c>
      <c r="CS26" s="867">
        <v>57.649529752600195</v>
      </c>
      <c r="CT26" s="867">
        <v>53.274603136396671</v>
      </c>
      <c r="CU26" s="867">
        <v>47.432608836652207</v>
      </c>
      <c r="CV26" s="867">
        <v>42.707846226803291</v>
      </c>
      <c r="CW26" s="867">
        <v>34.41587691799689</v>
      </c>
      <c r="CX26" s="867">
        <v>38.671752485398166</v>
      </c>
      <c r="CY26" s="867">
        <v>39.226486742424157</v>
      </c>
      <c r="CZ26" s="867">
        <v>35.412096527925591</v>
      </c>
      <c r="DA26" s="867">
        <v>29.525372750524156</v>
      </c>
      <c r="DB26" s="867">
        <v>30.104897477083597</v>
      </c>
      <c r="DC26" s="867">
        <v>37.904705644301806</v>
      </c>
      <c r="DD26" s="867">
        <v>40.446767277351782</v>
      </c>
      <c r="DE26" s="867">
        <v>54.127626920563948</v>
      </c>
      <c r="DF26" s="867">
        <v>57.196067885840989</v>
      </c>
      <c r="DG26" s="867">
        <v>58.054542558941939</v>
      </c>
      <c r="DH26" s="867">
        <v>57.702435048778796</v>
      </c>
      <c r="DI26" s="867">
        <v>56.917119277980369</v>
      </c>
      <c r="DJ26" s="867">
        <v>57.551790307894343</v>
      </c>
      <c r="DK26" s="867">
        <v>58.580295547403573</v>
      </c>
      <c r="DL26" s="867">
        <v>59.757258559920558</v>
      </c>
      <c r="DM26" s="867">
        <v>58.468579672407053</v>
      </c>
      <c r="DN26" s="867">
        <v>57.729758752312335</v>
      </c>
      <c r="DO26" s="867">
        <v>58.538501830000001</v>
      </c>
      <c r="DP26" s="867">
        <v>58.538501830000001</v>
      </c>
      <c r="DQ26" s="867">
        <v>58.538501830000001</v>
      </c>
      <c r="DR26" s="867">
        <v>58.538501830000001</v>
      </c>
      <c r="DS26" s="867">
        <v>58.538501830000001</v>
      </c>
      <c r="DT26" s="867">
        <v>58.538501830000001</v>
      </c>
      <c r="DU26" s="867">
        <v>58.538501830000001</v>
      </c>
      <c r="DV26" s="867">
        <v>58.538501830000001</v>
      </c>
      <c r="DW26" s="867">
        <v>0</v>
      </c>
      <c r="DX26" s="867">
        <v>0</v>
      </c>
      <c r="DY26" s="867">
        <v>0</v>
      </c>
      <c r="DZ26" s="867">
        <v>0</v>
      </c>
      <c r="EA26" s="867">
        <v>0</v>
      </c>
      <c r="EB26" s="867">
        <v>0</v>
      </c>
      <c r="EC26" s="867">
        <v>0</v>
      </c>
      <c r="ED26" s="867">
        <v>0</v>
      </c>
      <c r="EE26" s="867">
        <v>0</v>
      </c>
      <c r="EF26" s="867">
        <v>0</v>
      </c>
      <c r="EG26" s="867">
        <v>0</v>
      </c>
      <c r="EH26" s="867">
        <v>0</v>
      </c>
      <c r="EI26" s="867">
        <v>0</v>
      </c>
      <c r="EJ26" s="867">
        <v>0</v>
      </c>
      <c r="EK26" s="867">
        <v>0</v>
      </c>
      <c r="EL26" s="883">
        <v>0</v>
      </c>
      <c r="EM26"/>
      <c r="EN26"/>
      <c r="EO26"/>
      <c r="EP26"/>
      <c r="EQ26"/>
      <c r="ER26"/>
      <c r="ES26"/>
      <c r="ET26"/>
      <c r="EU26"/>
    </row>
    <row r="27" spans="1:151" s="563" customFormat="1">
      <c r="A27" s="685"/>
      <c r="B27" s="808" t="s">
        <v>492</v>
      </c>
      <c r="C27" s="808" t="s">
        <v>1425</v>
      </c>
      <c r="D27" s="817">
        <v>387.91798909505201</v>
      </c>
      <c r="E27" s="817">
        <v>384.38520304361992</v>
      </c>
      <c r="F27" s="817">
        <v>385.43433634440106</v>
      </c>
      <c r="G27" s="817">
        <v>400.29371134440106</v>
      </c>
      <c r="H27" s="817">
        <v>390.1201171875</v>
      </c>
      <c r="I27" s="817">
        <v>384.67426554362004</v>
      </c>
      <c r="J27" s="817">
        <v>376.18901570638036</v>
      </c>
      <c r="K27" s="817">
        <v>351.23949178059866</v>
      </c>
      <c r="L27" s="817">
        <v>342.92081705729169</v>
      </c>
      <c r="M27" s="817">
        <v>324.20493570963566</v>
      </c>
      <c r="N27" s="817">
        <v>305.6164957682293</v>
      </c>
      <c r="O27" s="817">
        <v>294.3032735188803</v>
      </c>
      <c r="P27" s="817">
        <v>299.93419392903633</v>
      </c>
      <c r="Q27" s="817">
        <v>288.61468505859398</v>
      </c>
      <c r="R27" s="817">
        <v>293.70354207356803</v>
      </c>
      <c r="S27" s="817">
        <v>286.93515499999995</v>
      </c>
      <c r="T27" s="817">
        <v>273.61371213333337</v>
      </c>
      <c r="U27" s="817">
        <v>259.30310486666667</v>
      </c>
      <c r="V27" s="817">
        <v>295.63943380000001</v>
      </c>
      <c r="W27" s="817">
        <v>290.23487499999999</v>
      </c>
      <c r="X27" s="817">
        <v>280.7084529666667</v>
      </c>
      <c r="Y27" s="817">
        <v>276.51357143333331</v>
      </c>
      <c r="Z27" s="817">
        <v>269.22531326666666</v>
      </c>
      <c r="AA27" s="817">
        <v>263.53437000000002</v>
      </c>
      <c r="AB27" s="817">
        <v>267.54203946666667</v>
      </c>
      <c r="AC27" s="817">
        <v>274.69688289999999</v>
      </c>
      <c r="AD27" s="817">
        <v>278.42907740000004</v>
      </c>
      <c r="AE27" s="817">
        <v>290.11166666666668</v>
      </c>
      <c r="AF27" s="817">
        <v>312.78476430000001</v>
      </c>
      <c r="AG27" s="817">
        <v>314.23599033333335</v>
      </c>
      <c r="AH27" s="817">
        <v>323.00944903333334</v>
      </c>
      <c r="AI27" s="817">
        <v>352.12636363636358</v>
      </c>
      <c r="AJ27" s="817">
        <v>346.73829365079365</v>
      </c>
      <c r="AK27" s="817">
        <v>363.24417325428198</v>
      </c>
      <c r="AL27" s="817">
        <v>391.92739893211291</v>
      </c>
      <c r="AM27" s="817">
        <v>408.44432884748107</v>
      </c>
      <c r="AN27" s="817">
        <v>393.13722488038275</v>
      </c>
      <c r="AO27" s="817">
        <v>401.29181096681094</v>
      </c>
      <c r="AP27" s="817">
        <v>433.97274436090225</v>
      </c>
      <c r="AQ27" s="817">
        <v>427.2338095238095</v>
      </c>
      <c r="AR27" s="817">
        <v>427.25421717171713</v>
      </c>
      <c r="AS27" s="817">
        <v>439.48528138528133</v>
      </c>
      <c r="AT27" s="817">
        <v>485.55358345358349</v>
      </c>
      <c r="AU27" s="817">
        <v>553.98425465838511</v>
      </c>
      <c r="AV27" s="817">
        <v>627.39702982202982</v>
      </c>
      <c r="AW27" s="817">
        <v>621.49613997114</v>
      </c>
      <c r="AX27" s="817">
        <v>614.46599821746884</v>
      </c>
      <c r="AY27" s="817">
        <v>650.26878787878786</v>
      </c>
      <c r="AZ27" s="817">
        <v>667.23947368421057</v>
      </c>
      <c r="BA27" s="817">
        <v>681.11977272727279</v>
      </c>
      <c r="BB27" s="817">
        <v>788.0183387584284</v>
      </c>
      <c r="BC27" s="817">
        <v>926.77576137312974</v>
      </c>
      <c r="BD27" s="817">
        <v>895.95171356421361</v>
      </c>
      <c r="BE27" s="817">
        <v>869.57618577075084</v>
      </c>
      <c r="BF27" s="817">
        <v>794.52472349351638</v>
      </c>
      <c r="BG27" s="817">
        <v>908.70856782106785</v>
      </c>
      <c r="BH27" s="817">
        <v>921.50506379585329</v>
      </c>
      <c r="BI27" s="817">
        <v>960.06472332015812</v>
      </c>
      <c r="BJ27" s="817">
        <v>1101.6394964684439</v>
      </c>
      <c r="BK27" s="817">
        <v>1108.9039855072463</v>
      </c>
      <c r="BL27" s="817">
        <v>1195.6807216905902</v>
      </c>
      <c r="BM27" s="817">
        <v>1226.5842352092352</v>
      </c>
      <c r="BN27" s="817">
        <v>1367.487601579707</v>
      </c>
      <c r="BO27" s="817">
        <v>1384.378623188406</v>
      </c>
      <c r="BP27" s="817">
        <v>1504.3007154882155</v>
      </c>
      <c r="BQ27" s="817">
        <v>1700.1562049062049</v>
      </c>
      <c r="BR27" s="817">
        <v>1685.4990379990379</v>
      </c>
      <c r="BS27" s="886">
        <v>1690.8369408369408</v>
      </c>
      <c r="BT27" s="870">
        <v>1610.7559011164274</v>
      </c>
      <c r="BU27" s="870">
        <v>1654.7977272727273</v>
      </c>
      <c r="BV27" s="870">
        <v>1718.8922149887621</v>
      </c>
      <c r="BW27" s="870">
        <v>1630.4681818181818</v>
      </c>
      <c r="BX27" s="870">
        <v>1413.648611111111</v>
      </c>
      <c r="BY27" s="870">
        <v>1327.5389233954454</v>
      </c>
      <c r="BZ27" s="870">
        <v>1272.4696629859675</v>
      </c>
      <c r="CA27" s="870">
        <v>1293.9512626262624</v>
      </c>
      <c r="CB27" s="870">
        <v>1288.5400793650795</v>
      </c>
      <c r="CC27" s="870">
        <v>1281.9243577075097</v>
      </c>
      <c r="CD27" s="870">
        <v>1200.359534706331</v>
      </c>
      <c r="CE27" s="870">
        <v>1219.2207611832612</v>
      </c>
      <c r="CF27" s="870">
        <v>1192.8223923444975</v>
      </c>
      <c r="CG27" s="870">
        <v>1124.0145915678524</v>
      </c>
      <c r="CH27" s="870">
        <v>1104.400155692261</v>
      </c>
      <c r="CI27" s="870">
        <v>1181.2083333333333</v>
      </c>
      <c r="CJ27" s="870">
        <v>1259.3546500721498</v>
      </c>
      <c r="CK27" s="870">
        <v>1334.8147907647908</v>
      </c>
      <c r="CL27" s="870">
        <v>1217.9837902837903</v>
      </c>
      <c r="CM27" s="870">
        <v>1219.3558816425118</v>
      </c>
      <c r="CN27" s="870">
        <v>1256.9631192881191</v>
      </c>
      <c r="CO27" s="870">
        <v>1277.8386363636362</v>
      </c>
      <c r="CP27" s="870">
        <v>1274.3512032085564</v>
      </c>
      <c r="CQ27" s="870">
        <v>1329.2826839826839</v>
      </c>
      <c r="CR27" s="870">
        <v>1306.4442857142858</v>
      </c>
      <c r="CS27" s="870">
        <v>1212.7476515151516</v>
      </c>
      <c r="CT27" s="870">
        <v>1228.0874874060296</v>
      </c>
      <c r="CU27" s="870">
        <v>1304.2360245310244</v>
      </c>
      <c r="CV27" s="870">
        <v>1309.8117063492064</v>
      </c>
      <c r="CW27" s="870">
        <v>1474.3633885438232</v>
      </c>
      <c r="CX27" s="870">
        <v>1480.2870370370372</v>
      </c>
      <c r="CY27" s="870">
        <v>1583.2341666666669</v>
      </c>
      <c r="CZ27" s="870">
        <v>1710.5099202551835</v>
      </c>
      <c r="DA27" s="870">
        <v>1911.1858774076163</v>
      </c>
      <c r="DB27" s="870">
        <v>1873.2410401002508</v>
      </c>
      <c r="DC27" s="870">
        <v>1797.796086956522</v>
      </c>
      <c r="DD27" s="870">
        <v>1817.2678030303032</v>
      </c>
      <c r="DE27" s="870">
        <v>1789.4381673881678</v>
      </c>
      <c r="DF27" s="870">
        <v>1794.5804947976003</v>
      </c>
      <c r="DG27" s="870">
        <v>1873.6294202898553</v>
      </c>
      <c r="DH27" s="870">
        <v>1873.5990909090906</v>
      </c>
      <c r="DI27" s="870">
        <v>1728.2404222347698</v>
      </c>
      <c r="DJ27" s="870">
        <v>1730.6444949494951</v>
      </c>
      <c r="DK27" s="870">
        <v>1887.7056021080368</v>
      </c>
      <c r="DL27" s="870">
        <v>1978.0746976284584</v>
      </c>
      <c r="DM27" s="870">
        <v>1928.3356452726014</v>
      </c>
      <c r="DN27" s="870">
        <v>1978.1555194805196</v>
      </c>
      <c r="DO27" s="870">
        <v>2026.863333</v>
      </c>
      <c r="DP27" s="870">
        <v>2046.5500000000002</v>
      </c>
      <c r="DQ27" s="870">
        <v>2073.4</v>
      </c>
      <c r="DR27" s="870">
        <v>2097.3500000000004</v>
      </c>
      <c r="DS27" s="870">
        <v>2120.3000000000002</v>
      </c>
      <c r="DT27" s="870">
        <v>2140.5500000000002</v>
      </c>
      <c r="DU27" s="870">
        <v>2160.8000000000002</v>
      </c>
      <c r="DV27" s="870">
        <v>2180.6</v>
      </c>
      <c r="DW27" s="870">
        <v>0</v>
      </c>
      <c r="DX27" s="870">
        <v>0</v>
      </c>
      <c r="DY27" s="870">
        <v>0</v>
      </c>
      <c r="DZ27" s="870">
        <v>0</v>
      </c>
      <c r="EA27" s="870">
        <v>0</v>
      </c>
      <c r="EB27" s="870">
        <v>0</v>
      </c>
      <c r="EC27" s="870">
        <v>0</v>
      </c>
      <c r="ED27" s="870">
        <v>0</v>
      </c>
      <c r="EE27" s="870">
        <v>0</v>
      </c>
      <c r="EF27" s="870">
        <v>0</v>
      </c>
      <c r="EG27" s="870">
        <v>0</v>
      </c>
      <c r="EH27" s="870">
        <v>0</v>
      </c>
      <c r="EI27" s="870">
        <v>0</v>
      </c>
      <c r="EJ27" s="870">
        <v>0</v>
      </c>
      <c r="EK27" s="870">
        <v>0</v>
      </c>
      <c r="EL27" s="887">
        <v>0</v>
      </c>
      <c r="EM27"/>
      <c r="EN27"/>
      <c r="EO27"/>
      <c r="EP27"/>
      <c r="EQ27"/>
      <c r="ER27"/>
      <c r="ES27"/>
      <c r="ET27"/>
      <c r="EU27"/>
    </row>
    <row r="28" spans="1:151" s="563" customFormat="1">
      <c r="A28" s="685"/>
      <c r="B28" s="808" t="s">
        <v>494</v>
      </c>
      <c r="C28" s="808" t="s">
        <v>1426</v>
      </c>
      <c r="D28" s="817">
        <v>6141.928821673584</v>
      </c>
      <c r="E28" s="817">
        <v>6646.878840252687</v>
      </c>
      <c r="F28" s="817">
        <v>6289.0005953206373</v>
      </c>
      <c r="G28" s="817">
        <v>6217.2259779439264</v>
      </c>
      <c r="H28" s="817">
        <v>6350.9683047403969</v>
      </c>
      <c r="I28" s="817">
        <v>6149.5865929260226</v>
      </c>
      <c r="J28" s="817">
        <v>5917.7285393269876</v>
      </c>
      <c r="K28" s="817">
        <v>5882.2560097615569</v>
      </c>
      <c r="L28" s="817">
        <v>5657.5754627532997</v>
      </c>
      <c r="M28" s="817">
        <v>5450.8529791503934</v>
      </c>
      <c r="N28" s="817">
        <v>5571.2373773722311</v>
      </c>
      <c r="O28" s="817">
        <v>5301.8787608968059</v>
      </c>
      <c r="P28" s="817">
        <v>5847.6715717488596</v>
      </c>
      <c r="Q28" s="817">
        <v>5607.0753476409909</v>
      </c>
      <c r="R28" s="817">
        <v>5388.2893961812333</v>
      </c>
      <c r="S28" s="817">
        <v>5219.3181700455198</v>
      </c>
      <c r="T28" s="817">
        <v>5429.2117224880367</v>
      </c>
      <c r="U28" s="817">
        <v>5257.1861471861466</v>
      </c>
      <c r="V28" s="817">
        <v>5659.8610050080633</v>
      </c>
      <c r="W28" s="817">
        <v>5686.3499999999995</v>
      </c>
      <c r="X28" s="817">
        <v>5432.3961133069834</v>
      </c>
      <c r="Y28" s="817">
        <v>5371.9730848861263</v>
      </c>
      <c r="Z28" s="817">
        <v>5252.8909090909101</v>
      </c>
      <c r="AA28" s="817">
        <v>5113.1287878787871</v>
      </c>
      <c r="AB28" s="817">
        <v>4910.4906711222502</v>
      </c>
      <c r="AC28" s="817">
        <v>3990.4712918660298</v>
      </c>
      <c r="AD28" s="817">
        <v>3943.6542276989835</v>
      </c>
      <c r="AE28" s="817">
        <v>3814.4385521885538</v>
      </c>
      <c r="AF28" s="817">
        <v>4160.8759018759001</v>
      </c>
      <c r="AG28" s="817">
        <v>4035.9275362318836</v>
      </c>
      <c r="AH28" s="817">
        <v>4232.7432712215332</v>
      </c>
      <c r="AI28" s="817">
        <v>4536.6676767676781</v>
      </c>
      <c r="AJ28" s="817">
        <v>4657.6598015873014</v>
      </c>
      <c r="AK28" s="817">
        <v>4814.2923913043478</v>
      </c>
      <c r="AL28" s="817">
        <v>5549.7223084886136</v>
      </c>
      <c r="AM28" s="817">
        <v>6899.1315389924102</v>
      </c>
      <c r="AN28" s="817">
        <v>9153.0893141945762</v>
      </c>
      <c r="AO28" s="817">
        <v>9019.6731601731608</v>
      </c>
      <c r="AP28" s="817">
        <v>8851.8599783549816</v>
      </c>
      <c r="AQ28" s="817">
        <v>8084.7376984126968</v>
      </c>
      <c r="AR28" s="817">
        <v>7945.80772005772</v>
      </c>
      <c r="AS28" s="817">
        <v>7059.8814935064911</v>
      </c>
      <c r="AT28" s="817">
        <v>6450.5640331890327</v>
      </c>
      <c r="AU28" s="817">
        <v>7601.7471273291931</v>
      </c>
      <c r="AV28" s="817">
        <v>8503.8640572390577</v>
      </c>
      <c r="AW28" s="817">
        <v>8589.3820346320372</v>
      </c>
      <c r="AX28" s="817">
        <v>10324.618819776713</v>
      </c>
      <c r="AY28" s="817">
        <v>12669.634848484849</v>
      </c>
      <c r="AZ28" s="817">
        <v>14064.606098579783</v>
      </c>
      <c r="BA28" s="817">
        <v>14922.918181818182</v>
      </c>
      <c r="BB28" s="817">
        <v>16324.614258527299</v>
      </c>
      <c r="BC28" s="817">
        <v>17793.273429786586</v>
      </c>
      <c r="BD28" s="817">
        <v>22544.350432900432</v>
      </c>
      <c r="BE28" s="817">
        <v>20399.073781291168</v>
      </c>
      <c r="BF28" s="817">
        <v>13129.88022774327</v>
      </c>
      <c r="BG28" s="817">
        <v>11109.172474747475</v>
      </c>
      <c r="BH28" s="817">
        <v>13550.114912280702</v>
      </c>
      <c r="BI28" s="817">
        <v>14540.437351778657</v>
      </c>
      <c r="BJ28" s="817">
        <v>15197.414141414141</v>
      </c>
      <c r="BK28" s="817">
        <v>17190.543478260868</v>
      </c>
      <c r="BL28" s="817">
        <v>17819.117862838913</v>
      </c>
      <c r="BM28" s="817">
        <v>20544.652597402597</v>
      </c>
      <c r="BN28" s="817">
        <v>25914.681096681099</v>
      </c>
      <c r="BO28" s="817">
        <v>29883.3115942029</v>
      </c>
      <c r="BP28" s="817">
        <v>28812.925420875425</v>
      </c>
      <c r="BQ28" s="817">
        <v>24660.474927849926</v>
      </c>
      <c r="BR28" s="817">
        <v>20849.086634199131</v>
      </c>
      <c r="BS28" s="886">
        <v>22942.147907647912</v>
      </c>
      <c r="BT28" s="870">
        <v>20555.087320574163</v>
      </c>
      <c r="BU28" s="870">
        <v>19330.970075757577</v>
      </c>
      <c r="BV28" s="870">
        <v>21609.219523611402</v>
      </c>
      <c r="BW28" s="870">
        <v>24037.545075757575</v>
      </c>
      <c r="BX28" s="870">
        <v>20879.553968253971</v>
      </c>
      <c r="BY28" s="870">
        <v>21312.370600414077</v>
      </c>
      <c r="BZ28" s="870">
        <v>22896.864302967562</v>
      </c>
      <c r="CA28" s="870">
        <v>22636.282720057719</v>
      </c>
      <c r="CB28" s="870">
        <v>23146.149999999998</v>
      </c>
      <c r="CC28" s="870">
        <v>21915.194532279314</v>
      </c>
      <c r="CD28" s="870">
        <v>19897.867443064184</v>
      </c>
      <c r="CE28" s="870">
        <v>18369.980212842711</v>
      </c>
      <c r="CF28" s="870">
        <v>15589.803429027115</v>
      </c>
      <c r="CG28" s="870">
        <v>15229.549505928853</v>
      </c>
      <c r="CH28" s="870">
        <v>15077.19660894661</v>
      </c>
      <c r="CI28" s="870">
        <v>15438.604365079365</v>
      </c>
      <c r="CJ28" s="870">
        <v>16902.119155844153</v>
      </c>
      <c r="CK28" s="870">
        <v>18584.257215007216</v>
      </c>
      <c r="CL28" s="870">
        <v>20810.067604617605</v>
      </c>
      <c r="CM28" s="870">
        <v>20004.485455486541</v>
      </c>
      <c r="CN28" s="870">
        <v>19923.164562289563</v>
      </c>
      <c r="CO28" s="870">
        <v>20513.698412698413</v>
      </c>
      <c r="CP28" s="870">
        <v>19803.327352472086</v>
      </c>
      <c r="CQ28" s="870">
        <v>21186.799855699854</v>
      </c>
      <c r="CR28" s="870">
        <v>20936.819047619047</v>
      </c>
      <c r="CS28" s="870">
        <v>19308.564393939396</v>
      </c>
      <c r="CT28" s="870">
        <v>19148.640281533873</v>
      </c>
      <c r="CU28" s="870">
        <v>21038.368253968252</v>
      </c>
      <c r="CV28" s="870">
        <v>19773.801587301587</v>
      </c>
      <c r="CW28" s="870">
        <v>17139.151656314698</v>
      </c>
      <c r="CX28" s="870">
        <v>16693.30583160801</v>
      </c>
      <c r="CY28" s="870">
        <v>16266.796969696969</v>
      </c>
      <c r="CZ28" s="870">
        <v>15730.853110047845</v>
      </c>
      <c r="DA28" s="870">
        <v>17693.846621808145</v>
      </c>
      <c r="DB28" s="870">
        <v>18810.341147186147</v>
      </c>
      <c r="DC28" s="870">
        <v>25098.995833333334</v>
      </c>
      <c r="DD28" s="870">
        <v>31038.29015151515</v>
      </c>
      <c r="DE28" s="870">
        <v>34643.828181818186</v>
      </c>
      <c r="DF28" s="870">
        <v>38768.042229437233</v>
      </c>
      <c r="DG28" s="870">
        <v>43241.574065217392</v>
      </c>
      <c r="DH28" s="870">
        <v>36968.251031746033</v>
      </c>
      <c r="DI28" s="870">
        <v>23726.653632285586</v>
      </c>
      <c r="DJ28" s="870">
        <v>21596.667972582971</v>
      </c>
      <c r="DK28" s="870">
        <v>26287.489916996052</v>
      </c>
      <c r="DL28" s="870">
        <v>26151.589947299075</v>
      </c>
      <c r="DM28" s="870">
        <v>26785.821476880606</v>
      </c>
      <c r="DN28" s="870">
        <v>24424.082128427126</v>
      </c>
      <c r="DO28" s="870">
        <v>26045.240170000001</v>
      </c>
      <c r="DP28" s="870">
        <v>26665.333333333332</v>
      </c>
      <c r="DQ28" s="870">
        <v>26652.333333333332</v>
      </c>
      <c r="DR28" s="870">
        <v>26598</v>
      </c>
      <c r="DS28" s="870">
        <v>26523</v>
      </c>
      <c r="DT28" s="870">
        <v>26473</v>
      </c>
      <c r="DU28" s="870">
        <v>26473</v>
      </c>
      <c r="DV28" s="870">
        <v>26473</v>
      </c>
      <c r="DW28" s="870">
        <v>0</v>
      </c>
      <c r="DX28" s="870">
        <v>0</v>
      </c>
      <c r="DY28" s="870">
        <v>0</v>
      </c>
      <c r="DZ28" s="870">
        <v>0</v>
      </c>
      <c r="EA28" s="870">
        <v>0</v>
      </c>
      <c r="EB28" s="870">
        <v>0</v>
      </c>
      <c r="EC28" s="870">
        <v>0</v>
      </c>
      <c r="ED28" s="870">
        <v>0</v>
      </c>
      <c r="EE28" s="870">
        <v>0</v>
      </c>
      <c r="EF28" s="870">
        <v>0</v>
      </c>
      <c r="EG28" s="870">
        <v>0</v>
      </c>
      <c r="EH28" s="870">
        <v>0</v>
      </c>
      <c r="EI28" s="870">
        <v>0</v>
      </c>
      <c r="EJ28" s="870">
        <v>0</v>
      </c>
      <c r="EK28" s="870">
        <v>0</v>
      </c>
      <c r="EL28" s="887">
        <v>0</v>
      </c>
      <c r="EM28"/>
      <c r="EN28"/>
      <c r="EO28"/>
      <c r="EP28"/>
      <c r="EQ28"/>
      <c r="ER28"/>
      <c r="ES28"/>
      <c r="ET28"/>
      <c r="EU28"/>
    </row>
    <row r="29" spans="1:151">
      <c r="B29" s="808"/>
      <c r="C29" s="808"/>
      <c r="D29" s="814"/>
      <c r="E29" s="814"/>
      <c r="F29" s="814"/>
      <c r="G29" s="814"/>
      <c r="H29" s="814"/>
      <c r="I29" s="814"/>
      <c r="J29" s="814"/>
      <c r="K29" s="814"/>
      <c r="L29" s="814"/>
      <c r="M29" s="814"/>
      <c r="N29" s="814"/>
      <c r="O29" s="814"/>
      <c r="P29" s="814"/>
      <c r="Q29" s="814"/>
      <c r="R29" s="814"/>
      <c r="S29" s="814"/>
      <c r="T29" s="814"/>
      <c r="U29" s="814"/>
      <c r="V29" s="814"/>
      <c r="W29" s="814"/>
      <c r="X29" s="814"/>
      <c r="Y29" s="814"/>
      <c r="Z29" s="814"/>
      <c r="AA29" s="814"/>
      <c r="AB29" s="814"/>
      <c r="AC29" s="814"/>
      <c r="AD29" s="814"/>
      <c r="AE29" s="814"/>
      <c r="AF29" s="814"/>
      <c r="AG29" s="814"/>
      <c r="AH29" s="814"/>
      <c r="AI29" s="814"/>
      <c r="AJ29" s="814"/>
      <c r="AK29" s="814"/>
      <c r="AL29" s="814"/>
      <c r="AM29" s="814"/>
      <c r="AN29" s="814"/>
      <c r="AO29" s="814"/>
      <c r="AP29" s="814"/>
      <c r="AQ29" s="814"/>
      <c r="AR29" s="814"/>
      <c r="AS29" s="814"/>
      <c r="AT29" s="814"/>
      <c r="AU29" s="814"/>
      <c r="AV29" s="814"/>
      <c r="AW29" s="814"/>
      <c r="AX29" s="814"/>
      <c r="AY29" s="814"/>
      <c r="AZ29" s="814"/>
      <c r="BA29" s="814"/>
      <c r="BB29" s="814"/>
      <c r="BC29" s="814"/>
      <c r="BD29" s="814"/>
      <c r="BE29" s="814"/>
      <c r="BF29" s="814"/>
      <c r="BG29" s="814"/>
      <c r="BH29" s="814"/>
      <c r="BI29" s="814"/>
      <c r="BJ29" s="814"/>
      <c r="BK29" s="814"/>
      <c r="BL29" s="814"/>
      <c r="BM29" s="814"/>
      <c r="BN29" s="814"/>
      <c r="BO29" s="814"/>
      <c r="BP29" s="814"/>
      <c r="BQ29" s="814"/>
      <c r="BR29" s="814"/>
      <c r="BS29" s="882"/>
      <c r="BT29" s="867"/>
      <c r="BU29" s="867"/>
      <c r="BV29" s="867"/>
      <c r="BW29" s="867"/>
      <c r="BX29" s="867"/>
      <c r="BY29" s="867"/>
      <c r="BZ29" s="867"/>
      <c r="CA29" s="867"/>
      <c r="CB29" s="867"/>
      <c r="CC29" s="867"/>
      <c r="CD29" s="867"/>
      <c r="CE29" s="867"/>
      <c r="CF29" s="867"/>
      <c r="CG29" s="867"/>
      <c r="CH29" s="867"/>
      <c r="CI29" s="867"/>
      <c r="CJ29" s="867"/>
      <c r="CK29" s="867"/>
      <c r="CL29" s="867"/>
      <c r="CM29" s="867"/>
      <c r="CN29" s="867"/>
      <c r="CO29" s="867"/>
      <c r="CP29" s="867"/>
      <c r="CQ29" s="867"/>
      <c r="CR29" s="867"/>
      <c r="CS29" s="867"/>
      <c r="CT29" s="867"/>
      <c r="CU29" s="867"/>
      <c r="CV29" s="867"/>
      <c r="CW29" s="867"/>
      <c r="CX29" s="867"/>
      <c r="CY29" s="867"/>
      <c r="CZ29" s="867"/>
      <c r="DA29" s="867"/>
      <c r="DB29" s="867"/>
      <c r="DC29" s="867"/>
      <c r="DD29" s="867"/>
      <c r="DE29" s="867"/>
      <c r="DF29" s="867"/>
      <c r="DG29" s="867"/>
      <c r="DH29" s="867"/>
      <c r="DI29" s="867"/>
      <c r="DJ29" s="867"/>
      <c r="DK29" s="867"/>
      <c r="DL29" s="867"/>
      <c r="DM29" s="867"/>
      <c r="DN29" s="867"/>
      <c r="DO29" s="867"/>
      <c r="DP29" s="867"/>
      <c r="DQ29" s="867"/>
      <c r="DR29" s="867"/>
      <c r="DS29" s="867"/>
      <c r="DT29" s="867"/>
      <c r="DU29" s="867"/>
      <c r="DV29" s="867"/>
      <c r="DW29" s="867"/>
      <c r="DX29" s="867"/>
      <c r="DY29" s="867"/>
      <c r="DZ29" s="867"/>
      <c r="EA29" s="867"/>
      <c r="EB29" s="867"/>
      <c r="EC29" s="867"/>
      <c r="ED29" s="867"/>
      <c r="EE29" s="867"/>
      <c r="EF29" s="867"/>
      <c r="EG29" s="867"/>
      <c r="EH29" s="867"/>
      <c r="EI29" s="867"/>
      <c r="EJ29" s="867"/>
      <c r="EK29" s="867"/>
      <c r="EL29" s="883"/>
    </row>
    <row r="30" spans="1:151">
      <c r="B30" s="806" t="s">
        <v>495</v>
      </c>
      <c r="C30" s="808" t="s">
        <v>1427</v>
      </c>
      <c r="D30" s="814"/>
      <c r="E30" s="814"/>
      <c r="F30" s="814"/>
      <c r="G30" s="814"/>
      <c r="H30" s="814"/>
      <c r="I30" s="814"/>
      <c r="J30" s="814"/>
      <c r="K30" s="814"/>
      <c r="L30" s="814"/>
      <c r="M30" s="814"/>
      <c r="N30" s="814"/>
      <c r="O30" s="814"/>
      <c r="P30" s="814"/>
      <c r="Q30" s="814"/>
      <c r="R30" s="814"/>
      <c r="S30" s="814"/>
      <c r="T30" s="814"/>
      <c r="U30" s="814"/>
      <c r="V30" s="814"/>
      <c r="W30" s="814"/>
      <c r="X30" s="814"/>
      <c r="Y30" s="814"/>
      <c r="Z30" s="814"/>
      <c r="AA30" s="814"/>
      <c r="AB30" s="814"/>
      <c r="AC30" s="814"/>
      <c r="AD30" s="814"/>
      <c r="AE30" s="814"/>
      <c r="AF30" s="814"/>
      <c r="AG30" s="814"/>
      <c r="AH30" s="814"/>
      <c r="AI30" s="814"/>
      <c r="AJ30" s="814"/>
      <c r="AK30" s="814"/>
      <c r="AL30" s="814"/>
      <c r="AM30" s="814"/>
      <c r="AN30" s="814"/>
      <c r="AO30" s="814"/>
      <c r="AP30" s="814"/>
      <c r="AQ30" s="814"/>
      <c r="AR30" s="814"/>
      <c r="AS30" s="814"/>
      <c r="AT30" s="814"/>
      <c r="AU30" s="814"/>
      <c r="AV30" s="814"/>
      <c r="AW30" s="814"/>
      <c r="AX30" s="814"/>
      <c r="AY30" s="814"/>
      <c r="AZ30" s="814"/>
      <c r="BA30" s="814"/>
      <c r="BB30" s="814"/>
      <c r="BC30" s="814"/>
      <c r="BD30" s="814"/>
      <c r="BE30" s="814"/>
      <c r="BF30" s="814"/>
      <c r="BG30" s="814"/>
      <c r="BH30" s="814"/>
      <c r="BI30" s="814"/>
      <c r="BJ30" s="814"/>
      <c r="BK30" s="814"/>
      <c r="BL30" s="814"/>
      <c r="BM30" s="814"/>
      <c r="BN30" s="814"/>
      <c r="BO30" s="814"/>
      <c r="BP30" s="814"/>
      <c r="BQ30" s="814"/>
      <c r="BR30" s="814"/>
      <c r="BS30" s="882"/>
      <c r="BT30" s="867"/>
      <c r="BU30" s="867"/>
      <c r="BV30" s="867"/>
      <c r="BW30" s="867"/>
      <c r="BX30" s="867"/>
      <c r="BY30" s="867"/>
      <c r="BZ30" s="867"/>
      <c r="CA30" s="867"/>
      <c r="CB30" s="867"/>
      <c r="CC30" s="867"/>
      <c r="CD30" s="867"/>
      <c r="CE30" s="867"/>
      <c r="CF30" s="867"/>
      <c r="CG30" s="867"/>
      <c r="CH30" s="867"/>
      <c r="CI30" s="867"/>
      <c r="CJ30" s="867"/>
      <c r="CK30" s="867"/>
      <c r="CL30" s="867"/>
      <c r="CM30" s="867"/>
      <c r="CN30" s="867"/>
      <c r="CO30" s="867"/>
      <c r="CP30" s="867"/>
      <c r="CQ30" s="867"/>
      <c r="CR30" s="867"/>
      <c r="CS30" s="867"/>
      <c r="CT30" s="867"/>
      <c r="CU30" s="867"/>
      <c r="CV30" s="867"/>
      <c r="CW30" s="867"/>
      <c r="CX30" s="867"/>
      <c r="CY30" s="867"/>
      <c r="CZ30" s="867"/>
      <c r="DA30" s="867"/>
      <c r="DB30" s="867"/>
      <c r="DC30" s="867"/>
      <c r="DD30" s="867"/>
      <c r="DE30" s="867"/>
      <c r="DF30" s="867"/>
      <c r="DG30" s="867"/>
      <c r="DH30" s="867"/>
      <c r="DI30" s="867"/>
      <c r="DJ30" s="867"/>
      <c r="DK30" s="867"/>
      <c r="DL30" s="867"/>
      <c r="DM30" s="867"/>
      <c r="DN30" s="867"/>
      <c r="DO30" s="867"/>
      <c r="DP30" s="867"/>
      <c r="DQ30" s="867"/>
      <c r="DR30" s="867"/>
      <c r="DS30" s="867"/>
      <c r="DT30" s="867"/>
      <c r="DU30" s="867"/>
      <c r="DV30" s="867"/>
      <c r="DW30" s="867"/>
      <c r="DX30" s="867"/>
      <c r="DY30" s="867"/>
      <c r="DZ30" s="867"/>
      <c r="EA30" s="867"/>
      <c r="EB30" s="867"/>
      <c r="EC30" s="867"/>
      <c r="ED30" s="867"/>
      <c r="EE30" s="867"/>
      <c r="EF30" s="867"/>
      <c r="EG30" s="867"/>
      <c r="EH30" s="867"/>
      <c r="EI30" s="867"/>
      <c r="EJ30" s="867"/>
      <c r="EK30" s="867"/>
      <c r="EL30" s="883"/>
    </row>
    <row r="31" spans="1:151">
      <c r="B31" s="808" t="s">
        <v>496</v>
      </c>
      <c r="C31" s="808" t="s">
        <v>1428</v>
      </c>
      <c r="D31" s="814">
        <v>1.3466933333333333</v>
      </c>
      <c r="E31" s="814">
        <v>1.3329833333333336</v>
      </c>
      <c r="F31" s="814">
        <v>1.3394199999999998</v>
      </c>
      <c r="G31" s="814">
        <v>1.3123133333333332</v>
      </c>
      <c r="H31" s="814">
        <v>1.2788633333333332</v>
      </c>
      <c r="I31" s="814">
        <v>1.2988066666666667</v>
      </c>
      <c r="J31" s="814">
        <v>1.2779100000000001</v>
      </c>
      <c r="K31" s="814">
        <v>1.1833533333333333</v>
      </c>
      <c r="L31" s="814">
        <v>1.1428733333333334</v>
      </c>
      <c r="M31" s="814">
        <v>1.0863033333333334</v>
      </c>
      <c r="N31" s="814">
        <v>1.1178333333333332</v>
      </c>
      <c r="O31" s="814">
        <v>1.0768766666666667</v>
      </c>
      <c r="P31" s="814">
        <v>1.0915266666666668</v>
      </c>
      <c r="Q31" s="814">
        <v>1.1112799999999998</v>
      </c>
      <c r="R31" s="814">
        <v>1.1763300000000001</v>
      </c>
      <c r="S31" s="814">
        <v>1.1232802173912999</v>
      </c>
      <c r="T31" s="814">
        <v>1.0570016594516334</v>
      </c>
      <c r="U31" s="814">
        <v>1.0485666666666666</v>
      </c>
      <c r="V31" s="814">
        <v>1.0384898989898668</v>
      </c>
      <c r="W31" s="814">
        <v>0.98715417529330007</v>
      </c>
      <c r="X31" s="814">
        <v>0.93403181818183334</v>
      </c>
      <c r="Y31" s="814">
        <v>0.90527598343683335</v>
      </c>
      <c r="Z31" s="814">
        <v>0.86962041467306672</v>
      </c>
      <c r="AA31" s="814">
        <v>0.9231698484848333</v>
      </c>
      <c r="AB31" s="814">
        <v>0.8731101010101</v>
      </c>
      <c r="AC31" s="814">
        <v>0.89074708168643335</v>
      </c>
      <c r="AD31" s="814">
        <v>0.89551551017419995</v>
      </c>
      <c r="AE31" s="814">
        <v>0.87637378787880005</v>
      </c>
      <c r="AF31" s="814">
        <v>0.91942761904763337</v>
      </c>
      <c r="AG31" s="814">
        <v>0.98357897923333326</v>
      </c>
      <c r="AH31" s="814">
        <v>1.0002418668047</v>
      </c>
      <c r="AI31" s="814">
        <v>1.0733779148629334</v>
      </c>
      <c r="AJ31" s="814">
        <v>1.1364073015873333</v>
      </c>
      <c r="AK31" s="814">
        <v>1.1244073342117</v>
      </c>
      <c r="AL31" s="814">
        <v>1.1893160697032334</v>
      </c>
      <c r="AM31" s="814">
        <v>1.2507097550034334</v>
      </c>
      <c r="AN31" s="814">
        <v>1.2043652092352</v>
      </c>
      <c r="AO31" s="814">
        <v>1.2219878787879002</v>
      </c>
      <c r="AP31" s="814">
        <v>1.2962879666227665</v>
      </c>
      <c r="AQ31" s="814">
        <v>1.3111400793651</v>
      </c>
      <c r="AR31" s="814">
        <v>1.2598922799423</v>
      </c>
      <c r="AS31" s="814">
        <v>1.2195344783236</v>
      </c>
      <c r="AT31" s="814">
        <v>1.1885448773448666</v>
      </c>
      <c r="AU31" s="814">
        <v>1.2020495454545335</v>
      </c>
      <c r="AV31" s="814">
        <v>1.2563570707070999</v>
      </c>
      <c r="AW31" s="814">
        <v>1.2740799861973999</v>
      </c>
      <c r="AX31" s="814">
        <v>1.2901748006379332</v>
      </c>
      <c r="AY31" s="814">
        <v>1.3104899999999999</v>
      </c>
      <c r="AZ31" s="814">
        <v>1.3482015835041998</v>
      </c>
      <c r="BA31" s="814">
        <v>1.3744839723320332</v>
      </c>
      <c r="BB31" s="814">
        <v>1.4493827681853</v>
      </c>
      <c r="BC31" s="814">
        <v>1.4997605453026335</v>
      </c>
      <c r="BD31" s="814">
        <v>1.5620087301587333</v>
      </c>
      <c r="BE31" s="814">
        <v>1.5038192201518334</v>
      </c>
      <c r="BF31" s="814">
        <v>1.3167888509317001</v>
      </c>
      <c r="BG31" s="814">
        <v>1.3024394949495</v>
      </c>
      <c r="BH31" s="814">
        <v>1.3619068181818335</v>
      </c>
      <c r="BI31" s="814">
        <v>1.4305777338603332</v>
      </c>
      <c r="BJ31" s="814">
        <v>1.4781476911976998</v>
      </c>
      <c r="BK31" s="814">
        <v>1.3842107246376667</v>
      </c>
      <c r="BL31" s="814">
        <v>1.2726511111111001</v>
      </c>
      <c r="BM31" s="814">
        <v>1.2910393939394</v>
      </c>
      <c r="BN31" s="814">
        <v>1.3592964834682668</v>
      </c>
      <c r="BO31" s="814">
        <v>1.3669263526569999</v>
      </c>
      <c r="BP31" s="814">
        <v>1.4392944976076334</v>
      </c>
      <c r="BQ31" s="814">
        <v>1.4125834368529999</v>
      </c>
      <c r="BR31" s="814">
        <v>1.3480369408369335</v>
      </c>
      <c r="BS31" s="882">
        <v>1.3109986291486333</v>
      </c>
      <c r="BT31" s="867">
        <v>1.2825643882433333</v>
      </c>
      <c r="BU31" s="867">
        <v>1.2514703689064666</v>
      </c>
      <c r="BV31" s="867">
        <v>1.2973756535607666</v>
      </c>
      <c r="BW31" s="867">
        <v>1.3203565151515</v>
      </c>
      <c r="BX31" s="867">
        <v>1.3065598484848333</v>
      </c>
      <c r="BY31" s="867">
        <v>1.3245845065562667</v>
      </c>
      <c r="BZ31" s="867">
        <v>1.3610487094548001</v>
      </c>
      <c r="CA31" s="867">
        <v>1.3697083694083669</v>
      </c>
      <c r="CB31" s="867">
        <v>1.3712341269841335</v>
      </c>
      <c r="CC31" s="867">
        <v>1.3252210929167334</v>
      </c>
      <c r="CD31" s="867">
        <v>1.2492090821256001</v>
      </c>
      <c r="CE31" s="867">
        <v>1.1269555050504998</v>
      </c>
      <c r="CF31" s="867">
        <v>1.1047359090908999</v>
      </c>
      <c r="CG31" s="867">
        <v>1.1118670681975333</v>
      </c>
      <c r="CH31" s="867">
        <v>1.0949424242424335</v>
      </c>
      <c r="CI31" s="867">
        <v>1.1017423015873</v>
      </c>
      <c r="CJ31" s="867">
        <v>1.1293063492063335</v>
      </c>
      <c r="CK31" s="867">
        <v>1.1164117949683332</v>
      </c>
      <c r="CL31" s="867">
        <v>1.0789302308802666</v>
      </c>
      <c r="CM31" s="867">
        <v>1.0647251581027666</v>
      </c>
      <c r="CN31" s="867">
        <v>1.1003207070707333</v>
      </c>
      <c r="CO31" s="867">
        <v>1.1744151138716334</v>
      </c>
      <c r="CP31" s="867">
        <v>1.1776691387560001</v>
      </c>
      <c r="CQ31" s="867">
        <v>1.2294496825396666</v>
      </c>
      <c r="CR31" s="867">
        <v>1.1922270995671</v>
      </c>
      <c r="CS31" s="867">
        <v>1.1631127931488667</v>
      </c>
      <c r="CT31" s="867">
        <v>1.1411705880313667</v>
      </c>
      <c r="CU31" s="867">
        <v>1.1356678427128333</v>
      </c>
      <c r="CV31" s="867">
        <v>1.1238746969697</v>
      </c>
      <c r="CW31" s="867">
        <v>1.1116174446326668</v>
      </c>
      <c r="CX31" s="867">
        <v>1.1072322532780998</v>
      </c>
      <c r="CY31" s="867">
        <v>1.1022924242424332</v>
      </c>
      <c r="CZ31" s="867">
        <v>1.1006113636363668</v>
      </c>
      <c r="DA31" s="867">
        <v>1.1694631877784001</v>
      </c>
      <c r="DB31" s="867">
        <v>1.1927604617604668</v>
      </c>
      <c r="DC31" s="867">
        <v>1.2055945652173998</v>
      </c>
      <c r="DD31" s="867">
        <v>1.2057365223665333</v>
      </c>
      <c r="DE31" s="867">
        <v>1.1787984848484667</v>
      </c>
      <c r="DF31" s="867">
        <v>1.1439768084572333</v>
      </c>
      <c r="DG31" s="867">
        <v>1.1225110904071667</v>
      </c>
      <c r="DH31" s="867">
        <v>1.0654351674641001</v>
      </c>
      <c r="DI31" s="867">
        <v>1.0070370757262335</v>
      </c>
      <c r="DJ31" s="867">
        <v>1.020524963925</v>
      </c>
      <c r="DK31" s="867">
        <v>1.0729975362319</v>
      </c>
      <c r="DL31" s="867">
        <v>1.0891695286195333</v>
      </c>
      <c r="DM31" s="867">
        <v>1.0975473543995971</v>
      </c>
      <c r="DN31" s="867">
        <v>1.0935691803330962</v>
      </c>
      <c r="DO31" s="867">
        <v>1.0926275870333968</v>
      </c>
      <c r="DP31" s="867">
        <v>1.0933655407791905</v>
      </c>
      <c r="DQ31" s="867">
        <v>1.09427256554671</v>
      </c>
      <c r="DR31" s="867">
        <v>1.0952645028474988</v>
      </c>
      <c r="DS31" s="867">
        <v>1.0963281500529973</v>
      </c>
      <c r="DT31" s="867">
        <v>1.0972366531060416</v>
      </c>
      <c r="DU31" s="867">
        <v>1.097944162495146</v>
      </c>
      <c r="DV31" s="867">
        <v>1.0983276749451918</v>
      </c>
      <c r="DW31" s="867">
        <v>1.1006265609063488</v>
      </c>
      <c r="DX31" s="867">
        <v>1.1000397617107451</v>
      </c>
      <c r="DY31" s="867">
        <v>1.0990454279610367</v>
      </c>
      <c r="DZ31" s="867">
        <v>1.097794473204301</v>
      </c>
      <c r="EA31" s="867">
        <v>1.097132930452636</v>
      </c>
      <c r="EB31" s="867">
        <v>1.0957930119301682</v>
      </c>
      <c r="EC31" s="867">
        <v>1.094563257826181</v>
      </c>
      <c r="ED31" s="867">
        <v>1.0935167064781017</v>
      </c>
      <c r="EE31" s="867">
        <v>1.0925151049820174</v>
      </c>
      <c r="EF31" s="867">
        <v>1.0914465142479026</v>
      </c>
      <c r="EG31" s="867">
        <v>1.0903903342058545</v>
      </c>
      <c r="EH31" s="867">
        <v>1.0893463567907611</v>
      </c>
      <c r="EI31" s="867">
        <v>0</v>
      </c>
      <c r="EJ31" s="867">
        <v>0</v>
      </c>
      <c r="EK31" s="867">
        <v>0</v>
      </c>
      <c r="EL31" s="883">
        <v>0</v>
      </c>
    </row>
    <row r="32" spans="1:151">
      <c r="B32" s="808" t="s">
        <v>497</v>
      </c>
      <c r="C32" s="808" t="s">
        <v>1429</v>
      </c>
      <c r="D32" s="814">
        <v>0.63857348672594283</v>
      </c>
      <c r="E32" s="814">
        <v>0.65927425844847265</v>
      </c>
      <c r="F32" s="814">
        <v>0.66990008484477881</v>
      </c>
      <c r="G32" s="814">
        <v>0.6824639122527737</v>
      </c>
      <c r="H32" s="814">
        <v>0.69150302550667331</v>
      </c>
      <c r="I32" s="814">
        <v>0.68864204634008541</v>
      </c>
      <c r="J32" s="814">
        <v>0.69272727330624606</v>
      </c>
      <c r="K32" s="814">
        <v>0.71819808345750902</v>
      </c>
      <c r="L32" s="814">
        <v>0.72343846765400965</v>
      </c>
      <c r="M32" s="814">
        <v>0.73342587994575592</v>
      </c>
      <c r="N32" s="814">
        <v>0.73208240721761086</v>
      </c>
      <c r="O32" s="814">
        <v>0.74306911527586639</v>
      </c>
      <c r="P32" s="814">
        <v>0.74620533440859171</v>
      </c>
      <c r="Q32" s="814">
        <v>0.74593952743103575</v>
      </c>
      <c r="R32" s="814">
        <v>0.71403382889242939</v>
      </c>
      <c r="S32" s="814">
        <v>0.72338716742231768</v>
      </c>
      <c r="T32" s="814">
        <v>0.74193189994612185</v>
      </c>
      <c r="U32" s="814">
        <v>0.73547496699421566</v>
      </c>
      <c r="V32" s="814">
        <v>0.72492157227429921</v>
      </c>
      <c r="W32" s="814">
        <v>0.7392738349249508</v>
      </c>
      <c r="X32" s="814">
        <v>0.75371764957119802</v>
      </c>
      <c r="Y32" s="814">
        <v>0.76421439238126654</v>
      </c>
      <c r="Z32" s="814">
        <v>0.77647684270463957</v>
      </c>
      <c r="AA32" s="814">
        <v>0.7741423078584333</v>
      </c>
      <c r="AB32" s="814">
        <v>0.79365821417459415</v>
      </c>
      <c r="AC32" s="814">
        <v>0.78706419637970793</v>
      </c>
      <c r="AD32" s="814">
        <v>0.7874479420689372</v>
      </c>
      <c r="AE32" s="814">
        <v>0.80054384132004408</v>
      </c>
      <c r="AF32" s="814">
        <v>0.782531061554263</v>
      </c>
      <c r="AG32" s="814">
        <v>0.75507030941566766</v>
      </c>
      <c r="AH32" s="814">
        <v>0.75214760955380411</v>
      </c>
      <c r="AI32" s="814">
        <v>0.73066328902280109</v>
      </c>
      <c r="AJ32" s="814">
        <v>0.71577579471956199</v>
      </c>
      <c r="AK32" s="814">
        <v>0.71779518597527547</v>
      </c>
      <c r="AL32" s="814">
        <v>0.69239704195683904</v>
      </c>
      <c r="AM32" s="814">
        <v>0.6725950106148294</v>
      </c>
      <c r="AN32" s="814">
        <v>0.68530148195983553</v>
      </c>
      <c r="AO32" s="814">
        <v>0.68148504860004966</v>
      </c>
      <c r="AP32" s="814">
        <v>0.66189870353669444</v>
      </c>
      <c r="AQ32" s="814">
        <v>0.65625022324593774</v>
      </c>
      <c r="AR32" s="814">
        <v>0.6704774161603142</v>
      </c>
      <c r="AS32" s="814">
        <v>0.68454218570598202</v>
      </c>
      <c r="AT32" s="814">
        <v>0.69708719800334507</v>
      </c>
      <c r="AU32" s="814">
        <v>0.69419646207516517</v>
      </c>
      <c r="AV32" s="814">
        <v>0.67912185326864305</v>
      </c>
      <c r="AW32" s="814">
        <v>0.67472431467243543</v>
      </c>
      <c r="AX32" s="814">
        <v>0.67104894579122865</v>
      </c>
      <c r="AY32" s="814">
        <v>0.66676771943878743</v>
      </c>
      <c r="AZ32" s="814">
        <v>0.65953859304100193</v>
      </c>
      <c r="BA32" s="814">
        <v>0.65187069395975472</v>
      </c>
      <c r="BB32" s="814">
        <v>0.63553873666092675</v>
      </c>
      <c r="BC32" s="814">
        <v>0.6248996828971024</v>
      </c>
      <c r="BD32" s="814">
        <v>0.61488217260590272</v>
      </c>
      <c r="BE32" s="814">
        <v>0.62899567616497165</v>
      </c>
      <c r="BF32" s="814">
        <v>0.66399360581292488</v>
      </c>
      <c r="BG32" s="814">
        <v>0.66835065171987307</v>
      </c>
      <c r="BH32" s="814">
        <v>0.65804101123960668</v>
      </c>
      <c r="BI32" s="814">
        <v>0.63969492002010997</v>
      </c>
      <c r="BJ32" s="814">
        <v>0.62872873789171935</v>
      </c>
      <c r="BK32" s="814">
        <v>0.64794535186238988</v>
      </c>
      <c r="BL32" s="814">
        <v>0.6719809096412056</v>
      </c>
      <c r="BM32" s="814">
        <v>0.65952385727713247</v>
      </c>
      <c r="BN32" s="814">
        <v>0.64280416317122502</v>
      </c>
      <c r="BO32" s="814">
        <v>0.63976095064182459</v>
      </c>
      <c r="BP32" s="814">
        <v>0.62562638006530336</v>
      </c>
      <c r="BQ32" s="814">
        <v>0.62827438545665093</v>
      </c>
      <c r="BR32" s="814">
        <v>0.64029455102693855</v>
      </c>
      <c r="BS32" s="882">
        <v>0.64853150912094903</v>
      </c>
      <c r="BT32" s="867">
        <v>0.65372044040781374</v>
      </c>
      <c r="BU32" s="867">
        <v>0.65837411079741059</v>
      </c>
      <c r="BV32" s="867">
        <v>0.6509648683202095</v>
      </c>
      <c r="BW32" s="867">
        <v>0.65714034197925153</v>
      </c>
      <c r="BX32" s="867">
        <v>0.66406269751095925</v>
      </c>
      <c r="BY32" s="867">
        <v>0.65998633735264667</v>
      </c>
      <c r="BZ32" s="867">
        <v>0.65107555007538631</v>
      </c>
      <c r="CA32" s="867">
        <v>0.64897101890378062</v>
      </c>
      <c r="CB32" s="867">
        <v>0.64703339652183312</v>
      </c>
      <c r="CC32" s="867">
        <v>0.65702333365000143</v>
      </c>
      <c r="CD32" s="867">
        <v>0.68030313720398983</v>
      </c>
      <c r="CE32" s="867">
        <v>0.71130147218670248</v>
      </c>
      <c r="CF32" s="867">
        <v>0.71549036244030528</v>
      </c>
      <c r="CG32" s="867">
        <v>0.71350255575194133</v>
      </c>
      <c r="CH32" s="867">
        <v>0.7187615442127262</v>
      </c>
      <c r="CI32" s="867">
        <v>0.71943216328409709</v>
      </c>
      <c r="CJ32" s="867">
        <v>0.70959877397587523</v>
      </c>
      <c r="CK32" s="867">
        <v>0.71625382263969473</v>
      </c>
      <c r="CL32" s="867">
        <v>0.73272919959539884</v>
      </c>
      <c r="CM32" s="867">
        <v>0.73862511349152726</v>
      </c>
      <c r="CN32" s="867">
        <v>0.72830389461654155</v>
      </c>
      <c r="CO32" s="867">
        <v>0.70975967293034792</v>
      </c>
      <c r="CP32" s="867">
        <v>0.70870029044424843</v>
      </c>
      <c r="CQ32" s="867">
        <v>0.69085953113619103</v>
      </c>
      <c r="CR32" s="867">
        <v>0.69958535139313049</v>
      </c>
      <c r="CS32" s="867">
        <v>0.71415746192558593</v>
      </c>
      <c r="CT32" s="867">
        <v>0.72104643044508998</v>
      </c>
      <c r="CU32" s="867">
        <v>0.71815010253739742</v>
      </c>
      <c r="CV32" s="867">
        <v>0.72213047707214317</v>
      </c>
      <c r="CW32" s="867">
        <v>0.72773490797550766</v>
      </c>
      <c r="CX32" s="867">
        <v>0.72709676265548495</v>
      </c>
      <c r="CY32" s="867">
        <v>0.72798471721845015</v>
      </c>
      <c r="CZ32" s="867">
        <v>0.73050118224893079</v>
      </c>
      <c r="DA32" s="867">
        <v>0.71159403516432451</v>
      </c>
      <c r="DB32" s="867">
        <v>0.70209848823732746</v>
      </c>
      <c r="DC32" s="867">
        <v>0.69605202116604514</v>
      </c>
      <c r="DD32" s="867">
        <v>0.69693099321001084</v>
      </c>
      <c r="DE32" s="867">
        <v>0.70329270033968683</v>
      </c>
      <c r="DF32" s="867">
        <v>0.71184159124838231</v>
      </c>
      <c r="DG32" s="867">
        <v>0.7171959611283234</v>
      </c>
      <c r="DH32" s="867">
        <v>0.74176627439120324</v>
      </c>
      <c r="DI32" s="867">
        <v>0.76501122207702821</v>
      </c>
      <c r="DJ32" s="867">
        <v>0.76739441218264093</v>
      </c>
      <c r="DK32" s="867">
        <v>0.74641461470853387</v>
      </c>
      <c r="DL32" s="867">
        <v>0.74556565399068109</v>
      </c>
      <c r="DM32" s="867">
        <v>0.75061065317791453</v>
      </c>
      <c r="DN32" s="867">
        <v>0.7559416718111841</v>
      </c>
      <c r="DO32" s="867">
        <v>0.7485141237268943</v>
      </c>
      <c r="DP32" s="867">
        <v>0.74816924126519135</v>
      </c>
      <c r="DQ32" s="867">
        <v>0.74768411709328075</v>
      </c>
      <c r="DR32" s="867">
        <v>0.74707730403844808</v>
      </c>
      <c r="DS32" s="867">
        <v>0.74619951755576486</v>
      </c>
      <c r="DT32" s="867">
        <v>0.74552218954021432</v>
      </c>
      <c r="DU32" s="867">
        <v>0.74491299545871292</v>
      </c>
      <c r="DV32" s="867">
        <v>0.74442519228824799</v>
      </c>
      <c r="DW32" s="867">
        <v>0.74393711977647159</v>
      </c>
      <c r="DX32" s="867">
        <v>0.74370229001758503</v>
      </c>
      <c r="DY32" s="867">
        <v>0.74350244298453705</v>
      </c>
      <c r="DZ32" s="867">
        <v>0.7432478097123022</v>
      </c>
      <c r="EA32" s="867">
        <v>0.74313883983389228</v>
      </c>
      <c r="EB32" s="867">
        <v>0.74262174580096696</v>
      </c>
      <c r="EC32" s="867">
        <v>0.74204397044358605</v>
      </c>
      <c r="ED32" s="867">
        <v>0.74151316881481166</v>
      </c>
      <c r="EE32" s="867">
        <v>0.74052563061211629</v>
      </c>
      <c r="EF32" s="867">
        <v>0.74034461712264787</v>
      </c>
      <c r="EG32" s="867">
        <v>0.74038639244695936</v>
      </c>
      <c r="EH32" s="867">
        <v>0.74064741552008961</v>
      </c>
      <c r="EI32" s="867">
        <v>0.74097044023712477</v>
      </c>
      <c r="EJ32" s="867">
        <v>0.74097044023712477</v>
      </c>
      <c r="EK32" s="867">
        <v>0.74097044023712477</v>
      </c>
      <c r="EL32" s="883">
        <v>0.74097044023712477</v>
      </c>
    </row>
    <row r="33" spans="1:147">
      <c r="B33" s="806" t="s">
        <v>1542</v>
      </c>
      <c r="C33" s="808"/>
      <c r="D33" s="814"/>
      <c r="E33" s="814"/>
      <c r="F33" s="814"/>
      <c r="G33" s="814"/>
      <c r="H33" s="814"/>
      <c r="I33" s="814"/>
      <c r="J33" s="814"/>
      <c r="K33" s="814"/>
      <c r="L33" s="814"/>
      <c r="M33" s="814"/>
      <c r="N33" s="814"/>
      <c r="O33" s="814"/>
      <c r="P33" s="814"/>
      <c r="Q33" s="814"/>
      <c r="R33" s="814"/>
      <c r="S33" s="814"/>
      <c r="T33" s="814"/>
      <c r="U33" s="814"/>
      <c r="V33" s="814"/>
      <c r="W33" s="814"/>
      <c r="X33" s="814"/>
      <c r="Y33" s="814"/>
      <c r="Z33" s="814"/>
      <c r="AA33" s="814"/>
      <c r="AB33" s="814"/>
      <c r="AC33" s="814"/>
      <c r="AD33" s="814"/>
      <c r="AE33" s="814"/>
      <c r="AF33" s="814"/>
      <c r="AG33" s="814"/>
      <c r="AH33" s="814"/>
      <c r="AI33" s="814"/>
      <c r="AJ33" s="814"/>
      <c r="AK33" s="814"/>
      <c r="AL33" s="814"/>
      <c r="AM33" s="814"/>
      <c r="AN33" s="814"/>
      <c r="AO33" s="814"/>
      <c r="AP33" s="814"/>
      <c r="AQ33" s="814"/>
      <c r="AR33" s="814"/>
      <c r="AS33" s="814"/>
      <c r="AT33" s="814"/>
      <c r="AU33" s="814"/>
      <c r="AV33" s="814"/>
      <c r="AW33" s="814"/>
      <c r="AX33" s="814"/>
      <c r="AY33" s="814"/>
      <c r="AZ33" s="814"/>
      <c r="BA33" s="814"/>
      <c r="BB33" s="814"/>
      <c r="BC33" s="814"/>
      <c r="BD33" s="814"/>
      <c r="BE33" s="814"/>
      <c r="BF33" s="814"/>
      <c r="BG33" s="814"/>
      <c r="BH33" s="814"/>
      <c r="BI33" s="814"/>
      <c r="BJ33" s="814"/>
      <c r="BK33" s="814"/>
      <c r="BL33" s="814"/>
      <c r="BM33" s="814"/>
      <c r="BN33" s="814"/>
      <c r="BO33" s="814"/>
      <c r="BP33" s="814"/>
      <c r="BQ33" s="814"/>
      <c r="BR33" s="814"/>
      <c r="BS33" s="882"/>
      <c r="BT33" s="867"/>
      <c r="BU33" s="867"/>
      <c r="BV33" s="867"/>
      <c r="BW33" s="867"/>
      <c r="BX33" s="867"/>
      <c r="BY33" s="867"/>
      <c r="BZ33" s="867"/>
      <c r="CA33" s="867"/>
      <c r="CB33" s="867"/>
      <c r="CC33" s="867"/>
      <c r="CD33" s="867"/>
      <c r="CE33" s="867"/>
      <c r="CF33" s="867"/>
      <c r="CG33" s="867"/>
      <c r="CH33" s="867"/>
      <c r="CI33" s="867"/>
      <c r="CJ33" s="867"/>
      <c r="CK33" s="867"/>
      <c r="CL33" s="867"/>
      <c r="CM33" s="867"/>
      <c r="CN33" s="867"/>
      <c r="CO33" s="867"/>
      <c r="CP33" s="867"/>
      <c r="CQ33" s="867"/>
      <c r="CR33" s="867"/>
      <c r="CS33" s="867"/>
      <c r="CT33" s="867"/>
      <c r="CU33" s="867"/>
      <c r="CV33" s="867"/>
      <c r="CW33" s="867"/>
      <c r="CX33" s="867"/>
      <c r="CY33" s="867"/>
      <c r="CZ33" s="867"/>
      <c r="DA33" s="867"/>
      <c r="DB33" s="867"/>
      <c r="DC33" s="867"/>
      <c r="DD33" s="867"/>
      <c r="DE33" s="867"/>
      <c r="DF33" s="867"/>
      <c r="DG33" s="867"/>
      <c r="DH33" s="867"/>
      <c r="DI33" s="867"/>
      <c r="DJ33" s="867"/>
      <c r="DK33" s="867"/>
      <c r="DL33" s="867"/>
      <c r="DM33" s="867"/>
      <c r="DN33" s="867"/>
      <c r="DO33" s="867"/>
      <c r="DP33" s="867"/>
      <c r="DQ33" s="867"/>
      <c r="DR33" s="867"/>
      <c r="DS33" s="867"/>
      <c r="DT33" s="867"/>
      <c r="DU33" s="867"/>
      <c r="DV33" s="867"/>
      <c r="DW33" s="867"/>
      <c r="DX33" s="867"/>
      <c r="DY33" s="867"/>
      <c r="DZ33" s="867"/>
      <c r="EA33" s="867"/>
      <c r="EB33" s="867"/>
      <c r="EC33" s="867"/>
      <c r="ED33" s="867"/>
      <c r="EE33" s="867"/>
      <c r="EF33" s="867"/>
      <c r="EG33" s="867"/>
      <c r="EH33" s="867"/>
      <c r="EI33" s="867"/>
      <c r="EJ33" s="867"/>
      <c r="EK33" s="867"/>
      <c r="EL33" s="883"/>
    </row>
    <row r="34" spans="1:147">
      <c r="A34" t="s">
        <v>1387</v>
      </c>
      <c r="B34" s="808" t="s">
        <v>1543</v>
      </c>
      <c r="C34" s="808" t="s">
        <v>1430</v>
      </c>
      <c r="D34" s="814">
        <v>6.1578333333333335</v>
      </c>
      <c r="E34" s="814">
        <v>5.8857999999999997</v>
      </c>
      <c r="F34" s="814">
        <v>5.7482000000000006</v>
      </c>
      <c r="G34" s="814">
        <v>5.3378666666666668</v>
      </c>
      <c r="H34" s="814">
        <v>5.6387333333333336</v>
      </c>
      <c r="I34" s="814">
        <v>5.7953333333333328</v>
      </c>
      <c r="J34" s="814">
        <v>5.5937666666666699</v>
      </c>
      <c r="K34" s="814">
        <v>5.6889666666666665</v>
      </c>
      <c r="L34" s="814">
        <v>5.9712999999999994</v>
      </c>
      <c r="M34" s="814">
        <v>5.8385666666666696</v>
      </c>
      <c r="N34" s="814">
        <v>5.8789666666666696</v>
      </c>
      <c r="O34" s="814">
        <v>5.6716666666666669</v>
      </c>
      <c r="P34" s="814">
        <v>5.7507666666666664</v>
      </c>
      <c r="Q34" s="814">
        <v>5.6299000000000001</v>
      </c>
      <c r="R34" s="814">
        <v>5.1007666666666696</v>
      </c>
      <c r="S34" s="814">
        <v>5.0462333333333298</v>
      </c>
      <c r="T34" s="814">
        <v>5.1847333333333303</v>
      </c>
      <c r="U34" s="814">
        <v>5.80263333333333</v>
      </c>
      <c r="V34" s="814">
        <v>6.0827999999999998</v>
      </c>
      <c r="W34" s="814">
        <v>6.3186666666666662</v>
      </c>
      <c r="X34" s="814">
        <v>6.8272000000000004</v>
      </c>
      <c r="Y34" s="814">
        <v>6.8416333333333332</v>
      </c>
      <c r="Z34" s="814">
        <v>6.6100666666666656</v>
      </c>
      <c r="AA34" s="814">
        <v>5.1806666666666663</v>
      </c>
      <c r="AB34" s="814">
        <v>4.1300333333333334</v>
      </c>
      <c r="AC34" s="814">
        <v>3.4544333333333328</v>
      </c>
      <c r="AD34" s="814">
        <v>2.1457999999999999</v>
      </c>
      <c r="AE34" s="814">
        <v>2.0683666666666665</v>
      </c>
      <c r="AF34" s="814">
        <v>2.1030999999999995</v>
      </c>
      <c r="AG34" s="814">
        <v>1.81633333333333</v>
      </c>
      <c r="AH34" s="814">
        <v>1.5401999999999998</v>
      </c>
      <c r="AI34" s="814">
        <v>1.3268666666666666</v>
      </c>
      <c r="AJ34" s="814">
        <v>1.19803333333333</v>
      </c>
      <c r="AK34" s="814">
        <v>1.1680666666666666</v>
      </c>
      <c r="AL34" s="814">
        <v>1.2273000000000001</v>
      </c>
      <c r="AM34" s="814">
        <v>1.1779333333333335</v>
      </c>
      <c r="AN34" s="814">
        <v>1.5360000000000003</v>
      </c>
      <c r="AO34" s="814">
        <v>1.9739000000000002</v>
      </c>
      <c r="AP34" s="814">
        <v>2.4791333333333334</v>
      </c>
      <c r="AQ34" s="814">
        <v>3.0745333333333331</v>
      </c>
      <c r="AR34" s="814">
        <v>3.4942333333333337</v>
      </c>
      <c r="AS34" s="814">
        <v>3.9670999999999998</v>
      </c>
      <c r="AT34" s="814">
        <v>4.5247000000000002</v>
      </c>
      <c r="AU34" s="814">
        <v>4.9027333333333338</v>
      </c>
      <c r="AV34" s="814">
        <v>5.3285666666666671</v>
      </c>
      <c r="AW34" s="814">
        <v>5.4902666666666669</v>
      </c>
      <c r="AX34" s="814">
        <v>5.3722333333333339</v>
      </c>
      <c r="AY34" s="814">
        <v>5.363033333333334</v>
      </c>
      <c r="AZ34" s="814">
        <v>5.3722333333333339</v>
      </c>
      <c r="BA34" s="814">
        <v>5.3679666666666703</v>
      </c>
      <c r="BB34" s="814">
        <v>4.9028999999999998</v>
      </c>
      <c r="BC34" s="814">
        <v>3.1543999999999999</v>
      </c>
      <c r="BD34" s="814">
        <v>2.9325666666666668</v>
      </c>
      <c r="BE34" s="814">
        <v>3.18746666666667</v>
      </c>
      <c r="BF34" s="814">
        <v>2.904666666666667</v>
      </c>
      <c r="BG34" s="814">
        <v>1.7354333333333301</v>
      </c>
      <c r="BH34" s="814">
        <v>1.3957666666666666</v>
      </c>
      <c r="BI34" s="814">
        <v>0.83386666666666664</v>
      </c>
      <c r="BJ34" s="814">
        <v>0.51980000000000004</v>
      </c>
      <c r="BK34" s="814">
        <v>0.39926666666666666</v>
      </c>
      <c r="BL34" s="814">
        <v>0.629</v>
      </c>
      <c r="BM34" s="814">
        <v>0.59179999999999999</v>
      </c>
      <c r="BN34" s="814">
        <v>0.45313333333333333</v>
      </c>
      <c r="BO34" s="814">
        <v>0.46010000000000001</v>
      </c>
      <c r="BP34" s="814">
        <v>0.41799999999999998</v>
      </c>
      <c r="BQ34" s="814">
        <v>0.46510000000000001</v>
      </c>
      <c r="BR34" s="814">
        <v>0.68520000000000003</v>
      </c>
      <c r="BS34" s="888">
        <v>0.76519999999999999</v>
      </c>
      <c r="BT34" s="871">
        <v>0.73360000000000003</v>
      </c>
      <c r="BU34" s="871">
        <v>0.70656666666666701</v>
      </c>
      <c r="BV34" s="871">
        <v>0.54176666666666695</v>
      </c>
      <c r="BW34" s="872">
        <v>8.6666666666666697E-2</v>
      </c>
      <c r="BX34" s="872">
        <v>0.05</v>
      </c>
      <c r="BY34" s="872">
        <v>3.3333333333333298E-2</v>
      </c>
      <c r="BZ34" s="872">
        <v>6.3333333333333297E-2</v>
      </c>
      <c r="CA34" s="872">
        <v>4.6666666666666697E-2</v>
      </c>
      <c r="CB34" s="872">
        <v>3.3333333333333298E-2</v>
      </c>
      <c r="CC34" s="872">
        <v>2.66666666666667E-2</v>
      </c>
      <c r="CD34" s="872">
        <v>2.33333333333333E-2</v>
      </c>
      <c r="CE34" s="872">
        <v>2.66666666666667E-2</v>
      </c>
      <c r="CF34" s="872">
        <v>0.02</v>
      </c>
      <c r="CG34" s="872">
        <v>0.04</v>
      </c>
      <c r="CH34" s="872">
        <v>0.12666666666666701</v>
      </c>
      <c r="CI34" s="872">
        <v>0.28999999999999998</v>
      </c>
      <c r="CJ34" s="872">
        <v>0.26</v>
      </c>
      <c r="CK34" s="872">
        <v>0.29666666666666702</v>
      </c>
      <c r="CL34" s="872">
        <v>0.43</v>
      </c>
      <c r="CM34" s="872">
        <v>0.6</v>
      </c>
      <c r="CN34" s="872">
        <v>0.90333333333333299</v>
      </c>
      <c r="CO34" s="872">
        <v>1.05666666666667</v>
      </c>
      <c r="CP34" s="872">
        <v>1.2266666666666699</v>
      </c>
      <c r="CQ34" s="872">
        <v>1.5833333333333299</v>
      </c>
      <c r="CR34" s="872">
        <v>1.87666666666667</v>
      </c>
      <c r="CS34" s="872">
        <v>2.0766666666666702</v>
      </c>
      <c r="CT34" s="872">
        <v>2.35666666666667</v>
      </c>
      <c r="CU34" s="872">
        <v>2.4366666666666701</v>
      </c>
      <c r="CV34" s="872">
        <v>2.35</v>
      </c>
      <c r="CW34" s="872">
        <v>2.0233333333333299</v>
      </c>
      <c r="CX34" s="872">
        <v>1.60666666666667</v>
      </c>
      <c r="CY34" s="872">
        <v>1.1299999999999999</v>
      </c>
      <c r="CZ34" s="872">
        <v>0.14333333333333301</v>
      </c>
      <c r="DA34" s="872">
        <v>0.11333333333333299</v>
      </c>
      <c r="DB34" s="872">
        <v>9.3333333333333296E-2</v>
      </c>
      <c r="DC34" s="872">
        <v>0.05</v>
      </c>
      <c r="DD34" s="872">
        <v>2.66666666666667E-2</v>
      </c>
      <c r="DE34" s="872">
        <v>4.6666666666666697E-2</v>
      </c>
      <c r="DF34" s="872">
        <v>5.3333333333333302E-2</v>
      </c>
      <c r="DG34" s="872">
        <v>0.30333333333333301</v>
      </c>
      <c r="DH34" s="872">
        <v>1.09666666666667</v>
      </c>
      <c r="DI34" s="872">
        <v>2.7466666666666701</v>
      </c>
      <c r="DJ34" s="872">
        <v>4.18333333333333</v>
      </c>
      <c r="DK34" s="872">
        <v>4.78</v>
      </c>
      <c r="DL34" s="872">
        <v>5.2666666666666702</v>
      </c>
      <c r="DM34" s="872">
        <v>5.6035666666666701</v>
      </c>
      <c r="DN34" s="872">
        <v>5.5250000000000004</v>
      </c>
      <c r="DO34" s="872">
        <v>5.5250000000000004</v>
      </c>
      <c r="DP34" s="872">
        <v>5.5250000000000004</v>
      </c>
      <c r="DQ34" s="872">
        <v>5.4833333333333298</v>
      </c>
      <c r="DR34" s="872">
        <v>5.1083333333333298</v>
      </c>
      <c r="DS34" s="872">
        <v>4.5250000000000004</v>
      </c>
      <c r="DT34" s="872">
        <v>4.2333333333333298</v>
      </c>
      <c r="DU34" s="872">
        <v>3.9833333333333298</v>
      </c>
      <c r="DV34" s="872">
        <v>3.65</v>
      </c>
      <c r="DW34" s="872">
        <v>3.2749999999999999</v>
      </c>
      <c r="DX34" s="872">
        <v>3.0249999999999999</v>
      </c>
      <c r="DY34" s="872">
        <v>3.0249999999999999</v>
      </c>
      <c r="DZ34" s="872">
        <v>2.81666666666667</v>
      </c>
      <c r="EA34" s="872">
        <v>2.7749999999999999</v>
      </c>
      <c r="EB34" s="872">
        <v>2.7749999999999999</v>
      </c>
      <c r="EC34" s="872">
        <v>2.7749999999999999</v>
      </c>
      <c r="ED34" s="872">
        <v>2.7749999999999999</v>
      </c>
      <c r="EE34" s="872">
        <v>2.7749999999999999</v>
      </c>
      <c r="EF34" s="872">
        <v>2.7749999999999999</v>
      </c>
      <c r="EG34" s="872">
        <v>2.7749999999999999</v>
      </c>
      <c r="EH34" s="872">
        <v>2.7749999999999999</v>
      </c>
      <c r="EI34" s="872">
        <v>2.7749999999999999</v>
      </c>
      <c r="EJ34" s="872">
        <v>2.7749999999999999</v>
      </c>
      <c r="EK34" s="872">
        <v>2.7749999999999999</v>
      </c>
      <c r="EL34" s="889">
        <v>2.7749999999999999</v>
      </c>
    </row>
    <row r="35" spans="1:147">
      <c r="B35" s="808" t="s">
        <v>1544</v>
      </c>
      <c r="C35" s="808" t="s">
        <v>1430</v>
      </c>
      <c r="D35" s="814">
        <v>0</v>
      </c>
      <c r="E35" s="814">
        <v>0</v>
      </c>
      <c r="F35" s="814">
        <v>0</v>
      </c>
      <c r="G35" s="814">
        <v>0</v>
      </c>
      <c r="H35" s="814">
        <v>0</v>
      </c>
      <c r="I35" s="814">
        <v>0</v>
      </c>
      <c r="J35" s="814">
        <v>0</v>
      </c>
      <c r="K35" s="814">
        <v>0</v>
      </c>
      <c r="L35" s="814">
        <v>0</v>
      </c>
      <c r="M35" s="814">
        <v>0</v>
      </c>
      <c r="N35" s="814">
        <v>0</v>
      </c>
      <c r="O35" s="814">
        <v>0</v>
      </c>
      <c r="P35" s="814">
        <v>0</v>
      </c>
      <c r="Q35" s="814">
        <v>0</v>
      </c>
      <c r="R35" s="814">
        <v>0</v>
      </c>
      <c r="S35" s="814">
        <v>3.0901401666666666</v>
      </c>
      <c r="T35" s="814">
        <v>2.6334693333333337</v>
      </c>
      <c r="U35" s="814">
        <v>2.6983533333333334</v>
      </c>
      <c r="V35" s="814">
        <v>3.42963</v>
      </c>
      <c r="W35" s="814">
        <v>3.5283366666666667</v>
      </c>
      <c r="X35" s="814">
        <v>4.33467</v>
      </c>
      <c r="Y35" s="814">
        <v>4.7354733333333341</v>
      </c>
      <c r="Z35" s="814">
        <v>5.02156</v>
      </c>
      <c r="AA35" s="814">
        <v>4.7425199999999998</v>
      </c>
      <c r="AB35" s="814">
        <v>4.5907400000000003</v>
      </c>
      <c r="AC35" s="814">
        <v>4.26661</v>
      </c>
      <c r="AD35" s="814">
        <v>3.4420999999999999</v>
      </c>
      <c r="AE35" s="814">
        <v>3.3615300000000001</v>
      </c>
      <c r="AF35" s="814">
        <v>3.4437933333333337</v>
      </c>
      <c r="AG35" s="814">
        <v>3.3553899999999999</v>
      </c>
      <c r="AH35" s="814">
        <v>3.105363333333333</v>
      </c>
      <c r="AI35" s="814">
        <v>2.6806133333333335</v>
      </c>
      <c r="AJ35" s="814">
        <v>2.3616200000000003</v>
      </c>
      <c r="AK35" s="814">
        <v>2.1369000000000002</v>
      </c>
      <c r="AL35" s="814">
        <v>2.1471366666666669</v>
      </c>
      <c r="AM35" s="814">
        <v>2.0609299999999999</v>
      </c>
      <c r="AN35" s="814">
        <v>2.0817700000000001</v>
      </c>
      <c r="AO35" s="814">
        <v>2.1158733333333335</v>
      </c>
      <c r="AP35" s="814">
        <v>2.1635366666666669</v>
      </c>
      <c r="AQ35" s="814">
        <v>2.1392033333333331</v>
      </c>
      <c r="AR35" s="814">
        <v>2.12479</v>
      </c>
      <c r="AS35" s="814">
        <v>2.1308033333333332</v>
      </c>
      <c r="AT35" s="814">
        <v>2.3430866666666668</v>
      </c>
      <c r="AU35" s="814">
        <v>2.612246666666667</v>
      </c>
      <c r="AV35" s="814">
        <v>2.8901300000000005</v>
      </c>
      <c r="AW35" s="814">
        <v>3.2216866666666668</v>
      </c>
      <c r="AX35" s="814">
        <v>3.5947499999999999</v>
      </c>
      <c r="AY35" s="814">
        <v>3.8209699999999995</v>
      </c>
      <c r="AZ35" s="814">
        <v>4.0648333333333335</v>
      </c>
      <c r="BA35" s="814">
        <v>4.5031299999999996</v>
      </c>
      <c r="BB35" s="814">
        <v>4.7221333333333337</v>
      </c>
      <c r="BC35" s="814">
        <v>4.4806300000000006</v>
      </c>
      <c r="BD35" s="814">
        <v>4.8599350000000001</v>
      </c>
      <c r="BE35" s="814">
        <v>4.9772999999999996</v>
      </c>
      <c r="BF35" s="814">
        <v>4.2097899999999999</v>
      </c>
      <c r="BG35" s="814">
        <v>2.0095566666666662</v>
      </c>
      <c r="BH35" s="814">
        <v>1.3106333333333333</v>
      </c>
      <c r="BI35" s="814">
        <v>0.86920000000000008</v>
      </c>
      <c r="BJ35" s="814">
        <v>0.7219000000000001</v>
      </c>
      <c r="BK35" s="814">
        <v>0.66216666666666668</v>
      </c>
      <c r="BL35" s="814">
        <v>0.68626666666666658</v>
      </c>
      <c r="BM35" s="814">
        <v>0.87493333333333334</v>
      </c>
      <c r="BN35" s="814">
        <v>1.0204666666666666</v>
      </c>
      <c r="BO35" s="814">
        <v>1.0931333333333335</v>
      </c>
      <c r="BP35" s="814">
        <v>1.4116333333333333</v>
      </c>
      <c r="BQ35" s="814">
        <v>1.5620666666666667</v>
      </c>
      <c r="BR35" s="814">
        <v>1.4955666666666667</v>
      </c>
      <c r="BS35" s="888">
        <v>1.0429333333333333</v>
      </c>
      <c r="BT35" s="871">
        <v>0.69603333333333328</v>
      </c>
      <c r="BU35" s="871">
        <v>0.35856666666666664</v>
      </c>
      <c r="BV35" s="871">
        <v>0.19510000000000002</v>
      </c>
      <c r="BW35" s="872">
        <v>3.8292187499999998E-2</v>
      </c>
      <c r="BX35" s="872">
        <v>2.5532307692307701E-2</v>
      </c>
      <c r="BY35" s="872">
        <v>4.0687878787878801E-2</v>
      </c>
      <c r="BZ35" s="872">
        <v>6.9305084745762705E-2</v>
      </c>
      <c r="CA35" s="872">
        <v>9.6745312499999972E-2</v>
      </c>
      <c r="CB35" s="872">
        <v>8.3838461538461542E-2</v>
      </c>
      <c r="CC35" s="872">
        <v>-1.5806060606060608E-2</v>
      </c>
      <c r="CD35" s="872">
        <v>-4.2534848484848474E-2</v>
      </c>
      <c r="CE35" s="872">
        <v>-0.16427</v>
      </c>
      <c r="CF35" s="872">
        <v>-0.21822</v>
      </c>
      <c r="CG35" s="872">
        <v>-0.2382</v>
      </c>
      <c r="CH35" s="872">
        <v>-0.28774</v>
      </c>
      <c r="CI35" s="872">
        <v>-0.47484307692307687</v>
      </c>
      <c r="CJ35" s="872">
        <v>-0.55059999999999998</v>
      </c>
      <c r="CK35" s="872">
        <v>-0.70170757575757547</v>
      </c>
      <c r="CL35" s="872">
        <v>-0.85607846153846145</v>
      </c>
      <c r="CM35" s="872">
        <v>-0.87179692307692347</v>
      </c>
      <c r="CN35" s="872">
        <v>-0.76135846153846165</v>
      </c>
      <c r="CO35" s="872">
        <v>-0.77306153846153824</v>
      </c>
      <c r="CP35" s="872">
        <v>-0.8370123076923075</v>
      </c>
      <c r="CQ35" s="872">
        <v>-0.72846307692307688</v>
      </c>
      <c r="CR35" s="872">
        <v>-0.70827230769230753</v>
      </c>
      <c r="CS35" s="872">
        <v>-0.7240907692307692</v>
      </c>
      <c r="CT35" s="872">
        <v>-0.79467575757575759</v>
      </c>
      <c r="CU35" s="872">
        <v>-0.61965000000000003</v>
      </c>
      <c r="CV35" s="872">
        <v>-0.60911230769230773</v>
      </c>
      <c r="CW35" s="872">
        <v>-0.74295454545454565</v>
      </c>
      <c r="CX35" s="872">
        <v>-0.68216818181818195</v>
      </c>
      <c r="CY35" s="872">
        <v>-0.67303230769230737</v>
      </c>
      <c r="CZ35" s="872">
        <v>-0.59571384615384615</v>
      </c>
      <c r="DA35" s="872">
        <v>-0.67581818181818165</v>
      </c>
      <c r="DB35" s="872">
        <v>-0.73619999999999985</v>
      </c>
      <c r="DC35" s="872">
        <v>-0.64861250000000004</v>
      </c>
      <c r="DD35" s="872">
        <v>-0.65051846153846182</v>
      </c>
      <c r="DE35" s="872">
        <v>-0.70654242424242431</v>
      </c>
      <c r="DF35" s="872">
        <v>-0.83950000000000002</v>
      </c>
      <c r="DG35" s="872">
        <v>-0.74510312499999976</v>
      </c>
      <c r="DH35" s="872">
        <v>-0.46406153846153836</v>
      </c>
      <c r="DI35" s="872">
        <v>0.30510000000000004</v>
      </c>
      <c r="DJ35" s="872">
        <v>1.5343968750000005</v>
      </c>
      <c r="DK35" s="872">
        <v>2.6080815384615397</v>
      </c>
      <c r="DL35" s="872">
        <v>3.001312903225807</v>
      </c>
      <c r="DM35" s="872">
        <v>3.2638780138600128</v>
      </c>
      <c r="DN35" s="872">
        <v>3.1321411980726146</v>
      </c>
      <c r="DO35" s="872">
        <v>3.16405022174516</v>
      </c>
      <c r="DP35" s="872">
        <v>3.3032247044750069</v>
      </c>
      <c r="DQ35" s="872">
        <v>3.1558445435036711</v>
      </c>
      <c r="DR35" s="872">
        <v>3.0713643080714177</v>
      </c>
      <c r="DS35" s="872">
        <v>2.9675721905662646</v>
      </c>
      <c r="DT35" s="872">
        <v>2.6566155693650186</v>
      </c>
      <c r="DU35" s="872">
        <v>2.572223016416451</v>
      </c>
      <c r="DV35" s="872">
        <v>2.3656441774356245</v>
      </c>
      <c r="DW35" s="872">
        <v>2.2501224019452666</v>
      </c>
      <c r="DX35" s="872">
        <v>2.2201862379883108</v>
      </c>
      <c r="DY35" s="872">
        <v>2.2650352314847195</v>
      </c>
      <c r="DZ35" s="872">
        <v>2.2940885206314205</v>
      </c>
      <c r="EA35" s="872">
        <v>2.2884701798823164</v>
      </c>
      <c r="EB35" s="872">
        <v>2.2820551264847837</v>
      </c>
      <c r="EC35" s="872">
        <v>2.2571557045663524</v>
      </c>
      <c r="ED35" s="872">
        <v>2.2262090776206671</v>
      </c>
      <c r="EE35" s="872">
        <v>2.2029360779669744</v>
      </c>
      <c r="EF35" s="872">
        <v>2.1873751403590322</v>
      </c>
      <c r="EG35" s="872">
        <v>2.1782757002149737</v>
      </c>
      <c r="EH35" s="872">
        <v>2.1673642397331698</v>
      </c>
      <c r="EI35" s="872">
        <v>2.1673642397331698</v>
      </c>
      <c r="EJ35" s="872">
        <v>2.1673642397331698</v>
      </c>
      <c r="EK35" s="872">
        <v>2.1673642397331698</v>
      </c>
      <c r="EL35" s="889">
        <v>2.1673642397331698</v>
      </c>
    </row>
    <row r="36" spans="1:147" ht="14.7" thickBot="1">
      <c r="B36" s="808" t="s">
        <v>1559</v>
      </c>
      <c r="C36" s="808"/>
      <c r="D36" s="818"/>
      <c r="E36" s="818"/>
      <c r="F36" s="818"/>
      <c r="G36" s="818"/>
      <c r="H36" s="818"/>
      <c r="I36" s="818"/>
      <c r="J36" s="818"/>
      <c r="K36" s="818"/>
      <c r="L36" s="818"/>
      <c r="M36" s="818"/>
      <c r="N36" s="818"/>
      <c r="O36" s="818"/>
      <c r="P36" s="818"/>
      <c r="Q36" s="818"/>
      <c r="R36" s="818"/>
      <c r="S36" s="818"/>
      <c r="T36" s="818"/>
      <c r="U36" s="818"/>
      <c r="V36" s="818"/>
      <c r="W36" s="818"/>
      <c r="X36" s="818"/>
      <c r="Y36" s="818"/>
      <c r="Z36" s="818"/>
      <c r="AA36" s="818"/>
      <c r="AB36" s="818"/>
      <c r="AC36" s="818"/>
      <c r="AD36" s="818"/>
      <c r="AE36" s="818"/>
      <c r="AF36" s="818"/>
      <c r="AG36" s="818"/>
      <c r="AH36" s="818"/>
      <c r="AI36" s="818"/>
      <c r="AJ36" s="818"/>
      <c r="AK36" s="818"/>
      <c r="AL36" s="818"/>
      <c r="AM36" s="818"/>
      <c r="AN36" s="818"/>
      <c r="AO36" s="818"/>
      <c r="AP36" s="818"/>
      <c r="AQ36" s="818"/>
      <c r="AR36" s="818"/>
      <c r="AS36" s="818"/>
      <c r="AT36" s="818"/>
      <c r="AU36" s="818"/>
      <c r="AV36" s="818"/>
      <c r="AW36" s="818"/>
      <c r="AX36" s="818"/>
      <c r="AY36" s="818"/>
      <c r="AZ36" s="818"/>
      <c r="BA36" s="818"/>
      <c r="BB36" s="818"/>
      <c r="BC36" s="818"/>
      <c r="BD36" s="818"/>
      <c r="BE36" s="818"/>
      <c r="BF36" s="818"/>
      <c r="BG36" s="818"/>
      <c r="BH36" s="818"/>
      <c r="BI36" s="818"/>
      <c r="BJ36" s="818"/>
      <c r="BK36" s="818"/>
      <c r="BL36" s="818"/>
      <c r="BM36" s="818"/>
      <c r="BN36" s="818"/>
      <c r="BO36" s="818"/>
      <c r="BP36" s="818"/>
      <c r="BQ36" s="818"/>
      <c r="BR36" s="818"/>
      <c r="BS36" s="890"/>
      <c r="BT36" s="891"/>
      <c r="BU36" s="891"/>
      <c r="BV36" s="891"/>
      <c r="BW36" s="892">
        <v>7.5117187500000099E-2</v>
      </c>
      <c r="BX36" s="892">
        <v>7.9784615384615426E-2</v>
      </c>
      <c r="BY36" s="892">
        <v>7.9886363636363589E-2</v>
      </c>
      <c r="BZ36" s="892">
        <v>5.4128787878787853E-2</v>
      </c>
      <c r="CA36" s="892">
        <v>4.2382812500000006E-2</v>
      </c>
      <c r="CB36" s="892">
        <v>4.1434426229508201E-2</v>
      </c>
      <c r="CC36" s="892">
        <v>1.9538461538461543E-2</v>
      </c>
      <c r="CD36" s="892">
        <v>-1.1791666666666674E-2</v>
      </c>
      <c r="CE36" s="892">
        <v>-1.3937499999999992E-2</v>
      </c>
      <c r="CF36" s="892">
        <v>-4.6153846153846158E-3</v>
      </c>
      <c r="CG36" s="892">
        <v>-7.9824561403508808E-3</v>
      </c>
      <c r="CH36" s="892">
        <v>-2.9666666666666664E-2</v>
      </c>
      <c r="CI36" s="892">
        <v>-9.3738461538461534E-2</v>
      </c>
      <c r="CJ36" s="892">
        <v>-0.26836923076923075</v>
      </c>
      <c r="CK36" s="892">
        <v>-0.28598484848484862</v>
      </c>
      <c r="CL36" s="892">
        <v>-0.3396615384615384</v>
      </c>
      <c r="CM36" s="892">
        <v>-0.30958461538461551</v>
      </c>
      <c r="CN36" s="892">
        <v>-0.12539999999999996</v>
      </c>
      <c r="CO36" s="892">
        <v>-0.13443076923076927</v>
      </c>
      <c r="CP36" s="892">
        <v>-0.19454687500000004</v>
      </c>
      <c r="CQ36" s="892">
        <v>-0.16595312500000003</v>
      </c>
      <c r="CR36" s="892">
        <v>-0.14443749999999997</v>
      </c>
      <c r="CS36" s="892">
        <v>-0.14956923076923082</v>
      </c>
      <c r="CT36" s="892">
        <v>-0.26737878787878788</v>
      </c>
      <c r="CU36" s="892">
        <v>-0.19324999999999995</v>
      </c>
      <c r="CV36" s="892">
        <v>-0.15972307692307688</v>
      </c>
      <c r="CW36" s="892">
        <v>-0.14262121212121209</v>
      </c>
      <c r="CX36" s="892">
        <v>-0.21210606060606069</v>
      </c>
      <c r="CY36" s="892">
        <v>-0.18598461538461536</v>
      </c>
      <c r="CZ36" s="892">
        <v>-0.13487692307692303</v>
      </c>
      <c r="DA36" s="892">
        <v>-0.10450000000000001</v>
      </c>
      <c r="DB36" s="892">
        <v>-0.1024545454545454</v>
      </c>
      <c r="DC36" s="892">
        <v>-0.10110937500000004</v>
      </c>
      <c r="DD36" s="892">
        <v>-0.10532307692307691</v>
      </c>
      <c r="DE36" s="892">
        <v>-0.11766666666666666</v>
      </c>
      <c r="DF36" s="892">
        <v>-0.12803030303030305</v>
      </c>
      <c r="DG36" s="892">
        <v>-9.4734375000000051E-2</v>
      </c>
      <c r="DH36" s="892">
        <v>-0.13090769230769228</v>
      </c>
      <c r="DI36" s="892">
        <v>-0.1452272727272727</v>
      </c>
      <c r="DJ36" s="892">
        <v>-0.17103076923076918</v>
      </c>
      <c r="DK36" s="892">
        <v>-0.19095384615384606</v>
      </c>
      <c r="DL36" s="892">
        <v>-0.1787230769230769</v>
      </c>
      <c r="DM36" s="892">
        <v>-0.12</v>
      </c>
      <c r="DN36" s="892">
        <v>-0.11449999999999994</v>
      </c>
      <c r="DO36" s="892">
        <v>-0.12850000000000006</v>
      </c>
      <c r="DP36" s="892">
        <v>-9.6999999999999975E-2</v>
      </c>
      <c r="DQ36" s="892">
        <v>-7.0526315789473548E-2</v>
      </c>
      <c r="DR36" s="892">
        <v>-2.5263157894736765E-2</v>
      </c>
      <c r="DS36" s="892">
        <v>-8.0000000000000071E-3</v>
      </c>
      <c r="DT36" s="892">
        <v>6.0833333333333295E-2</v>
      </c>
      <c r="DU36" s="892">
        <v>0.13818181818181829</v>
      </c>
      <c r="DV36" s="892">
        <v>0.16909090909090918</v>
      </c>
      <c r="DW36" s="892">
        <v>0.16909090909090918</v>
      </c>
      <c r="DX36" s="892">
        <v>0.16909090909090918</v>
      </c>
      <c r="DY36" s="892">
        <v>0.16909090909090918</v>
      </c>
      <c r="DZ36" s="892">
        <v>0.16909090909090918</v>
      </c>
      <c r="EA36" s="892">
        <v>0.16909090909090918</v>
      </c>
      <c r="EB36" s="892">
        <v>0.16909090909090918</v>
      </c>
      <c r="EC36" s="892">
        <v>0.16909090909090918</v>
      </c>
      <c r="ED36" s="892">
        <v>0.16909090909090918</v>
      </c>
      <c r="EE36" s="892">
        <v>0.16909090909090918</v>
      </c>
      <c r="EF36" s="892">
        <v>0.16909090909090918</v>
      </c>
      <c r="EG36" s="892">
        <v>0.16909090909090918</v>
      </c>
      <c r="EH36" s="892">
        <v>0.16909090909090918</v>
      </c>
      <c r="EI36" s="892">
        <v>0.16909090909090918</v>
      </c>
      <c r="EJ36" s="892">
        <v>0.16909090909090918</v>
      </c>
      <c r="EK36" s="892">
        <v>0.16909090909090918</v>
      </c>
      <c r="EL36" s="893">
        <v>0.16909090909090918</v>
      </c>
    </row>
    <row r="37" spans="1:147">
      <c r="B37" s="903"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902"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26" t="s">
        <v>961</v>
      </c>
      <c r="C40" s="822" t="s">
        <v>502</v>
      </c>
      <c r="D40" s="822" t="s">
        <v>503</v>
      </c>
      <c r="E40" s="822" t="s">
        <v>504</v>
      </c>
      <c r="F40" s="822" t="s">
        <v>505</v>
      </c>
      <c r="G40" s="822" t="s">
        <v>506</v>
      </c>
      <c r="H40" s="822" t="s">
        <v>507</v>
      </c>
      <c r="I40" s="822" t="s">
        <v>508</v>
      </c>
      <c r="J40" s="822" t="s">
        <v>509</v>
      </c>
      <c r="K40" s="822" t="s">
        <v>510</v>
      </c>
      <c r="L40" s="822" t="s">
        <v>511</v>
      </c>
      <c r="M40" s="822" t="s">
        <v>512</v>
      </c>
      <c r="N40" s="822" t="s">
        <v>513</v>
      </c>
      <c r="O40" s="822" t="s">
        <v>514</v>
      </c>
      <c r="P40" s="822" t="s">
        <v>515</v>
      </c>
      <c r="Q40" s="822" t="s">
        <v>516</v>
      </c>
      <c r="R40" s="822" t="s">
        <v>517</v>
      </c>
      <c r="S40" s="822" t="s">
        <v>518</v>
      </c>
      <c r="T40" s="822" t="s">
        <v>519</v>
      </c>
      <c r="U40" s="822" t="s">
        <v>520</v>
      </c>
      <c r="V40" s="822" t="s">
        <v>521</v>
      </c>
      <c r="W40" s="822" t="s">
        <v>522</v>
      </c>
      <c r="X40" s="822" t="s">
        <v>523</v>
      </c>
      <c r="Y40" s="822" t="s">
        <v>524</v>
      </c>
      <c r="Z40" s="822" t="s">
        <v>525</v>
      </c>
      <c r="AA40" s="822" t="s">
        <v>526</v>
      </c>
      <c r="AB40" s="822" t="s">
        <v>527</v>
      </c>
      <c r="AC40" s="822" t="s">
        <v>528</v>
      </c>
      <c r="AD40" s="822" t="s">
        <v>529</v>
      </c>
      <c r="AE40" s="822" t="s">
        <v>530</v>
      </c>
      <c r="AF40" s="822" t="s">
        <v>531</v>
      </c>
      <c r="AG40" s="822" t="s">
        <v>532</v>
      </c>
      <c r="AH40" s="822" t="s">
        <v>533</v>
      </c>
      <c r="AI40" s="822" t="s">
        <v>534</v>
      </c>
      <c r="AJ40" s="822" t="s">
        <v>535</v>
      </c>
      <c r="AK40" s="822" t="s">
        <v>536</v>
      </c>
      <c r="AL40" s="822" t="s">
        <v>537</v>
      </c>
      <c r="AM40" s="822" t="s">
        <v>538</v>
      </c>
      <c r="AN40" s="822" t="s">
        <v>539</v>
      </c>
      <c r="AO40" s="822" t="s">
        <v>540</v>
      </c>
      <c r="AP40" s="822" t="s">
        <v>541</v>
      </c>
      <c r="AQ40" s="822" t="s">
        <v>542</v>
      </c>
      <c r="AR40" s="822" t="s">
        <v>543</v>
      </c>
      <c r="AS40" s="822" t="s">
        <v>544</v>
      </c>
      <c r="AT40" s="822" t="s">
        <v>545</v>
      </c>
      <c r="AU40" s="822" t="s">
        <v>68</v>
      </c>
      <c r="AV40" s="822" t="s">
        <v>69</v>
      </c>
      <c r="AW40" s="822" t="s">
        <v>70</v>
      </c>
      <c r="AX40" s="822" t="s">
        <v>71</v>
      </c>
      <c r="AY40" s="822" t="s">
        <v>72</v>
      </c>
      <c r="AZ40" s="822" t="s">
        <v>73</v>
      </c>
      <c r="BA40" s="822" t="s">
        <v>74</v>
      </c>
      <c r="BB40" s="822" t="s">
        <v>75</v>
      </c>
      <c r="BC40" s="822" t="s">
        <v>76</v>
      </c>
      <c r="BD40" s="822" t="s">
        <v>77</v>
      </c>
      <c r="BE40" s="822" t="s">
        <v>78</v>
      </c>
      <c r="BF40" s="822" t="s">
        <v>79</v>
      </c>
      <c r="BG40" s="822" t="s">
        <v>80</v>
      </c>
      <c r="BH40" s="822" t="s">
        <v>81</v>
      </c>
      <c r="BI40" s="822" t="s">
        <v>82</v>
      </c>
      <c r="BJ40" s="822" t="s">
        <v>83</v>
      </c>
      <c r="BK40" s="822" t="s">
        <v>84</v>
      </c>
      <c r="BL40" s="822" t="s">
        <v>85</v>
      </c>
      <c r="BM40" s="822" t="s">
        <v>86</v>
      </c>
      <c r="BN40" s="822" t="s">
        <v>87</v>
      </c>
      <c r="BO40" s="830"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8" t="s">
        <v>1368</v>
      </c>
      <c r="EA40" s="770" t="s">
        <v>1549</v>
      </c>
      <c r="EB40" s="770" t="s">
        <v>1550</v>
      </c>
      <c r="EC40" s="770" t="s">
        <v>1551</v>
      </c>
      <c r="ED40" s="770" t="s">
        <v>1552</v>
      </c>
      <c r="EE40" s="770" t="s">
        <v>1553</v>
      </c>
      <c r="EF40" s="770" t="s">
        <v>1554</v>
      </c>
      <c r="EG40" s="770" t="s">
        <v>1555</v>
      </c>
      <c r="EH40" s="771" t="s">
        <v>1556</v>
      </c>
      <c r="EI40" s="771" t="s">
        <v>1570</v>
      </c>
      <c r="EJ40" s="771" t="s">
        <v>1571</v>
      </c>
      <c r="EK40" s="771" t="s">
        <v>1572</v>
      </c>
      <c r="EL40" s="771" t="s">
        <v>1573</v>
      </c>
      <c r="EM40" s="567"/>
      <c r="EN40" s="567"/>
      <c r="EO40" s="567"/>
      <c r="EP40" s="567"/>
      <c r="EQ40" s="820"/>
    </row>
    <row r="41" spans="1:147">
      <c r="B41" s="827" t="s">
        <v>614</v>
      </c>
      <c r="C41" s="823"/>
      <c r="D41" s="823"/>
      <c r="E41" s="823"/>
      <c r="F41" s="823"/>
      <c r="G41" s="823"/>
      <c r="H41" s="823"/>
      <c r="I41" s="823"/>
      <c r="J41" s="823"/>
      <c r="K41" s="823"/>
      <c r="L41" s="823"/>
      <c r="M41" s="823"/>
      <c r="N41" s="823"/>
      <c r="O41" s="823"/>
      <c r="P41" s="823"/>
      <c r="Q41" s="823"/>
      <c r="R41" s="823"/>
      <c r="S41" s="823"/>
      <c r="T41" s="823"/>
      <c r="U41" s="823"/>
      <c r="V41" s="823"/>
      <c r="W41" s="823"/>
      <c r="X41" s="823"/>
      <c r="Y41" s="823"/>
      <c r="Z41" s="823"/>
      <c r="AA41" s="823"/>
      <c r="AB41" s="823"/>
      <c r="AC41" s="823"/>
      <c r="AD41" s="823"/>
      <c r="AE41" s="823"/>
      <c r="AF41" s="823"/>
      <c r="AG41" s="823"/>
      <c r="AH41" s="823"/>
      <c r="AI41" s="823"/>
      <c r="AJ41" s="823"/>
      <c r="AK41" s="823"/>
      <c r="AL41" s="823"/>
      <c r="AM41" s="823"/>
      <c r="AN41" s="823"/>
      <c r="AO41" s="823"/>
      <c r="AP41" s="823"/>
      <c r="AQ41" s="823"/>
      <c r="AR41" s="823"/>
      <c r="AS41" s="823"/>
      <c r="AT41" s="823"/>
      <c r="AU41" s="823"/>
      <c r="AV41" s="823"/>
      <c r="AW41" s="823"/>
      <c r="AX41" s="823"/>
      <c r="AY41" s="823"/>
      <c r="AZ41" s="823"/>
      <c r="BA41" s="823"/>
      <c r="BB41" s="823"/>
      <c r="BC41" s="823"/>
      <c r="BD41" s="823"/>
      <c r="BE41" s="823"/>
      <c r="BF41" s="823"/>
      <c r="BG41" s="823"/>
      <c r="BH41" s="823"/>
      <c r="BI41" s="823"/>
      <c r="BJ41" s="823"/>
      <c r="BK41" s="823"/>
      <c r="BL41" s="823"/>
      <c r="BM41" s="823"/>
      <c r="BN41" s="823"/>
      <c r="BO41" s="831"/>
      <c r="BP41" s="823"/>
      <c r="BQ41" s="823"/>
      <c r="BR41" s="823"/>
      <c r="BS41" s="823"/>
      <c r="BT41" s="823"/>
      <c r="BU41" s="823"/>
      <c r="BV41" s="823"/>
      <c r="BW41" s="823"/>
      <c r="BX41" s="823"/>
      <c r="BY41" s="823"/>
      <c r="BZ41" s="823"/>
      <c r="CA41" s="894"/>
      <c r="CB41" s="894"/>
      <c r="CC41" s="894"/>
      <c r="CD41" s="894"/>
      <c r="CE41" s="894"/>
      <c r="CF41" s="894"/>
      <c r="CG41" s="894"/>
      <c r="CH41" s="894"/>
      <c r="CI41" s="894"/>
      <c r="CJ41" s="894"/>
      <c r="CK41" s="894"/>
      <c r="CL41" s="894"/>
      <c r="CM41" s="894"/>
      <c r="CN41" s="894"/>
      <c r="CO41" s="894"/>
      <c r="CP41" s="894"/>
      <c r="CQ41" s="894"/>
      <c r="CR41" s="894"/>
      <c r="CS41" s="894"/>
      <c r="CT41" s="894"/>
      <c r="CU41" s="894"/>
      <c r="CV41" s="894"/>
      <c r="CW41" s="894"/>
      <c r="CX41" s="894"/>
      <c r="CY41" s="894"/>
      <c r="CZ41" s="894"/>
      <c r="DA41" s="894"/>
      <c r="DB41" s="894"/>
      <c r="DC41" s="894"/>
      <c r="DD41" s="894"/>
      <c r="DE41" s="894"/>
      <c r="DF41" s="894"/>
      <c r="DG41" s="894"/>
      <c r="DH41" s="894"/>
      <c r="DI41" s="894"/>
      <c r="DJ41" s="894"/>
      <c r="DK41" s="894"/>
      <c r="DL41" s="894"/>
      <c r="DM41" s="894"/>
      <c r="DN41" s="894"/>
      <c r="DO41" s="894"/>
      <c r="DP41" s="894"/>
      <c r="DQ41" s="894"/>
      <c r="DR41" s="894"/>
      <c r="DS41" s="895" t="s">
        <v>1576</v>
      </c>
      <c r="DT41" s="896"/>
      <c r="DU41" s="895"/>
      <c r="DV41" s="894"/>
      <c r="DW41" s="894"/>
      <c r="DX41" s="894"/>
      <c r="DY41" s="894"/>
      <c r="DZ41" s="894"/>
      <c r="EA41" s="895"/>
      <c r="EB41" s="894"/>
      <c r="EC41" s="894"/>
      <c r="ED41" s="894"/>
      <c r="EE41" s="894"/>
      <c r="EF41" s="894"/>
      <c r="EG41" s="894"/>
      <c r="EH41" s="772"/>
      <c r="EI41" s="772"/>
      <c r="EJ41" s="772"/>
      <c r="EK41" s="772"/>
      <c r="EL41" s="772"/>
      <c r="EM41" s="567"/>
      <c r="EN41" s="567"/>
      <c r="EO41" s="567"/>
      <c r="EP41" s="567"/>
    </row>
    <row r="42" spans="1:147" s="567" customFormat="1">
      <c r="A42" s="687" t="s">
        <v>1388</v>
      </c>
      <c r="B42" s="828" t="s">
        <v>1014</v>
      </c>
      <c r="C42" s="824"/>
      <c r="D42" s="824">
        <v>2.7632928069503036E-2</v>
      </c>
      <c r="E42" s="824">
        <v>2.7773280915032127E-2</v>
      </c>
      <c r="F42" s="824">
        <v>2.791365292978041E-2</v>
      </c>
      <c r="G42" s="824">
        <v>2.2561048793001602E-2</v>
      </c>
      <c r="H42" s="824">
        <v>2.6336811977972954E-2</v>
      </c>
      <c r="I42" s="824">
        <v>3.0126517007928219E-2</v>
      </c>
      <c r="J42" s="824">
        <v>3.3930215362537541E-2</v>
      </c>
      <c r="K42" s="824">
        <v>5.2983921458075504E-2</v>
      </c>
      <c r="L42" s="824">
        <v>4.6848774894781106E-2</v>
      </c>
      <c r="M42" s="824">
        <v>4.0749374388559287E-2</v>
      </c>
      <c r="N42" s="824">
        <v>3.4685511667189896E-2</v>
      </c>
      <c r="O42" s="824">
        <v>1.3366510538819831E-2</v>
      </c>
      <c r="P42" s="824">
        <v>1.7485120500017527E-2</v>
      </c>
      <c r="Q42" s="824">
        <v>2.1620469664491174E-2</v>
      </c>
      <c r="R42" s="824">
        <v>2.5772626065127223E-2</v>
      </c>
      <c r="S42" s="824">
        <v>3.0399263195824863E-2</v>
      </c>
      <c r="T42" s="824">
        <v>3.4176650210709529E-2</v>
      </c>
      <c r="U42" s="824">
        <v>3.7967884918590149E-2</v>
      </c>
      <c r="V42" s="824">
        <v>4.1773018084347531E-2</v>
      </c>
      <c r="W42" s="824">
        <v>6.6627976548091133E-2</v>
      </c>
      <c r="X42" s="824">
        <v>5.656950562740351E-2</v>
      </c>
      <c r="Y42" s="824">
        <v>4.660588768215513E-2</v>
      </c>
      <c r="Z42" s="824">
        <v>3.6736228233749828E-2</v>
      </c>
      <c r="AA42" s="824">
        <v>1.0585290791563309E-2</v>
      </c>
      <c r="AB42" s="824">
        <v>1.1739979525626231E-2</v>
      </c>
      <c r="AC42" s="824">
        <v>1.2895987600159137E-2</v>
      </c>
      <c r="AD42" s="824">
        <v>1.4053316522632723E-2</v>
      </c>
      <c r="AE42" s="824">
        <v>1.6294269754843667E-2</v>
      </c>
      <c r="AF42" s="824">
        <v>1.6701749659146944E-2</v>
      </c>
      <c r="AG42" s="824">
        <v>1.7109392941201697E-2</v>
      </c>
      <c r="AH42" s="824">
        <v>1.7517199666513557E-2</v>
      </c>
      <c r="AI42" s="824">
        <v>9.4581817581493605E-3</v>
      </c>
      <c r="AJ42" s="824">
        <v>1.5475407468354817E-2</v>
      </c>
      <c r="AK42" s="824">
        <v>2.1528500940000653E-2</v>
      </c>
      <c r="AL42" s="824">
        <v>2.7617675975323146E-2</v>
      </c>
      <c r="AM42" s="824">
        <v>4.5396096776047307E-2</v>
      </c>
      <c r="AN42" s="824">
        <v>4.3853014152388993E-2</v>
      </c>
      <c r="AO42" s="824">
        <v>4.2312209233794598E-2</v>
      </c>
      <c r="AP42" s="824">
        <v>4.0773678658201383E-2</v>
      </c>
      <c r="AQ42" s="824">
        <v>3.4032394927721817E-2</v>
      </c>
      <c r="AR42" s="824">
        <v>3.5928889587266685E-2</v>
      </c>
      <c r="AS42" s="824">
        <v>3.7828862563362903E-2</v>
      </c>
      <c r="AT42" s="824">
        <v>3.9732320235509072E-2</v>
      </c>
      <c r="AU42" s="824">
        <v>4.4746109443296531E-2</v>
      </c>
      <c r="AV42" s="824">
        <v>4.4598564483836943E-2</v>
      </c>
      <c r="AW42" s="824">
        <v>4.4451040361511082E-2</v>
      </c>
      <c r="AX42" s="824">
        <v>4.4303537073377169E-2</v>
      </c>
      <c r="AY42" s="824">
        <v>5.6126428443774717E-2</v>
      </c>
      <c r="AZ42" s="824">
        <v>4.8076026586561717E-2</v>
      </c>
      <c r="BA42" s="824">
        <v>4.0086989513258849E-2</v>
      </c>
      <c r="BB42" s="824">
        <v>3.2158849466258507E-2</v>
      </c>
      <c r="BC42" s="824">
        <v>2.6774667602866217E-2</v>
      </c>
      <c r="BD42" s="824">
        <v>1.7213630343439472E-2</v>
      </c>
      <c r="BE42" s="824">
        <v>7.74162277705119E-3</v>
      </c>
      <c r="BF42" s="824">
        <v>-1.6421841157897897E-3</v>
      </c>
      <c r="BG42" s="824">
        <v>-5.0700280242007928E-2</v>
      </c>
      <c r="BH42" s="824">
        <v>-3.3462612094679087E-2</v>
      </c>
      <c r="BI42" s="824">
        <v>-1.5911937215153049E-2</v>
      </c>
      <c r="BJ42" s="824">
        <v>1.9574280664017567E-3</v>
      </c>
      <c r="BK42" s="824">
        <v>5.6301637512872101E-2</v>
      </c>
      <c r="BL42" s="824">
        <v>5.0930470869025933E-2</v>
      </c>
      <c r="BM42" s="824">
        <v>4.558661596085397E-2</v>
      </c>
      <c r="BN42" s="824">
        <v>4.026993391146836E-2</v>
      </c>
      <c r="BO42" s="825">
        <v>2.9806839225470127E-2</v>
      </c>
      <c r="BP42" s="824">
        <v>2.7234254695411329E-2</v>
      </c>
      <c r="BQ42" s="824">
        <v>2.4668096798884331E-2</v>
      </c>
      <c r="BR42" s="824">
        <v>2.2108349481365874E-2</v>
      </c>
      <c r="BS42" s="824">
        <v>1.3863614915420147E-2</v>
      </c>
      <c r="BT42" s="824">
        <v>1.507950309668466E-2</v>
      </c>
      <c r="BU42" s="824">
        <v>1.6296849446530214E-2</v>
      </c>
      <c r="BV42" s="897">
        <v>1.7515655713684325E-2</v>
      </c>
      <c r="BW42" s="824">
        <v>1.7991684047414434E-2</v>
      </c>
      <c r="BX42" s="824">
        <v>1.9719025885921265E-2</v>
      </c>
      <c r="BY42" s="824">
        <v>2.1449298701050099E-2</v>
      </c>
      <c r="BZ42" s="824">
        <v>2.3182507466120252E-2</v>
      </c>
      <c r="CA42" s="824">
        <v>2.7486955701086724E-2</v>
      </c>
      <c r="CB42" s="824">
        <v>2.7526376228579185E-2</v>
      </c>
      <c r="CC42" s="824">
        <v>2.7565798268478416E-2</v>
      </c>
      <c r="CD42" s="824">
        <v>2.7605221820842206E-2</v>
      </c>
      <c r="CE42" s="824">
        <v>2.9812968442609621E-2</v>
      </c>
      <c r="CF42" s="824">
        <v>6.2138075677631778E-2</v>
      </c>
      <c r="CG42" s="824">
        <v>5.399527673390616E-2</v>
      </c>
      <c r="CH42" s="824">
        <v>4.5914903924932832E-2</v>
      </c>
      <c r="CI42" s="824">
        <v>2.4280812734722171E-2</v>
      </c>
      <c r="CJ42" s="824">
        <v>2.5387331479454177E-2</v>
      </c>
      <c r="CK42" s="824">
        <v>2.6495045583619752E-2</v>
      </c>
      <c r="CL42" s="824">
        <v>2.7603956338552324E-2</v>
      </c>
      <c r="CM42" s="824">
        <v>2.8138637925128121E-2</v>
      </c>
      <c r="CN42" s="824">
        <v>2.9529148154420693E-2</v>
      </c>
      <c r="CO42" s="824">
        <v>3.0921538984856511E-2</v>
      </c>
      <c r="CP42" s="824">
        <v>3.231581295986171E-2</v>
      </c>
      <c r="CQ42" s="824">
        <v>3.7222128256694777E-2</v>
      </c>
      <c r="CR42" s="824">
        <v>3.6291039850127951E-2</v>
      </c>
      <c r="CS42" s="824">
        <v>3.5360787258375721E-2</v>
      </c>
      <c r="CT42" s="824">
        <v>3.4431369731148249E-2</v>
      </c>
      <c r="CU42" s="824">
        <v>5.0006065640270304E-2</v>
      </c>
      <c r="CV42" s="824">
        <v>3.8071034425997498E-2</v>
      </c>
      <c r="CW42" s="824">
        <v>2.6271664304309685E-2</v>
      </c>
      <c r="CX42" s="824">
        <v>1.4606413265662812E-2</v>
      </c>
      <c r="CY42" s="824">
        <v>-3.9280697872495648E-2</v>
      </c>
      <c r="CZ42" s="824">
        <v>-2.2464093851217674E-2</v>
      </c>
      <c r="DA42" s="824">
        <v>-5.353128958681925E-3</v>
      </c>
      <c r="DB42" s="824">
        <v>1.2057349350917939E-2</v>
      </c>
      <c r="DC42" s="824">
        <v>5.2420670689693374E-2</v>
      </c>
      <c r="DD42" s="824">
        <v>5.5387201691805839E-2</v>
      </c>
      <c r="DE42" s="824">
        <v>5.8362094660223046E-2</v>
      </c>
      <c r="DF42" s="824">
        <v>6.1345373165398141E-2</v>
      </c>
      <c r="DG42" s="824">
        <v>7.8672082081911288E-2</v>
      </c>
      <c r="DH42" s="824">
        <v>7.2227878395572542E-2</v>
      </c>
      <c r="DI42" s="824">
        <v>6.5822173676473889E-2</v>
      </c>
      <c r="DJ42" s="824">
        <v>5.9454737924052051E-2</v>
      </c>
      <c r="DK42" s="824">
        <v>4.5083666678396056E-2</v>
      </c>
      <c r="DL42" s="824">
        <v>4.4048171892578071E-2</v>
      </c>
      <c r="DM42" s="824">
        <v>4.3013703100644868E-2</v>
      </c>
      <c r="DN42" s="824">
        <v>4.1980259286016869E-2</v>
      </c>
      <c r="DO42" s="824">
        <v>3.6725015108969042E-2</v>
      </c>
      <c r="DP42" s="824">
        <v>3.846395354861961E-2</v>
      </c>
      <c r="DQ42" s="824">
        <v>4.0205808776090854E-2</v>
      </c>
      <c r="DR42" s="824">
        <v>4.1950585683821505E-2</v>
      </c>
      <c r="DS42" s="898">
        <v>4.5534902055641237E-2</v>
      </c>
      <c r="DT42" s="898">
        <v>4.5534902055641237E-2</v>
      </c>
      <c r="DU42" s="898">
        <v>4.5534902055641237E-2</v>
      </c>
      <c r="DV42" s="898">
        <v>4.5534902055641237E-2</v>
      </c>
      <c r="DW42" s="898">
        <v>4.5763163781037335E-2</v>
      </c>
      <c r="DX42" s="898">
        <v>4.5763163781037335E-2</v>
      </c>
      <c r="DY42" s="898">
        <v>4.5763163781037335E-2</v>
      </c>
      <c r="DZ42" s="898">
        <v>4.5763163781037335E-2</v>
      </c>
      <c r="EA42" s="898">
        <v>4.7732210489561278E-2</v>
      </c>
      <c r="EB42" s="898">
        <v>4.7732210489561278E-2</v>
      </c>
      <c r="EC42" s="898">
        <v>4.7732210489561278E-2</v>
      </c>
      <c r="ED42" s="898">
        <v>4.7732210489561278E-2</v>
      </c>
      <c r="EE42" s="898">
        <v>4.6055680176067246E-2</v>
      </c>
      <c r="EF42" s="898">
        <v>4.6055680176067246E-2</v>
      </c>
      <c r="EG42" s="898">
        <v>4.6055680176067246E-2</v>
      </c>
      <c r="EH42" s="898">
        <v>4.6055680176067246E-2</v>
      </c>
      <c r="EI42" s="898">
        <v>4.6204560337020889E-2</v>
      </c>
      <c r="EJ42" s="898">
        <v>4.6204560337020889E-2</v>
      </c>
      <c r="EK42" s="898">
        <v>4.6204560337020889E-2</v>
      </c>
      <c r="EL42" s="898">
        <v>4.6204560337020889E-2</v>
      </c>
    </row>
    <row r="43" spans="1:147" s="567" customFormat="1">
      <c r="A43" s="687"/>
      <c r="B43" s="828" t="s">
        <v>1015</v>
      </c>
      <c r="C43" s="824"/>
      <c r="D43" s="824">
        <v>0.23076119005216089</v>
      </c>
      <c r="E43" s="824">
        <v>0.18296555712903589</v>
      </c>
      <c r="F43" s="824">
        <v>0.1370260296348004</v>
      </c>
      <c r="G43" s="824">
        <v>3.8372665204046509E-2</v>
      </c>
      <c r="H43" s="824">
        <v>3.0358194767770987E-2</v>
      </c>
      <c r="I43" s="824">
        <v>2.2405582408587355E-2</v>
      </c>
      <c r="J43" s="824">
        <v>1.4514350687376562E-2</v>
      </c>
      <c r="K43" s="824">
        <v>-3.2225452731905579E-2</v>
      </c>
      <c r="L43" s="824">
        <v>-8.3915716587382519E-3</v>
      </c>
      <c r="M43" s="824">
        <v>1.6029278650821245E-2</v>
      </c>
      <c r="N43" s="824">
        <v>4.1051553789775708E-2</v>
      </c>
      <c r="O43" s="824">
        <v>0.21645489517964461</v>
      </c>
      <c r="P43" s="824">
        <v>0.14727238201872458</v>
      </c>
      <c r="Q43" s="824">
        <v>8.2024433259844501E-2</v>
      </c>
      <c r="R43" s="824">
        <v>2.0487281417168698E-2</v>
      </c>
      <c r="S43" s="824">
        <v>-0.20228396928843928</v>
      </c>
      <c r="T43" s="824">
        <v>-0.14819059524947256</v>
      </c>
      <c r="U43" s="824">
        <v>-9.0429132564588066E-2</v>
      </c>
      <c r="V43" s="824">
        <v>-2.8750846993163204E-2</v>
      </c>
      <c r="W43" s="824">
        <v>0.1319306807008831</v>
      </c>
      <c r="X43" s="824">
        <v>0.12891895589697119</v>
      </c>
      <c r="Y43" s="824">
        <v>0.12591524438084145</v>
      </c>
      <c r="Z43" s="824">
        <v>0.12291952483156225</v>
      </c>
      <c r="AA43" s="824">
        <v>9.8150179476048288E-2</v>
      </c>
      <c r="AB43" s="824">
        <v>0.10842699694370235</v>
      </c>
      <c r="AC43" s="824">
        <v>0.11879998793956524</v>
      </c>
      <c r="AD43" s="824">
        <v>0.12927005248424756</v>
      </c>
      <c r="AE43" s="824">
        <v>0.18370924274455713</v>
      </c>
      <c r="AF43" s="824">
        <v>0.16688550478646141</v>
      </c>
      <c r="AG43" s="824">
        <v>0.15030087804644421</v>
      </c>
      <c r="AH43" s="824">
        <v>0.13395196410170687</v>
      </c>
      <c r="AI43" s="824">
        <v>4.9367873088182156E-2</v>
      </c>
      <c r="AJ43" s="824">
        <v>7.6803570465929713E-2</v>
      </c>
      <c r="AK43" s="824">
        <v>0.10495657348062978</v>
      </c>
      <c r="AL43" s="824">
        <v>0.13384563607061847</v>
      </c>
      <c r="AM43" s="824">
        <v>0.2059191858180468</v>
      </c>
      <c r="AN43" s="824">
        <v>0.20975183910419304</v>
      </c>
      <c r="AO43" s="824">
        <v>0.21359667333196833</v>
      </c>
      <c r="AP43" s="824">
        <v>0.21745372721485062</v>
      </c>
      <c r="AQ43" s="824">
        <v>0.29892840623701272</v>
      </c>
      <c r="AR43" s="824">
        <v>0.2534340733100115</v>
      </c>
      <c r="AS43" s="824">
        <v>0.20953315717067514</v>
      </c>
      <c r="AT43" s="824">
        <v>0.16716984917436903</v>
      </c>
      <c r="AU43" s="824">
        <v>-3.2889618912317814E-2</v>
      </c>
      <c r="AV43" s="824">
        <v>3.155909991457638E-2</v>
      </c>
      <c r="AW43" s="824">
        <v>0.1003027135535355</v>
      </c>
      <c r="AX43" s="824">
        <v>0.17362743593995664</v>
      </c>
      <c r="AY43" s="824">
        <v>0.50006870887444277</v>
      </c>
      <c r="AZ43" s="824">
        <v>0.4263491419431169</v>
      </c>
      <c r="BA43" s="824">
        <v>0.35625245876130973</v>
      </c>
      <c r="BB43" s="824">
        <v>0.2896006158704264</v>
      </c>
      <c r="BC43" s="824">
        <v>0.23420936442630794</v>
      </c>
      <c r="BD43" s="824">
        <v>0.1631417601508591</v>
      </c>
      <c r="BE43" s="824">
        <v>9.6166333850254415E-2</v>
      </c>
      <c r="BF43" s="824">
        <v>3.3047451852182386E-2</v>
      </c>
      <c r="BG43" s="824">
        <v>-0.19798998319840705</v>
      </c>
      <c r="BH43" s="824">
        <v>-0.13828974096572433</v>
      </c>
      <c r="BI43" s="824">
        <v>-7.4145515680492491E-2</v>
      </c>
      <c r="BJ43" s="824">
        <v>-5.2265049098773851E-3</v>
      </c>
      <c r="BK43" s="824">
        <v>0.24889770601640698</v>
      </c>
      <c r="BL43" s="824">
        <v>0.21299260029171713</v>
      </c>
      <c r="BM43" s="824">
        <v>0.17811974613646384</v>
      </c>
      <c r="BN43" s="824">
        <v>0.14424946689934395</v>
      </c>
      <c r="BO43" s="825">
        <v>5.6681005232371177E-2</v>
      </c>
      <c r="BP43" s="824">
        <v>5.1947260855949001E-2</v>
      </c>
      <c r="BQ43" s="824">
        <v>4.7234722818725566E-2</v>
      </c>
      <c r="BR43" s="824">
        <v>4.2543296120043921E-2</v>
      </c>
      <c r="BS43" s="824">
        <v>-9.9565569156002242E-3</v>
      </c>
      <c r="BT43" s="824">
        <v>1.7723562323197543E-2</v>
      </c>
      <c r="BU43" s="824">
        <v>4.6177575885952137E-2</v>
      </c>
      <c r="BV43" s="897">
        <v>7.5427120689018703E-2</v>
      </c>
      <c r="BW43" s="824">
        <v>0.16854999736940499</v>
      </c>
      <c r="BX43" s="824">
        <v>0.15726634984228663</v>
      </c>
      <c r="BY43" s="824">
        <v>0.14609165845893882</v>
      </c>
      <c r="BZ43" s="824">
        <v>0.13502487112683201</v>
      </c>
      <c r="CA43" s="824">
        <v>0.15732809407442325</v>
      </c>
      <c r="CB43" s="824">
        <v>0.12513528693470918</v>
      </c>
      <c r="CC43" s="824">
        <v>9.3837970742498181E-2</v>
      </c>
      <c r="CD43" s="824">
        <v>6.3411236081423961E-2</v>
      </c>
      <c r="CE43" s="824">
        <v>-4.2869591502368236E-2</v>
      </c>
      <c r="CF43" s="824">
        <v>-2.0465719284283476E-2</v>
      </c>
      <c r="CG43" s="824">
        <v>2.4625678786280867E-3</v>
      </c>
      <c r="CH43" s="824">
        <v>2.5927545142717681E-2</v>
      </c>
      <c r="CI43" s="824">
        <v>0.12914595768480674</v>
      </c>
      <c r="CJ43" s="824">
        <v>0.10162610204577396</v>
      </c>
      <c r="CK43" s="824">
        <v>7.4776967892514784E-2</v>
      </c>
      <c r="CL43" s="824">
        <v>4.8582208216622264E-2</v>
      </c>
      <c r="CM43" s="824">
        <v>-5.8478077910033177E-2</v>
      </c>
      <c r="CN43" s="824">
        <v>-2.864815726290941E-2</v>
      </c>
      <c r="CO43" s="824">
        <v>2.126854671986333E-3</v>
      </c>
      <c r="CP43" s="824">
        <v>3.3876900902307279E-2</v>
      </c>
      <c r="CQ43" s="824">
        <v>0.19609118038840145</v>
      </c>
      <c r="CR43" s="824">
        <v>0.14513102309844289</v>
      </c>
      <c r="CS43" s="824">
        <v>9.6342052816295876E-2</v>
      </c>
      <c r="CT43" s="824">
        <v>4.963176486235206E-2</v>
      </c>
      <c r="CU43" s="824">
        <v>-5.2865805062142772E-2</v>
      </c>
      <c r="CV43" s="824">
        <v>-6.0191317650607166E-2</v>
      </c>
      <c r="CW43" s="824">
        <v>-6.7460171810973066E-2</v>
      </c>
      <c r="CX43" s="824">
        <v>-7.4672805762058883E-2</v>
      </c>
      <c r="CY43" s="824">
        <v>-0.18210049387146909</v>
      </c>
      <c r="CZ43" s="824">
        <v>-0.12333930800141318</v>
      </c>
      <c r="DA43" s="824">
        <v>-6.0356482505727248E-2</v>
      </c>
      <c r="DB43" s="824">
        <v>7.1512821638327088E-3</v>
      </c>
      <c r="DC43" s="824">
        <v>0.20161807576008681</v>
      </c>
      <c r="DD43" s="824">
        <v>0.19912135897646663</v>
      </c>
      <c r="DE43" s="824">
        <v>0.19662982986006233</v>
      </c>
      <c r="DF43" s="824">
        <v>0.19414347763196158</v>
      </c>
      <c r="DG43" s="824">
        <v>0.27023465881427855</v>
      </c>
      <c r="DH43" s="824">
        <v>0.21751662449483844</v>
      </c>
      <c r="DI43" s="824">
        <v>0.16698652539132103</v>
      </c>
      <c r="DJ43" s="824">
        <v>0.11855355651505693</v>
      </c>
      <c r="DK43" s="824">
        <v>-1.1473049104609879E-2</v>
      </c>
      <c r="DL43" s="824">
        <v>-1.004656003053745E-3</v>
      </c>
      <c r="DM43" s="824">
        <v>9.5745962450633788E-3</v>
      </c>
      <c r="DN43" s="824">
        <v>2.026588162606938E-2</v>
      </c>
      <c r="DO43" s="824">
        <v>4.6022974596619831E-2</v>
      </c>
      <c r="DP43" s="824">
        <v>4.5192833005244938E-2</v>
      </c>
      <c r="DQ43" s="824">
        <v>4.4363350228330448E-2</v>
      </c>
      <c r="DR43" s="824">
        <v>4.3534525743030079E-2</v>
      </c>
      <c r="DS43" s="898">
        <v>3.7277496180262187E-2</v>
      </c>
      <c r="DT43" s="898">
        <v>3.7277496180262187E-2</v>
      </c>
      <c r="DU43" s="898">
        <v>3.7277496180262187E-2</v>
      </c>
      <c r="DV43" s="898">
        <v>3.7277496180262187E-2</v>
      </c>
      <c r="DW43" s="898">
        <v>3.6429326291375269E-2</v>
      </c>
      <c r="DX43" s="898">
        <v>3.6429326291375269E-2</v>
      </c>
      <c r="DY43" s="898">
        <v>3.6429326291375269E-2</v>
      </c>
      <c r="DZ43" s="898">
        <v>3.6429326291375269E-2</v>
      </c>
      <c r="EA43" s="898">
        <v>3.6580586864411145E-2</v>
      </c>
      <c r="EB43" s="898">
        <v>3.6580586864411145E-2</v>
      </c>
      <c r="EC43" s="898">
        <v>3.6580586864411145E-2</v>
      </c>
      <c r="ED43" s="898">
        <v>3.6580586864411145E-2</v>
      </c>
      <c r="EE43" s="898">
        <v>3.5671621813532034E-2</v>
      </c>
      <c r="EF43" s="898">
        <v>3.5671621813532034E-2</v>
      </c>
      <c r="EG43" s="898">
        <v>3.5671621813532034E-2</v>
      </c>
      <c r="EH43" s="898">
        <v>3.5671621813532034E-2</v>
      </c>
      <c r="EI43" s="898">
        <v>3.6889669797084086E-2</v>
      </c>
      <c r="EJ43" s="898">
        <v>3.6889669797084086E-2</v>
      </c>
      <c r="EK43" s="898">
        <v>3.6889669797084086E-2</v>
      </c>
      <c r="EL43" s="898">
        <v>3.6889669797084086E-2</v>
      </c>
    </row>
    <row r="44" spans="1:147" s="567" customFormat="1">
      <c r="A44" s="687"/>
      <c r="B44" s="827" t="s">
        <v>615</v>
      </c>
      <c r="C44" s="824"/>
      <c r="D44" s="824"/>
      <c r="E44" s="824"/>
      <c r="F44" s="824"/>
      <c r="G44" s="824"/>
      <c r="H44" s="824"/>
      <c r="I44" s="824"/>
      <c r="J44" s="824"/>
      <c r="K44" s="824"/>
      <c r="L44" s="824"/>
      <c r="M44" s="824"/>
      <c r="N44" s="824"/>
      <c r="O44" s="824"/>
      <c r="P44" s="824"/>
      <c r="Q44" s="824"/>
      <c r="R44" s="824"/>
      <c r="S44" s="824"/>
      <c r="T44" s="824"/>
      <c r="U44" s="824"/>
      <c r="V44" s="824"/>
      <c r="W44" s="824"/>
      <c r="X44" s="824"/>
      <c r="Y44" s="824"/>
      <c r="Z44" s="824"/>
      <c r="AA44" s="824"/>
      <c r="AB44" s="824"/>
      <c r="AC44" s="824"/>
      <c r="AD44" s="824"/>
      <c r="AE44" s="824"/>
      <c r="AF44" s="824"/>
      <c r="AG44" s="824"/>
      <c r="AH44" s="824"/>
      <c r="AI44" s="824"/>
      <c r="AJ44" s="824"/>
      <c r="AK44" s="824"/>
      <c r="AL44" s="824"/>
      <c r="AM44" s="824"/>
      <c r="AN44" s="824"/>
      <c r="AO44" s="824"/>
      <c r="AP44" s="824"/>
      <c r="AQ44" s="824"/>
      <c r="AR44" s="824"/>
      <c r="AS44" s="824"/>
      <c r="AT44" s="824"/>
      <c r="AU44" s="824"/>
      <c r="AV44" s="824"/>
      <c r="AW44" s="824"/>
      <c r="AX44" s="824"/>
      <c r="AY44" s="824"/>
      <c r="AZ44" s="824"/>
      <c r="BA44" s="824"/>
      <c r="BB44" s="824"/>
      <c r="BC44" s="824"/>
      <c r="BD44" s="824"/>
      <c r="BE44" s="824"/>
      <c r="BF44" s="824"/>
      <c r="BG44" s="824"/>
      <c r="BH44" s="824"/>
      <c r="BI44" s="824"/>
      <c r="BJ44" s="824"/>
      <c r="BK44" s="824"/>
      <c r="BL44" s="824"/>
      <c r="BM44" s="824"/>
      <c r="BN44" s="824"/>
      <c r="BO44" s="825"/>
      <c r="BP44" s="824"/>
      <c r="BQ44" s="824"/>
      <c r="BR44" s="824"/>
      <c r="BS44" s="824"/>
      <c r="BT44" s="824"/>
      <c r="BU44" s="824"/>
      <c r="BV44" s="897"/>
      <c r="BW44" s="824"/>
      <c r="BX44" s="824"/>
      <c r="BY44" s="824"/>
      <c r="BZ44" s="824"/>
      <c r="CA44" s="824"/>
      <c r="CB44" s="824"/>
      <c r="CC44" s="824"/>
      <c r="CD44" s="824"/>
      <c r="CE44" s="824"/>
      <c r="CF44" s="824"/>
      <c r="CG44" s="824"/>
      <c r="CH44" s="824"/>
      <c r="CI44" s="824"/>
      <c r="CJ44" s="824"/>
      <c r="CK44" s="824"/>
      <c r="CL44" s="824"/>
      <c r="CM44" s="824"/>
      <c r="CN44" s="824"/>
      <c r="CO44" s="824"/>
      <c r="CP44" s="824"/>
      <c r="CQ44" s="824"/>
      <c r="CR44" s="824"/>
      <c r="CS44" s="824"/>
      <c r="CT44" s="824"/>
      <c r="CU44" s="824"/>
      <c r="CV44" s="824"/>
      <c r="CW44" s="824"/>
      <c r="CX44" s="824"/>
      <c r="CY44" s="824"/>
      <c r="CZ44" s="824"/>
      <c r="DA44" s="824"/>
      <c r="DB44" s="824"/>
      <c r="DC44" s="824"/>
      <c r="DD44" s="824"/>
      <c r="DE44" s="824"/>
      <c r="DF44" s="824"/>
      <c r="DG44" s="824"/>
      <c r="DH44" s="824"/>
      <c r="DI44" s="824"/>
      <c r="DJ44" s="824"/>
      <c r="DK44" s="824"/>
      <c r="DL44" s="824"/>
      <c r="DM44" s="824"/>
      <c r="DN44" s="824"/>
      <c r="DO44" s="824"/>
      <c r="DP44" s="824"/>
      <c r="DQ44" s="824"/>
      <c r="DR44" s="824"/>
      <c r="DS44" s="898"/>
      <c r="DT44" s="898"/>
      <c r="DU44" s="898"/>
      <c r="DV44" s="898"/>
      <c r="DW44" s="898"/>
      <c r="DX44" s="898"/>
      <c r="DY44" s="898"/>
      <c r="DZ44" s="898"/>
      <c r="EA44" s="898"/>
      <c r="EB44" s="898"/>
      <c r="EC44" s="898"/>
      <c r="ED44" s="898"/>
      <c r="EE44" s="898"/>
      <c r="EF44" s="898"/>
      <c r="EG44" s="898"/>
      <c r="EH44" s="898"/>
      <c r="EI44" s="898"/>
      <c r="EJ44" s="898"/>
      <c r="EK44" s="898"/>
      <c r="EL44" s="898"/>
    </row>
    <row r="45" spans="1:147" s="567" customFormat="1">
      <c r="A45" s="687" t="s">
        <v>1389</v>
      </c>
      <c r="B45" s="828" t="s">
        <v>623</v>
      </c>
      <c r="C45" s="824"/>
      <c r="D45" s="824">
        <v>0.16546042238580269</v>
      </c>
      <c r="E45" s="824">
        <v>9.5056172498964586E-2</v>
      </c>
      <c r="F45" s="824">
        <v>8.6259983688871472E-2</v>
      </c>
      <c r="G45" s="824">
        <v>3.7091300222054847E-2</v>
      </c>
      <c r="H45" s="824">
        <v>-3.1577014962751233E-2</v>
      </c>
      <c r="I45" s="824">
        <v>-5.2182214356488125E-3</v>
      </c>
      <c r="J45" s="824">
        <v>-2.8254494626425496E-2</v>
      </c>
      <c r="K45" s="824">
        <v>-7.0770425755148525E-2</v>
      </c>
      <c r="L45" s="824">
        <v>-7.2226864706987595E-2</v>
      </c>
      <c r="M45" s="824">
        <v>-0.11139139840111896</v>
      </c>
      <c r="N45" s="824">
        <v>-8.8003307364655045E-2</v>
      </c>
      <c r="O45" s="824">
        <v>-6.1772686361519474E-2</v>
      </c>
      <c r="P45" s="824">
        <v>-3.766461270129557E-2</v>
      </c>
      <c r="Q45" s="824">
        <v>-3.3967613077270082E-3</v>
      </c>
      <c r="R45" s="824">
        <v>3.9869795368492569E-2</v>
      </c>
      <c r="S45" s="824">
        <v>4.5374214621658228E-2</v>
      </c>
      <c r="T45" s="824">
        <v>-3.646930406896396E-3</v>
      </c>
      <c r="U45" s="824">
        <v>-5.7743621436672724E-3</v>
      </c>
      <c r="V45" s="824">
        <v>-5.4220780407023508E-2</v>
      </c>
      <c r="W45" s="824">
        <v>-5.9721887720867971E-2</v>
      </c>
      <c r="X45" s="824">
        <v>-4.9903511704966139E-2</v>
      </c>
      <c r="Y45" s="824">
        <v>-7.2410486416356737E-2</v>
      </c>
      <c r="Z45" s="824">
        <v>-0.10255138374090796</v>
      </c>
      <c r="AA45" s="824">
        <v>-3.7511989299189023E-2</v>
      </c>
      <c r="AB45" s="824">
        <v>-4.8944771559858616E-2</v>
      </c>
      <c r="AC45" s="824">
        <v>-1.2694904962906893E-2</v>
      </c>
      <c r="AD45" s="824">
        <v>2.2596219222764658E-2</v>
      </c>
      <c r="AE45" s="824">
        <v>-2.9639968783372203E-2</v>
      </c>
      <c r="AF45" s="824">
        <v>5.7826276599279941E-2</v>
      </c>
      <c r="AG45" s="824">
        <v>0.1030509457154354</v>
      </c>
      <c r="AH45" s="824">
        <v>0.10831188081369665</v>
      </c>
      <c r="AI45" s="824">
        <v>0.19260964668838215</v>
      </c>
      <c r="AJ45" s="824">
        <v>0.18768370692685601</v>
      </c>
      <c r="AK45" s="824">
        <v>0.11175486642271312</v>
      </c>
      <c r="AL45" s="824">
        <v>0.15753582150409631</v>
      </c>
      <c r="AM45" s="824">
        <v>0.13699688158530035</v>
      </c>
      <c r="AN45" s="824">
        <v>6.8382566500260505E-2</v>
      </c>
      <c r="AO45" s="824">
        <v>9.0948916291864551E-2</v>
      </c>
      <c r="AP45" s="824">
        <v>9.2391163180268396E-2</v>
      </c>
      <c r="AQ45" s="824">
        <v>6.4168456966813142E-2</v>
      </c>
      <c r="AR45" s="824">
        <v>5.7756093807330842E-2</v>
      </c>
      <c r="AS45" s="824">
        <v>1.6466040833206699E-2</v>
      </c>
      <c r="AT45" s="824">
        <v>-5.5651323221802287E-2</v>
      </c>
      <c r="AU45" s="824">
        <v>-5.4455744255256816E-2</v>
      </c>
      <c r="AV45" s="824">
        <v>1.2289202612381594E-2</v>
      </c>
      <c r="AW45" s="824">
        <v>5.150854826065273E-2</v>
      </c>
      <c r="AX45" s="824">
        <v>8.5120474922941558E-2</v>
      </c>
      <c r="AY45" s="824">
        <v>7.6083860183453866E-2</v>
      </c>
      <c r="AZ45" s="824">
        <v>6.1110026268488757E-2</v>
      </c>
      <c r="BA45" s="824">
        <v>7.4077449672104903E-2</v>
      </c>
      <c r="BB45" s="824">
        <v>0.11561289622023418</v>
      </c>
      <c r="BC45" s="824">
        <v>0.16840049524716436</v>
      </c>
      <c r="BD45" s="824">
        <v>0.17195116497792712</v>
      </c>
      <c r="BE45" s="824">
        <v>0.10488624488905179</v>
      </c>
      <c r="BF45" s="824">
        <v>-4.7319007947213644E-2</v>
      </c>
      <c r="BG45" s="824">
        <v>-0.11191591437104639</v>
      </c>
      <c r="BH45" s="824">
        <v>-0.1023854546816543</v>
      </c>
      <c r="BI45" s="824">
        <v>-2.5147765440719515E-2</v>
      </c>
      <c r="BJ45" s="824">
        <v>0.1134061822067338</v>
      </c>
      <c r="BK45" s="824">
        <v>8.8825799233495817E-2</v>
      </c>
      <c r="BL45" s="824">
        <v>-2.5954774929048447E-3</v>
      </c>
      <c r="BM45" s="824">
        <v>-1.6911713833370177E-2</v>
      </c>
      <c r="BN45" s="824">
        <v>-1.1408901300312916E-3</v>
      </c>
      <c r="BO45" s="825">
        <v>5.4333096098035494E-2</v>
      </c>
      <c r="BP45" s="824">
        <v>0.15062843040831927</v>
      </c>
      <c r="BQ45" s="824">
        <v>0.12059698040889248</v>
      </c>
      <c r="BR45" s="824">
        <v>3.1145737303204944E-2</v>
      </c>
      <c r="BS45" s="824">
        <v>4.9706518478742669E-3</v>
      </c>
      <c r="BT45" s="824">
        <v>-5.0288330417233927E-2</v>
      </c>
      <c r="BU45" s="824">
        <v>-6.0698532624413298E-2</v>
      </c>
      <c r="BV45" s="897">
        <v>-1.7397307303838279E-3</v>
      </c>
      <c r="BW45" s="824">
        <v>1.1410574143952667E-2</v>
      </c>
      <c r="BX45" s="824">
        <v>1.2627975733154863E-2</v>
      </c>
      <c r="BY45" s="824">
        <v>3.1344457053843006E-2</v>
      </c>
      <c r="BZ45" s="824">
        <v>2.7746589292888271E-2</v>
      </c>
      <c r="CA45" s="824">
        <v>2.9275915052611495E-2</v>
      </c>
      <c r="CB45" s="824">
        <v>4.6373680415184554E-2</v>
      </c>
      <c r="CC45" s="824">
        <v>1.3718294757010292E-2</v>
      </c>
      <c r="CD45" s="824">
        <v>-5.7156429110433858E-2</v>
      </c>
      <c r="CE45" s="824">
        <v>-0.1166696306271431</v>
      </c>
      <c r="CF45" s="824">
        <v>-0.12752047215501039</v>
      </c>
      <c r="CG45" s="824">
        <v>-0.11115108272374957</v>
      </c>
      <c r="CH45" s="824">
        <v>-7.4473994870334168E-2</v>
      </c>
      <c r="CI45" s="824">
        <v>-1.9877292002185794E-2</v>
      </c>
      <c r="CJ45" s="824">
        <v>1.4257187645728378E-2</v>
      </c>
      <c r="CK45" s="824">
        <v>1.754147770311942E-2</v>
      </c>
      <c r="CL45" s="824">
        <v>1.4313188719144972E-3</v>
      </c>
      <c r="CM45" s="824">
        <v>-2.745924058261484E-3</v>
      </c>
      <c r="CN45" s="824">
        <v>-3.0562585184601139E-3</v>
      </c>
      <c r="CO45" s="824">
        <v>4.0304347359774978E-2</v>
      </c>
      <c r="CP45" s="824">
        <v>7.0508161940045999E-2</v>
      </c>
      <c r="CQ45" s="824">
        <v>0.11827688363295615</v>
      </c>
      <c r="CR45" s="824">
        <v>6.5640819060323263E-2</v>
      </c>
      <c r="CS45" s="824">
        <v>5.181780923088161E-3</v>
      </c>
      <c r="CT45" s="824">
        <v>-8.0188044567324809E-3</v>
      </c>
      <c r="CU45" s="824">
        <v>-3.93391745438939E-2</v>
      </c>
      <c r="CV45" s="824">
        <v>-2.6062560079318287E-2</v>
      </c>
      <c r="CW45" s="824">
        <v>-1.3612321704073451E-2</v>
      </c>
      <c r="CX45" s="824">
        <v>-2.7334718312315154E-3</v>
      </c>
      <c r="CY45" s="824">
        <v>-1.8118741943899522E-2</v>
      </c>
      <c r="CZ45" s="824">
        <v>-8.028946495259438E-3</v>
      </c>
      <c r="DA45" s="824">
        <v>4.5415561112369641E-2</v>
      </c>
      <c r="DB45" s="824">
        <v>7.0435920959956932E-2</v>
      </c>
      <c r="DC45" s="824">
        <v>7.8789307857061106E-2</v>
      </c>
      <c r="DD45" s="824">
        <v>9.1024768407796802E-2</v>
      </c>
      <c r="DE45" s="824">
        <v>4.0240953354596633E-2</v>
      </c>
      <c r="DF45" s="824">
        <v>1.3939260871794231E-2</v>
      </c>
      <c r="DG45" s="824">
        <v>2.7999920574238838E-2</v>
      </c>
      <c r="DH45" s="824">
        <v>-2.1020965452379862E-2</v>
      </c>
      <c r="DI45" s="824">
        <v>-5.0503828027653928E-2</v>
      </c>
      <c r="DJ45" s="824">
        <v>-3.8017018167596735E-2</v>
      </c>
      <c r="DK45" s="824">
        <v>4.0522798675088302E-3</v>
      </c>
      <c r="DL45" s="824">
        <v>5.1246847052586551E-2</v>
      </c>
      <c r="DM45" s="824">
        <v>8.5243589270667164E-2</v>
      </c>
      <c r="DN45" s="824">
        <v>6.9732302463719337E-2</v>
      </c>
      <c r="DO45" s="824">
        <v>3.5333126219324135E-2</v>
      </c>
      <c r="DP45" s="824">
        <v>2.9654292322405761E-2</v>
      </c>
      <c r="DQ45" s="824">
        <v>3.3229628349711091E-2</v>
      </c>
      <c r="DR45" s="824">
        <v>4.2057837402183246E-2</v>
      </c>
      <c r="DS45" s="898">
        <v>2.4489961188348022E-2</v>
      </c>
      <c r="DT45" s="898">
        <v>2.4489961188348022E-2</v>
      </c>
      <c r="DU45" s="898">
        <v>2.4489961188348022E-2</v>
      </c>
      <c r="DV45" s="898">
        <v>2.4489961188348022E-2</v>
      </c>
      <c r="DW45" s="898">
        <v>2.1871642693545093E-2</v>
      </c>
      <c r="DX45" s="898">
        <v>2.1871642693545093E-2</v>
      </c>
      <c r="DY45" s="898">
        <v>2.1871642693545093E-2</v>
      </c>
      <c r="DZ45" s="898">
        <v>2.1871642693545093E-2</v>
      </c>
      <c r="EA45" s="898">
        <v>2.1380139793678442E-2</v>
      </c>
      <c r="EB45" s="898">
        <v>2.1380139793678442E-2</v>
      </c>
      <c r="EC45" s="898">
        <v>2.1380139793678442E-2</v>
      </c>
      <c r="ED45" s="898">
        <v>2.1380139793678442E-2</v>
      </c>
      <c r="EE45" s="898">
        <v>2.2836421609500775E-2</v>
      </c>
      <c r="EF45" s="898">
        <v>2.2836421609500775E-2</v>
      </c>
      <c r="EG45" s="898">
        <v>2.2836421609500775E-2</v>
      </c>
      <c r="EH45" s="898">
        <v>2.2836421609500775E-2</v>
      </c>
      <c r="EI45" s="898">
        <v>2.1113021763923281E-2</v>
      </c>
      <c r="EJ45" s="898">
        <v>2.1113021763923281E-2</v>
      </c>
      <c r="EK45" s="898">
        <v>2.1113021763923281E-2</v>
      </c>
      <c r="EL45" s="898">
        <v>2.1113021763923281E-2</v>
      </c>
    </row>
    <row r="46" spans="1:147" s="567" customFormat="1">
      <c r="A46" s="687" t="s">
        <v>1390</v>
      </c>
      <c r="B46" s="828" t="s">
        <v>624</v>
      </c>
      <c r="C46" s="824"/>
      <c r="D46" s="824">
        <v>9.6367545096146576E-2</v>
      </c>
      <c r="E46" s="824">
        <v>6.91890716674953E-2</v>
      </c>
      <c r="F46" s="824">
        <v>4.2684340745374555E-2</v>
      </c>
      <c r="G46" s="824">
        <v>-1.0950514582456692E-2</v>
      </c>
      <c r="H46" s="824">
        <v>-1.6778514918404683E-2</v>
      </c>
      <c r="I46" s="824">
        <v>-2.2572173607734777E-2</v>
      </c>
      <c r="J46" s="824">
        <v>-2.8331693009510918E-2</v>
      </c>
      <c r="K46" s="824">
        <v>-4.1768731089379708E-2</v>
      </c>
      <c r="L46" s="824">
        <v>-4.7154901734623458E-2</v>
      </c>
      <c r="M46" s="824">
        <v>-5.2510796980638291E-2</v>
      </c>
      <c r="N46" s="824">
        <v>-5.7836587003948808E-2</v>
      </c>
      <c r="O46" s="824">
        <v>-8.4028650383208892E-2</v>
      </c>
      <c r="P46" s="824">
        <v>-7.08237031309705E-2</v>
      </c>
      <c r="Q46" s="824">
        <v>-5.7428388972597999E-2</v>
      </c>
      <c r="R46" s="824">
        <v>-4.3839963515534049E-2</v>
      </c>
      <c r="S46" s="824">
        <v>-9.6831426344318686E-3</v>
      </c>
      <c r="T46" s="824">
        <v>-8.9525217649067419E-3</v>
      </c>
      <c r="U46" s="824">
        <v>-8.2213618690579471E-3</v>
      </c>
      <c r="V46" s="824">
        <v>-7.4896625492106798E-3</v>
      </c>
      <c r="W46" s="824">
        <v>9.5154255464003929E-3</v>
      </c>
      <c r="X46" s="824">
        <v>-1.5479952851341658E-3</v>
      </c>
      <c r="Y46" s="824">
        <v>-1.2490170539435953E-2</v>
      </c>
      <c r="Z46" s="824">
        <v>-2.3312428963754839E-2</v>
      </c>
      <c r="AA46" s="824">
        <v>-6.746872276565298E-2</v>
      </c>
      <c r="AB46" s="824">
        <v>-5.6069453028368528E-2</v>
      </c>
      <c r="AC46" s="824">
        <v>-4.4530838527304314E-2</v>
      </c>
      <c r="AD46" s="824">
        <v>-3.2851175910961296E-2</v>
      </c>
      <c r="AE46" s="824">
        <v>-3.3376781860540834E-2</v>
      </c>
      <c r="AF46" s="824">
        <v>-1.3304075764657343E-2</v>
      </c>
      <c r="AG46" s="824">
        <v>7.1854561662055283E-3</v>
      </c>
      <c r="AH46" s="824">
        <v>2.8100469654693535E-2</v>
      </c>
      <c r="AI46" s="824">
        <v>7.6838619448664866E-2</v>
      </c>
      <c r="AJ46" s="824">
        <v>8.0518196199117223E-2</v>
      </c>
      <c r="AK46" s="824">
        <v>8.4210346128891139E-2</v>
      </c>
      <c r="AL46" s="824">
        <v>8.7915112200764034E-2</v>
      </c>
      <c r="AM46" s="824">
        <v>0.11459092772045572</v>
      </c>
      <c r="AN46" s="824">
        <v>0.10347108235174911</v>
      </c>
      <c r="AO46" s="824">
        <v>9.246217540713042E-2</v>
      </c>
      <c r="AP46" s="824">
        <v>8.1563100096574151E-2</v>
      </c>
      <c r="AQ46" s="824">
        <v>4.4859167210414677E-2</v>
      </c>
      <c r="AR46" s="824">
        <v>5.0965180163050051E-2</v>
      </c>
      <c r="AS46" s="824">
        <v>5.7106875813744427E-2</v>
      </c>
      <c r="AT46" s="824">
        <v>6.3284462687266674E-2</v>
      </c>
      <c r="AU46" s="824">
        <v>7.7469092032423387E-2</v>
      </c>
      <c r="AV46" s="824">
        <v>7.8971987324523249E-2</v>
      </c>
      <c r="AW46" s="824">
        <v>8.0476978912726288E-2</v>
      </c>
      <c r="AX46" s="824">
        <v>8.1984069721027147E-2</v>
      </c>
      <c r="AY46" s="824">
        <v>7.1102762489776636E-2</v>
      </c>
      <c r="AZ46" s="824">
        <v>8.0207578243338004E-2</v>
      </c>
      <c r="BA46" s="824">
        <v>8.9389788690302827E-2</v>
      </c>
      <c r="BB46" s="824">
        <v>9.8650051717521961E-2</v>
      </c>
      <c r="BC46" s="824">
        <v>0.19673147191737525</v>
      </c>
      <c r="BD46" s="824">
        <v>0.14732946920743317</v>
      </c>
      <c r="BE46" s="824">
        <v>9.9966819459306897E-2</v>
      </c>
      <c r="BF46" s="824">
        <v>5.4559336602094138E-2</v>
      </c>
      <c r="BG46" s="824">
        <v>-9.4937622202974248E-2</v>
      </c>
      <c r="BH46" s="824">
        <v>-6.5701231840614549E-2</v>
      </c>
      <c r="BI46" s="824">
        <v>-3.5520413179841726E-2</v>
      </c>
      <c r="BJ46" s="824">
        <v>-4.3646581859849085E-3</v>
      </c>
      <c r="BK46" s="824">
        <v>6.6834304138446723E-2</v>
      </c>
      <c r="BL46" s="824">
        <v>7.3525366758105115E-2</v>
      </c>
      <c r="BM46" s="824">
        <v>8.0258394956491286E-2</v>
      </c>
      <c r="BN46" s="824">
        <v>8.7033651936911566E-2</v>
      </c>
      <c r="BO46" s="825">
        <v>0.1476463158188811</v>
      </c>
      <c r="BP46" s="824">
        <v>0.1186938483928497</v>
      </c>
      <c r="BQ46" s="824">
        <v>9.0471784888741719E-2</v>
      </c>
      <c r="BR46" s="824">
        <v>6.296169890160562E-2</v>
      </c>
      <c r="BS46" s="824">
        <v>1.3015510118214971E-3</v>
      </c>
      <c r="BT46" s="824">
        <v>-1.7354719873608063E-3</v>
      </c>
      <c r="BU46" s="824">
        <v>-4.7632834671080138E-3</v>
      </c>
      <c r="BV46" s="897">
        <v>-7.7819113666524661E-3</v>
      </c>
      <c r="BW46" s="824">
        <v>-1.0786494369338706E-2</v>
      </c>
      <c r="BX46" s="824">
        <v>-1.3948904695095694E-2</v>
      </c>
      <c r="BY46" s="824">
        <v>-1.7101205131520122E-2</v>
      </c>
      <c r="BZ46" s="824">
        <v>-2.0243427998852058E-2</v>
      </c>
      <c r="CA46" s="824">
        <v>-8.2198105836585843E-3</v>
      </c>
      <c r="CB46" s="824">
        <v>-2.1418016624148752E-2</v>
      </c>
      <c r="CC46" s="824">
        <v>-3.4440586324503891E-2</v>
      </c>
      <c r="CD46" s="824">
        <v>-4.7289856981466108E-2</v>
      </c>
      <c r="CE46" s="824">
        <v>-9.109161975467242E-2</v>
      </c>
      <c r="CF46" s="824">
        <v>-8.2157591643360256E-2</v>
      </c>
      <c r="CG46" s="824">
        <v>-7.3135747356041392E-2</v>
      </c>
      <c r="CH46" s="824">
        <v>-6.4025223712001561E-2</v>
      </c>
      <c r="CI46" s="824">
        <v>-6.8916085601323562E-2</v>
      </c>
      <c r="CJ46" s="824">
        <v>-5.0772699827733664E-2</v>
      </c>
      <c r="CK46" s="824">
        <v>-3.2275766492813711E-2</v>
      </c>
      <c r="CL46" s="824">
        <v>-1.3418396260709963E-2</v>
      </c>
      <c r="CM46" s="824">
        <v>4.270522094770407E-2</v>
      </c>
      <c r="CN46" s="824">
        <v>3.7666417255244874E-2</v>
      </c>
      <c r="CO46" s="824">
        <v>3.2651963246800628E-2</v>
      </c>
      <c r="CP46" s="824">
        <v>2.7661741254142648E-2</v>
      </c>
      <c r="CQ46" s="824">
        <v>2.7392217076821962E-2</v>
      </c>
      <c r="CR46" s="824">
        <v>1.9757606356899916E-2</v>
      </c>
      <c r="CS46" s="824">
        <v>1.2179728868820728E-2</v>
      </c>
      <c r="CT46" s="824">
        <v>4.658163024671317E-3</v>
      </c>
      <c r="CU46" s="824">
        <v>-2.6527395751112338E-2</v>
      </c>
      <c r="CV46" s="824">
        <v>-1.8605420892814892E-2</v>
      </c>
      <c r="CW46" s="824">
        <v>-1.0618978184696738E-2</v>
      </c>
      <c r="CX46" s="824">
        <v>-2.567542997010991E-3</v>
      </c>
      <c r="CY46" s="824">
        <v>-1.4890285189725723E-2</v>
      </c>
      <c r="CZ46" s="824">
        <v>7.2700559869678296E-3</v>
      </c>
      <c r="DA46" s="824">
        <v>2.9928900745227041E-2</v>
      </c>
      <c r="DB46" s="824">
        <v>5.3097463073989347E-2</v>
      </c>
      <c r="DC46" s="824">
        <v>0.13433975540101151</v>
      </c>
      <c r="DD46" s="824">
        <v>0.12071687059870222</v>
      </c>
      <c r="DE46" s="824">
        <v>0.10725759020984378</v>
      </c>
      <c r="DF46" s="824">
        <v>9.3959949422689384E-2</v>
      </c>
      <c r="DG46" s="824">
        <v>8.9720454444726053E-2</v>
      </c>
      <c r="DH46" s="824">
        <v>7.080957206021303E-2</v>
      </c>
      <c r="DI46" s="824">
        <v>5.2226866935383913E-2</v>
      </c>
      <c r="DJ46" s="824">
        <v>3.3966643920134564E-2</v>
      </c>
      <c r="DK46" s="824">
        <v>-2.405974390978019E-2</v>
      </c>
      <c r="DL46" s="824">
        <v>-1.5768570188587603E-2</v>
      </c>
      <c r="DM46" s="824">
        <v>-7.4069581785279719E-3</v>
      </c>
      <c r="DN46" s="824">
        <v>1.0256905341696184E-3</v>
      </c>
      <c r="DO46" s="824">
        <v>2.7021162800747317E-2</v>
      </c>
      <c r="DP46" s="824">
        <v>2.3771172320528139E-2</v>
      </c>
      <c r="DQ46" s="824">
        <v>2.0531466378256088E-2</v>
      </c>
      <c r="DR46" s="824">
        <v>1.7302012428691456E-2</v>
      </c>
      <c r="DS46" s="898">
        <v>1.0985890246396039E-2</v>
      </c>
      <c r="DT46" s="898">
        <v>1.0985890246396039E-2</v>
      </c>
      <c r="DU46" s="898">
        <v>1.0985890246396039E-2</v>
      </c>
      <c r="DV46" s="898">
        <v>1.0985890246396039E-2</v>
      </c>
      <c r="DW46" s="898">
        <v>9.3936581306736464E-3</v>
      </c>
      <c r="DX46" s="898">
        <v>9.3936581306736464E-3</v>
      </c>
      <c r="DY46" s="898">
        <v>9.3936581306736464E-3</v>
      </c>
      <c r="DZ46" s="898">
        <v>9.3936581306736464E-3</v>
      </c>
      <c r="EA46" s="898">
        <v>9.1871682857720405E-3</v>
      </c>
      <c r="EB46" s="898">
        <v>9.1871682857720405E-3</v>
      </c>
      <c r="EC46" s="898">
        <v>9.1871682857720405E-3</v>
      </c>
      <c r="ED46" s="898">
        <v>9.1871682857720405E-3</v>
      </c>
      <c r="EE46" s="898">
        <v>1.7782968950381409E-2</v>
      </c>
      <c r="EF46" s="898">
        <v>1.7782968950381409E-2</v>
      </c>
      <c r="EG46" s="898">
        <v>1.7782968950381409E-2</v>
      </c>
      <c r="EH46" s="898">
        <v>1.7782968950381409E-2</v>
      </c>
      <c r="EI46" s="898">
        <v>1.791667198949248E-2</v>
      </c>
      <c r="EJ46" s="898">
        <v>1.791667198949248E-2</v>
      </c>
      <c r="EK46" s="898">
        <v>1.791667198949248E-2</v>
      </c>
      <c r="EL46" s="898">
        <v>1.791667198949248E-2</v>
      </c>
    </row>
    <row r="47" spans="1:147" s="567" customFormat="1">
      <c r="A47" s="687"/>
      <c r="B47" s="828" t="s">
        <v>1016</v>
      </c>
      <c r="C47" s="824"/>
      <c r="D47" s="824">
        <v>4.1859286931435695E-2</v>
      </c>
      <c r="E47" s="824">
        <v>4.6394060347561099E-2</v>
      </c>
      <c r="F47" s="824">
        <v>4.53620646424234E-2</v>
      </c>
      <c r="G47" s="824">
        <v>3.6386469777133203E-2</v>
      </c>
      <c r="H47" s="824">
        <v>2.3380267230294891E-2</v>
      </c>
      <c r="I47" s="824">
        <v>7.2568434365402508E-3</v>
      </c>
      <c r="J47" s="824">
        <v>-9.0233738246865217E-3</v>
      </c>
      <c r="K47" s="824">
        <v>-2.6406508039218245E-2</v>
      </c>
      <c r="L47" s="824">
        <v>-3.6670247519028053E-2</v>
      </c>
      <c r="M47" s="824">
        <v>-4.3177063991958892E-2</v>
      </c>
      <c r="N47" s="824">
        <v>-4.6668054427787299E-2</v>
      </c>
      <c r="O47" s="824">
        <v>-4.7336068193656905E-2</v>
      </c>
      <c r="P47" s="824">
        <v>-4.6929076843362151E-2</v>
      </c>
      <c r="Q47" s="824">
        <v>-4.4392205924166407E-2</v>
      </c>
      <c r="R47" s="824">
        <v>-3.895094606612836E-2</v>
      </c>
      <c r="S47" s="824">
        <v>-2.7872312739234028E-2</v>
      </c>
      <c r="T47" s="824">
        <v>-1.6473163701359782E-2</v>
      </c>
      <c r="U47" s="824">
        <v>-4.614574762486663E-3</v>
      </c>
      <c r="V47" s="824">
        <v>4.6424080225683038E-3</v>
      </c>
      <c r="W47" s="824">
        <v>1.0397177517571819E-2</v>
      </c>
      <c r="X47" s="824">
        <v>7.6195756660777094E-3</v>
      </c>
      <c r="Y47" s="824">
        <v>-8.0956565917564836E-4</v>
      </c>
      <c r="Z47" s="824">
        <v>-1.2081321660073353E-2</v>
      </c>
      <c r="AA47" s="824">
        <v>-2.8268323031171372E-2</v>
      </c>
      <c r="AB47" s="824">
        <v>-3.5566862634863451E-2</v>
      </c>
      <c r="AC47" s="824">
        <v>-3.8258806122437233E-2</v>
      </c>
      <c r="AD47" s="824">
        <v>-3.6635849433255638E-2</v>
      </c>
      <c r="AE47" s="824">
        <v>-2.9887886900733025E-2</v>
      </c>
      <c r="AF47" s="824">
        <v>-2.3370578518930561E-2</v>
      </c>
      <c r="AG47" s="824">
        <v>-1.5556614399254426E-2</v>
      </c>
      <c r="AH47" s="824">
        <v>-6.0115807044307549E-3</v>
      </c>
      <c r="AI47" s="824">
        <v>6.7911014877281737E-3</v>
      </c>
      <c r="AJ47" s="824">
        <v>2.1488557088110906E-2</v>
      </c>
      <c r="AK47" s="824">
        <v>3.7538545764451002E-2</v>
      </c>
      <c r="AL47" s="824">
        <v>5.2302119863597125E-2</v>
      </c>
      <c r="AM47" s="824">
        <v>6.6158376618759202E-2</v>
      </c>
      <c r="AN47" s="824">
        <v>7.0228001516308397E-2</v>
      </c>
      <c r="AO47" s="824">
        <v>6.7993587506894257E-2</v>
      </c>
      <c r="AP47" s="824">
        <v>6.1486195073214941E-2</v>
      </c>
      <c r="AQ47" s="824">
        <v>4.9558537374376425E-2</v>
      </c>
      <c r="AR47" s="824">
        <v>4.2723363479375089E-2</v>
      </c>
      <c r="AS47" s="824">
        <v>3.7637640799263114E-2</v>
      </c>
      <c r="AT47" s="824">
        <v>3.358706406962312E-2</v>
      </c>
      <c r="AU47" s="824">
        <v>2.9386311899319263E-2</v>
      </c>
      <c r="AV47" s="824">
        <v>2.4027831804960726E-2</v>
      </c>
      <c r="AW47" s="824">
        <v>1.8561216662445382E-2</v>
      </c>
      <c r="AX47" s="824">
        <v>1.5383505294082693E-2</v>
      </c>
      <c r="AY47" s="824">
        <v>1.5735028263325408E-2</v>
      </c>
      <c r="AZ47" s="824">
        <v>2.4143482072202502E-2</v>
      </c>
      <c r="BA47" s="824">
        <v>3.7848328830893417E-2</v>
      </c>
      <c r="BB47" s="824">
        <v>5.26365287930406E-2</v>
      </c>
      <c r="BC47" s="824">
        <v>7.1553303215773162E-2</v>
      </c>
      <c r="BD47" s="824">
        <v>7.1349363540393035E-2</v>
      </c>
      <c r="BE47" s="824">
        <v>5.9388798770575554E-2</v>
      </c>
      <c r="BF47" s="824">
        <v>3.8545310775292621E-2</v>
      </c>
      <c r="BG47" s="824">
        <v>1.9174444460755302E-3</v>
      </c>
      <c r="BH47" s="824">
        <v>-1.6934128212015932E-2</v>
      </c>
      <c r="BI47" s="824">
        <v>-2.630942741335068E-2</v>
      </c>
      <c r="BJ47" s="824">
        <v>-2.4258184349657663E-2</v>
      </c>
      <c r="BK47" s="824">
        <v>-4.0833538635572193E-3</v>
      </c>
      <c r="BL47" s="824">
        <v>1.3030963084108903E-2</v>
      </c>
      <c r="BM47" s="824">
        <v>2.9636735055037847E-2</v>
      </c>
      <c r="BN47" s="824">
        <v>4.130064242587584E-2</v>
      </c>
      <c r="BO47" s="825">
        <v>4.5011352555908622E-2</v>
      </c>
      <c r="BP47" s="824">
        <v>4.5696748101045355E-2</v>
      </c>
      <c r="BQ47" s="824">
        <v>4.4028030194395745E-2</v>
      </c>
      <c r="BR47" s="824">
        <v>4.1380749850257172E-2</v>
      </c>
      <c r="BS47" s="824">
        <v>3.9104117603112921E-2</v>
      </c>
      <c r="BT47" s="824">
        <v>3.2310847426085011E-2</v>
      </c>
      <c r="BU47" s="824">
        <v>2.141118578989715E-2</v>
      </c>
      <c r="BV47" s="897">
        <v>6.7698984826469293E-3</v>
      </c>
      <c r="BW47" s="824">
        <v>-1.6349801789324974E-2</v>
      </c>
      <c r="BX47" s="824">
        <v>-2.9465300072616989E-2</v>
      </c>
      <c r="BY47" s="824">
        <v>-3.6232127802010898E-2</v>
      </c>
      <c r="BZ47" s="824">
        <v>-3.4832602522498854E-2</v>
      </c>
      <c r="CA47" s="824">
        <v>-1.8554962860191489E-2</v>
      </c>
      <c r="CB47" s="824">
        <v>-6.8831048523688319E-3</v>
      </c>
      <c r="CC47" s="824">
        <v>2.2863786696213396E-3</v>
      </c>
      <c r="CD47" s="824">
        <v>4.1099573228309634E-3</v>
      </c>
      <c r="CE47" s="824">
        <v>-6.7311183114029498E-3</v>
      </c>
      <c r="CF47" s="824">
        <v>-2.1192551846242465E-2</v>
      </c>
      <c r="CG47" s="824">
        <v>-3.7999715980904646E-2</v>
      </c>
      <c r="CH47" s="824">
        <v>-5.1726296700748818E-2</v>
      </c>
      <c r="CI47" s="824">
        <v>-6.1676690376186859E-2</v>
      </c>
      <c r="CJ47" s="824">
        <v>-5.9592934772022661E-2</v>
      </c>
      <c r="CK47" s="824">
        <v>-4.9918972441180889E-2</v>
      </c>
      <c r="CL47" s="824">
        <v>-3.5735967801293088E-2</v>
      </c>
      <c r="CM47" s="824">
        <v>-1.4874136913544249E-2</v>
      </c>
      <c r="CN47" s="824">
        <v>-2.0568572349411742E-3</v>
      </c>
      <c r="CO47" s="824">
        <v>7.2383892504697947E-3</v>
      </c>
      <c r="CP47" s="824">
        <v>1.3437745796654677E-2</v>
      </c>
      <c r="CQ47" s="824">
        <v>1.6510416529169809E-2</v>
      </c>
      <c r="CR47" s="824">
        <v>1.983789459753018E-2</v>
      </c>
      <c r="CS47" s="824">
        <v>2.2087156523609666E-2</v>
      </c>
      <c r="CT47" s="824">
        <v>2.2214394666505564E-2</v>
      </c>
      <c r="CU47" s="824">
        <v>1.9750807384186015E-2</v>
      </c>
      <c r="CV47" s="824">
        <v>1.2135980422810014E-2</v>
      </c>
      <c r="CW47" s="824">
        <v>7.424231724195118E-4</v>
      </c>
      <c r="CX47" s="824">
        <v>-1.2414358414356114E-2</v>
      </c>
      <c r="CY47" s="824">
        <v>-3.238269825775196E-2</v>
      </c>
      <c r="CZ47" s="824">
        <v>-3.8496138849140167E-2</v>
      </c>
      <c r="DA47" s="824">
        <v>-3.5404038502459281E-2</v>
      </c>
      <c r="DB47" s="824">
        <v>-2.0643526594090907E-2</v>
      </c>
      <c r="DC47" s="824">
        <v>1.4622547562612238E-2</v>
      </c>
      <c r="DD47" s="824">
        <v>4.9566252434346453E-2</v>
      </c>
      <c r="DE47" s="824">
        <v>8.5565336320331989E-2</v>
      </c>
      <c r="DF47" s="824">
        <v>0.1132382597439883</v>
      </c>
      <c r="DG47" s="824">
        <v>0.13174927903408534</v>
      </c>
      <c r="DH47" s="824">
        <v>0.12226207332747183</v>
      </c>
      <c r="DI47" s="824">
        <v>9.5160205645404491E-2</v>
      </c>
      <c r="DJ47" s="824">
        <v>5.8346384926452222E-2</v>
      </c>
      <c r="DK47" s="824">
        <v>3.4222613091224791E-3</v>
      </c>
      <c r="DL47" s="824">
        <v>-2.3661183202496962E-2</v>
      </c>
      <c r="DM47" s="824">
        <v>-3.6576214169152681E-2</v>
      </c>
      <c r="DN47" s="824">
        <v>-3.4089892264675785E-2</v>
      </c>
      <c r="DO47" s="824">
        <v>-6.3082908187617835E-3</v>
      </c>
      <c r="DP47" s="824">
        <v>1.4199077925499197E-2</v>
      </c>
      <c r="DQ47" s="824">
        <v>3.2010151320885215E-2</v>
      </c>
      <c r="DR47" s="824">
        <v>4.0836547189289044E-2</v>
      </c>
      <c r="DS47" s="898">
        <v>2.0537754074427178E-2</v>
      </c>
      <c r="DT47" s="898">
        <v>2.0537754074427178E-2</v>
      </c>
      <c r="DU47" s="898">
        <v>2.0537754074427178E-2</v>
      </c>
      <c r="DV47" s="898">
        <v>2.0537754074427178E-2</v>
      </c>
      <c r="DW47" s="898">
        <v>1.4605686306722321E-2</v>
      </c>
      <c r="DX47" s="898">
        <v>1.4605686306722321E-2</v>
      </c>
      <c r="DY47" s="898">
        <v>1.4605686306722321E-2</v>
      </c>
      <c r="DZ47" s="898">
        <v>1.4605686306722321E-2</v>
      </c>
      <c r="EA47" s="898">
        <v>1.3799860373449116E-2</v>
      </c>
      <c r="EB47" s="898">
        <v>1.3799860373449116E-2</v>
      </c>
      <c r="EC47" s="898">
        <v>1.3799860373449116E-2</v>
      </c>
      <c r="ED47" s="898">
        <v>1.3799860373449116E-2</v>
      </c>
      <c r="EE47" s="898">
        <v>1.6347666643965787E-2</v>
      </c>
      <c r="EF47" s="898">
        <v>1.6347666643965787E-2</v>
      </c>
      <c r="EG47" s="898">
        <v>1.6347666643965787E-2</v>
      </c>
      <c r="EH47" s="898">
        <v>1.6347666643965787E-2</v>
      </c>
      <c r="EI47" s="898">
        <v>1.6347666643965818E-2</v>
      </c>
      <c r="EJ47" s="898">
        <v>1.6347666643965818E-2</v>
      </c>
      <c r="EK47" s="898">
        <v>1.6347666643965818E-2</v>
      </c>
      <c r="EL47" s="898">
        <v>1.6347666643965818E-2</v>
      </c>
    </row>
    <row r="48" spans="1:147" s="567" customFormat="1">
      <c r="A48" s="687" t="s">
        <v>1557</v>
      </c>
      <c r="B48" s="828" t="s">
        <v>626</v>
      </c>
      <c r="C48" s="824"/>
      <c r="D48" s="824">
        <v>0.12196578612264398</v>
      </c>
      <c r="E48" s="824">
        <v>-3.3538709297346959E-2</v>
      </c>
      <c r="F48" s="824">
        <v>2.3777379106232264E-2</v>
      </c>
      <c r="G48" s="824">
        <v>6.5248334543128506E-2</v>
      </c>
      <c r="H48" s="824">
        <v>7.2910626607467166E-2</v>
      </c>
      <c r="I48" s="824">
        <v>0.26038403939365307</v>
      </c>
      <c r="J48" s="824">
        <v>0.36862529943760292</v>
      </c>
      <c r="K48" s="824">
        <v>0.15355012806531848</v>
      </c>
      <c r="L48" s="824">
        <v>-5.3380684050329023E-2</v>
      </c>
      <c r="M48" s="824">
        <v>-0.10482053813892947</v>
      </c>
      <c r="N48" s="824">
        <v>-0.18804629685060228</v>
      </c>
      <c r="O48" s="824">
        <v>-0.32548002746534638</v>
      </c>
      <c r="P48" s="824">
        <v>-0.26806867608061613</v>
      </c>
      <c r="Q48" s="824">
        <v>-0.29724654984893195</v>
      </c>
      <c r="R48" s="824">
        <v>-0.37147888662332867</v>
      </c>
      <c r="S48" s="824">
        <v>-0.17192381833447551</v>
      </c>
      <c r="T48" s="824">
        <v>0.19487742371141314</v>
      </c>
      <c r="U48" s="824">
        <v>0.58423138105359551</v>
      </c>
      <c r="V48" s="824">
        <v>1.0084064126849899</v>
      </c>
      <c r="W48" s="824">
        <v>1.2612880303169007</v>
      </c>
      <c r="X48" s="824">
        <v>0.66669893255987089</v>
      </c>
      <c r="Y48" s="824">
        <v>0.45759390019031104</v>
      </c>
      <c r="Z48" s="824">
        <v>0.24837375605738118</v>
      </c>
      <c r="AA48" s="824">
        <v>-2.0024681134050318E-2</v>
      </c>
      <c r="AB48" s="824">
        <v>-4.8934810522606679E-3</v>
      </c>
      <c r="AC48" s="824">
        <v>-0.16115103259652688</v>
      </c>
      <c r="AD48" s="824">
        <v>-0.34943586176962704</v>
      </c>
      <c r="AE48" s="824">
        <v>-0.19425818285641744</v>
      </c>
      <c r="AF48" s="824">
        <v>-5.9589328421500512E-2</v>
      </c>
      <c r="AG48" s="824">
        <v>6.051765644455967E-2</v>
      </c>
      <c r="AH48" s="824">
        <v>0.37489351606540749</v>
      </c>
      <c r="AI48" s="824">
        <v>0.48436126158197168</v>
      </c>
      <c r="AJ48" s="824">
        <v>5.0541937356147086E-2</v>
      </c>
      <c r="AK48" s="824">
        <v>5.4374243076075274E-2</v>
      </c>
      <c r="AL48" s="824">
        <v>9.9451245701579219E-2</v>
      </c>
      <c r="AM48" s="824">
        <v>2.4495304038369567E-2</v>
      </c>
      <c r="AN48" s="824">
        <v>0.34760668033729869</v>
      </c>
      <c r="AO48" s="824">
        <v>0.42865389350773353</v>
      </c>
      <c r="AP48" s="824">
        <v>0.45901650789303089</v>
      </c>
      <c r="AQ48" s="824">
        <v>0.44168487216526059</v>
      </c>
      <c r="AR48" s="824">
        <v>0.43157543314633462</v>
      </c>
      <c r="AS48" s="824">
        <v>0.48820707408654868</v>
      </c>
      <c r="AT48" s="824">
        <v>0.32545322578203328</v>
      </c>
      <c r="AU48" s="824">
        <v>0.32600891911918145</v>
      </c>
      <c r="AV48" s="824">
        <v>0.34207383923673079</v>
      </c>
      <c r="AW48" s="824">
        <v>0.14256589049969146</v>
      </c>
      <c r="AX48" s="824">
        <v>4.3992678220781629E-2</v>
      </c>
      <c r="AY48" s="824">
        <v>-6.2444451294671695E-2</v>
      </c>
      <c r="AZ48" s="824">
        <v>-3.4007244179200459E-2</v>
      </c>
      <c r="BA48" s="824">
        <v>6.8080645520848151E-2</v>
      </c>
      <c r="BB48" s="824">
        <v>0.4852466771346422</v>
      </c>
      <c r="BC48" s="824">
        <v>0.66062181099674422</v>
      </c>
      <c r="BD48" s="824">
        <v>0.83111478989622345</v>
      </c>
      <c r="BE48" s="824">
        <v>0.57262360203236129</v>
      </c>
      <c r="BF48" s="824">
        <v>-0.37217110219094507</v>
      </c>
      <c r="BG48" s="824">
        <v>-0.54374933443064599</v>
      </c>
      <c r="BH48" s="824">
        <v>-0.51561463532357754</v>
      </c>
      <c r="BI48" s="824">
        <v>-0.41011499346675256</v>
      </c>
      <c r="BJ48" s="824">
        <v>0.3652855011791265</v>
      </c>
      <c r="BK48" s="824">
        <v>0.77285282311676695</v>
      </c>
      <c r="BL48" s="824">
        <v>0.33062659767942554</v>
      </c>
      <c r="BM48" s="824">
        <v>0.10873122845345368</v>
      </c>
      <c r="BN48" s="824">
        <v>0.13392370544271301</v>
      </c>
      <c r="BO48" s="825">
        <v>0.2942285071062043</v>
      </c>
      <c r="BP48" s="824">
        <v>0.40909730108331405</v>
      </c>
      <c r="BQ48" s="824">
        <v>0.3637277803325582</v>
      </c>
      <c r="BR48" s="824">
        <v>0.20423127833665294</v>
      </c>
      <c r="BS48" s="824">
        <v>0.12619122255444082</v>
      </c>
      <c r="BT48" s="824">
        <v>-6.5344177911083767E-2</v>
      </c>
      <c r="BU48" s="824">
        <v>-2.6921512991679077E-3</v>
      </c>
      <c r="BV48" s="897">
        <v>-9.7624090530221506E-3</v>
      </c>
      <c r="BW48" s="824">
        <v>-6.4144303260924573E-2</v>
      </c>
      <c r="BX48" s="824">
        <v>-3.5298754622196685E-2</v>
      </c>
      <c r="BY48" s="824">
        <v>4.3278485174028845E-2</v>
      </c>
      <c r="BZ48" s="824">
        <v>2.6381547736468475E-2</v>
      </c>
      <c r="CA48" s="824">
        <v>-1.3320095335989197E-2</v>
      </c>
      <c r="CB48" s="824">
        <v>7.1229277555559398E-2</v>
      </c>
      <c r="CC48" s="824">
        <v>-6.4973365637664968E-2</v>
      </c>
      <c r="CD48" s="824">
        <v>-0.28737056525857413</v>
      </c>
      <c r="CE48" s="824">
        <v>-0.50051650283061844</v>
      </c>
      <c r="CF48" s="824">
        <v>-0.43148062237221102</v>
      </c>
      <c r="CG48" s="824">
        <v>-0.51208261218678885</v>
      </c>
      <c r="CH48" s="824">
        <v>-0.4333756223789621</v>
      </c>
      <c r="CI48" s="824">
        <v>-0.36086474749937247</v>
      </c>
      <c r="CJ48" s="824">
        <v>-0.25162630252835549</v>
      </c>
      <c r="CK48" s="824">
        <v>-7.980808786144554E-2</v>
      </c>
      <c r="CL48" s="824">
        <v>0.17172407795478775</v>
      </c>
      <c r="CM48" s="824">
        <v>0.6051345831813153</v>
      </c>
      <c r="CN48" s="824">
        <v>9.6593449501212111E-2</v>
      </c>
      <c r="CO48" s="824">
        <v>0.11607697918586471</v>
      </c>
      <c r="CP48" s="824">
        <v>0.18560805784649367</v>
      </c>
      <c r="CQ48" s="824">
        <v>0.21718298812196621</v>
      </c>
      <c r="CR48" s="824">
        <v>0.44263855740449548</v>
      </c>
      <c r="CS48" s="824">
        <v>0.45606077589394106</v>
      </c>
      <c r="CT48" s="824">
        <v>9.7505927275171961E-2</v>
      </c>
      <c r="CU48" s="824">
        <v>-6.2414841113441186E-2</v>
      </c>
      <c r="CV48" s="824">
        <v>-9.2961872807534082E-2</v>
      </c>
      <c r="CW48" s="824">
        <v>-0.18502577573329493</v>
      </c>
      <c r="CX48" s="824">
        <v>-6.4194821331360424E-2</v>
      </c>
      <c r="CY48" s="824">
        <v>-0.19120314289295229</v>
      </c>
      <c r="CZ48" s="824">
        <v>-0.51601940229044041</v>
      </c>
      <c r="DA48" s="824">
        <v>-0.2917211692978825</v>
      </c>
      <c r="DB48" s="824">
        <v>-0.26698553461159136</v>
      </c>
      <c r="DC48" s="824">
        <v>0.2149322765278435</v>
      </c>
      <c r="DD48" s="824">
        <v>1.1413966391592392</v>
      </c>
      <c r="DE48" s="824">
        <v>0.69470903285013141</v>
      </c>
      <c r="DF48" s="824">
        <v>0.77127835626687224</v>
      </c>
      <c r="DG48" s="824">
        <v>0.59858404382033914</v>
      </c>
      <c r="DH48" s="824">
        <v>0.62467885518398802</v>
      </c>
      <c r="DI48" s="824">
        <v>0.33144393164681285</v>
      </c>
      <c r="DJ48" s="824">
        <v>8.8181997528255354E-2</v>
      </c>
      <c r="DK48" s="824">
        <v>-0.16561726121839918</v>
      </c>
      <c r="DL48" s="824">
        <v>-0.3010927019083936</v>
      </c>
      <c r="DM48" s="824">
        <v>-0.11047869246128858</v>
      </c>
      <c r="DN48" s="824">
        <v>-4.4390762965311879E-2</v>
      </c>
      <c r="DO48" s="824">
        <v>-1.4215279054846174E-2</v>
      </c>
      <c r="DP48" s="824">
        <v>2.6849797179211547E-2</v>
      </c>
      <c r="DQ48" s="824">
        <v>-8.6966368901615368E-2</v>
      </c>
      <c r="DR48" s="824">
        <v>-6.2668763329532792E-2</v>
      </c>
      <c r="DS48" s="898">
        <v>-5.043417648249357E-2</v>
      </c>
      <c r="DT48" s="898">
        <v>-5.043417648249357E-2</v>
      </c>
      <c r="DU48" s="898">
        <v>-5.043417648249357E-2</v>
      </c>
      <c r="DV48" s="898">
        <v>-5.043417648249357E-2</v>
      </c>
      <c r="DW48" s="898">
        <v>-3.9534186803904428E-2</v>
      </c>
      <c r="DX48" s="898">
        <v>-3.9534186803904428E-2</v>
      </c>
      <c r="DY48" s="898">
        <v>-3.9534186803904428E-2</v>
      </c>
      <c r="DZ48" s="898">
        <v>-3.9534186803904428E-2</v>
      </c>
      <c r="EA48" s="898">
        <v>-2.6697108832001996E-2</v>
      </c>
      <c r="EB48" s="898">
        <v>-2.6697108832001996E-2</v>
      </c>
      <c r="EC48" s="898">
        <v>-2.6697108832001996E-2</v>
      </c>
      <c r="ED48" s="898">
        <v>-2.6697108832001996E-2</v>
      </c>
      <c r="EE48" s="898">
        <v>-1.5518278445268506E-2</v>
      </c>
      <c r="EF48" s="898">
        <v>-1.5518278445268506E-2</v>
      </c>
      <c r="EG48" s="898">
        <v>-1.5518278445268506E-2</v>
      </c>
      <c r="EH48" s="898">
        <v>-1.5518278445268506E-2</v>
      </c>
      <c r="EI48" s="898">
        <v>-7.4681801326250338E-3</v>
      </c>
      <c r="EJ48" s="898">
        <v>-7.4681801326250338E-3</v>
      </c>
      <c r="EK48" s="898">
        <v>-7.4681801326250338E-3</v>
      </c>
      <c r="EL48" s="898">
        <v>-7.4681801326250338E-3</v>
      </c>
    </row>
    <row r="49" spans="1:159" s="567" customFormat="1">
      <c r="A49" s="687"/>
      <c r="B49" s="827" t="s">
        <v>616</v>
      </c>
      <c r="C49" s="824"/>
      <c r="D49" s="824"/>
      <c r="E49" s="824"/>
      <c r="F49" s="824"/>
      <c r="G49" s="824"/>
      <c r="H49" s="824"/>
      <c r="I49" s="824"/>
      <c r="J49" s="824"/>
      <c r="K49" s="824"/>
      <c r="L49" s="824"/>
      <c r="M49" s="824"/>
      <c r="N49" s="824"/>
      <c r="O49" s="824"/>
      <c r="P49" s="824"/>
      <c r="Q49" s="824"/>
      <c r="R49" s="824"/>
      <c r="S49" s="824"/>
      <c r="T49" s="824"/>
      <c r="U49" s="824"/>
      <c r="V49" s="824"/>
      <c r="W49" s="824"/>
      <c r="X49" s="824"/>
      <c r="Y49" s="824"/>
      <c r="Z49" s="824"/>
      <c r="AA49" s="824"/>
      <c r="AB49" s="824"/>
      <c r="AC49" s="824"/>
      <c r="AD49" s="824"/>
      <c r="AE49" s="824"/>
      <c r="AF49" s="824"/>
      <c r="AG49" s="824"/>
      <c r="AH49" s="824"/>
      <c r="AI49" s="824"/>
      <c r="AJ49" s="824"/>
      <c r="AK49" s="824"/>
      <c r="AL49" s="824"/>
      <c r="AM49" s="824"/>
      <c r="AN49" s="824"/>
      <c r="AO49" s="824"/>
      <c r="AP49" s="824"/>
      <c r="AQ49" s="824"/>
      <c r="AR49" s="824"/>
      <c r="AS49" s="824"/>
      <c r="AT49" s="824"/>
      <c r="AU49" s="824"/>
      <c r="AV49" s="824"/>
      <c r="AW49" s="824"/>
      <c r="AX49" s="824"/>
      <c r="AY49" s="824"/>
      <c r="AZ49" s="824"/>
      <c r="BA49" s="824"/>
      <c r="BB49" s="824"/>
      <c r="BC49" s="824"/>
      <c r="BD49" s="824"/>
      <c r="BE49" s="824"/>
      <c r="BF49" s="824"/>
      <c r="BG49" s="824"/>
      <c r="BH49" s="824"/>
      <c r="BI49" s="824"/>
      <c r="BJ49" s="824"/>
      <c r="BK49" s="824"/>
      <c r="BL49" s="824"/>
      <c r="BM49" s="824"/>
      <c r="BN49" s="824"/>
      <c r="BO49" s="825"/>
      <c r="BP49" s="824"/>
      <c r="BQ49" s="824"/>
      <c r="BR49" s="824"/>
      <c r="BS49" s="824"/>
      <c r="BT49" s="824"/>
      <c r="BU49" s="824"/>
      <c r="BV49" s="897"/>
      <c r="BW49" s="824"/>
      <c r="BX49" s="824"/>
      <c r="BY49" s="824"/>
      <c r="BZ49" s="824"/>
      <c r="CA49" s="824"/>
      <c r="CB49" s="824"/>
      <c r="CC49" s="824"/>
      <c r="CD49" s="824"/>
      <c r="CE49" s="824"/>
      <c r="CF49" s="824"/>
      <c r="CG49" s="824"/>
      <c r="CH49" s="824"/>
      <c r="CI49" s="824"/>
      <c r="CJ49" s="824"/>
      <c r="CK49" s="824"/>
      <c r="CL49" s="824"/>
      <c r="CM49" s="824"/>
      <c r="CN49" s="824"/>
      <c r="CO49" s="824"/>
      <c r="CP49" s="824"/>
      <c r="CQ49" s="824"/>
      <c r="CR49" s="824"/>
      <c r="CS49" s="824"/>
      <c r="CT49" s="824"/>
      <c r="CU49" s="824"/>
      <c r="CV49" s="824"/>
      <c r="CW49" s="824"/>
      <c r="CX49" s="824"/>
      <c r="CY49" s="824"/>
      <c r="CZ49" s="824"/>
      <c r="DA49" s="824"/>
      <c r="DB49" s="824"/>
      <c r="DC49" s="824"/>
      <c r="DD49" s="824"/>
      <c r="DE49" s="824"/>
      <c r="DF49" s="824"/>
      <c r="DG49" s="824"/>
      <c r="DH49" s="824"/>
      <c r="DI49" s="824"/>
      <c r="DJ49" s="824"/>
      <c r="DK49" s="824"/>
      <c r="DL49" s="824"/>
      <c r="DM49" s="824"/>
      <c r="DN49" s="824"/>
      <c r="DO49" s="824"/>
      <c r="DP49" s="824"/>
      <c r="DQ49" s="824"/>
      <c r="DR49" s="824"/>
      <c r="DS49" s="898"/>
      <c r="DT49" s="898"/>
      <c r="DU49" s="898"/>
      <c r="DV49" s="898"/>
      <c r="DW49" s="898"/>
      <c r="DX49" s="898"/>
      <c r="DY49" s="898"/>
      <c r="DZ49" s="898"/>
      <c r="EA49" s="898"/>
      <c r="EB49" s="898"/>
      <c r="EC49" s="898"/>
      <c r="ED49" s="898"/>
      <c r="EE49" s="898"/>
      <c r="EF49" s="898"/>
      <c r="EG49" s="898"/>
      <c r="EH49" s="898"/>
      <c r="EI49" s="898"/>
      <c r="EJ49" s="898"/>
      <c r="EK49" s="898"/>
      <c r="EL49" s="898"/>
    </row>
    <row r="50" spans="1:159" s="567" customFormat="1" ht="15" customHeight="1">
      <c r="A50" s="687" t="s">
        <v>1392</v>
      </c>
      <c r="B50" s="828" t="s">
        <v>627</v>
      </c>
      <c r="C50" s="824"/>
      <c r="D50" s="824">
        <v>8.9264744624866499E-2</v>
      </c>
      <c r="E50" s="824">
        <v>6.4950220239964232E-2</v>
      </c>
      <c r="F50" s="824">
        <v>4.11784437030773E-2</v>
      </c>
      <c r="G50" s="824">
        <v>-6.0007001837867073E-4</v>
      </c>
      <c r="H50" s="824">
        <v>-1.1393067811018832E-2</v>
      </c>
      <c r="I50" s="824">
        <v>-2.2069506858898805E-2</v>
      </c>
      <c r="J50" s="824">
        <v>-3.2630645935646074E-2</v>
      </c>
      <c r="K50" s="824">
        <v>-6.1140884127608867E-2</v>
      </c>
      <c r="L50" s="824">
        <v>-5.9123871580686306E-2</v>
      </c>
      <c r="M50" s="824">
        <v>-5.7102525753567251E-2</v>
      </c>
      <c r="N50" s="824">
        <v>-5.5076837336781301E-2</v>
      </c>
      <c r="O50" s="824">
        <v>-5.5477267871912067E-2</v>
      </c>
      <c r="P50" s="824">
        <v>-5.1063506020303039E-2</v>
      </c>
      <c r="Q50" s="824">
        <v>-4.662911862626902E-2</v>
      </c>
      <c r="R50" s="824">
        <v>-4.2174009306495008E-2</v>
      </c>
      <c r="S50" s="824">
        <v>-4.7988987079753187E-2</v>
      </c>
      <c r="T50" s="824">
        <v>-3.7197051171527724E-2</v>
      </c>
      <c r="U50" s="824">
        <v>-2.6282778568593162E-2</v>
      </c>
      <c r="V50" s="824">
        <v>-1.5244782470008648E-2</v>
      </c>
      <c r="W50" s="824">
        <v>2.4131721148436078E-2</v>
      </c>
      <c r="X50" s="824">
        <v>1.6494989248630579E-2</v>
      </c>
      <c r="Y50" s="824">
        <v>8.9152028304510262E-3</v>
      </c>
      <c r="Z50" s="824">
        <v>1.3919372635818647E-3</v>
      </c>
      <c r="AA50" s="824">
        <v>-2.1188614174993858E-2</v>
      </c>
      <c r="AB50" s="824">
        <v>-1.8899118141420902E-2</v>
      </c>
      <c r="AC50" s="824">
        <v>-1.6604266845165319E-2</v>
      </c>
      <c r="AD50" s="824">
        <v>-1.4304047759960147E-2</v>
      </c>
      <c r="AE50" s="824">
        <v>-3.7054034816155296E-2</v>
      </c>
      <c r="AF50" s="824">
        <v>-1.8382093542799328E-2</v>
      </c>
      <c r="AG50" s="824">
        <v>6.5190479660298434E-4</v>
      </c>
      <c r="AH50" s="824">
        <v>2.0054980646104923E-2</v>
      </c>
      <c r="AI50" s="824">
        <v>6.4172266358262245E-2</v>
      </c>
      <c r="AJ50" s="824">
        <v>6.8288176573523818E-2</v>
      </c>
      <c r="AK50" s="824">
        <v>7.2420005937814169E-2</v>
      </c>
      <c r="AL50" s="824">
        <v>7.6567816021791885E-2</v>
      </c>
      <c r="AM50" s="824">
        <v>0.10627411416630191</v>
      </c>
      <c r="AN50" s="824">
        <v>9.352991037060536E-2</v>
      </c>
      <c r="AO50" s="824">
        <v>8.0932518950165525E-2</v>
      </c>
      <c r="AP50" s="824">
        <v>6.8480248636240623E-2</v>
      </c>
      <c r="AQ50" s="824">
        <v>2.7909264395528415E-2</v>
      </c>
      <c r="AR50" s="824">
        <v>3.4578697061393555E-2</v>
      </c>
      <c r="AS50" s="824">
        <v>4.1291403325060851E-2</v>
      </c>
      <c r="AT50" s="824">
        <v>4.8047663960677417E-2</v>
      </c>
      <c r="AU50" s="824">
        <v>5.8358824148092896E-2</v>
      </c>
      <c r="AV50" s="824">
        <v>6.3079937660377131E-2</v>
      </c>
      <c r="AW50" s="824">
        <v>6.7822111055460599E-2</v>
      </c>
      <c r="AX50" s="824">
        <v>7.258543827699869E-2</v>
      </c>
      <c r="AY50" s="824">
        <v>8.0967299680352364E-2</v>
      </c>
      <c r="AZ50" s="824">
        <v>8.3481940665534826E-2</v>
      </c>
      <c r="BA50" s="824">
        <v>8.6002431429231627E-2</v>
      </c>
      <c r="BB50" s="824">
        <v>8.8528785579710847E-2</v>
      </c>
      <c r="BC50" s="824">
        <v>0.1565085815929656</v>
      </c>
      <c r="BD50" s="824">
        <v>0.11539635175874656</v>
      </c>
      <c r="BE50" s="824">
        <v>7.5745603031406705E-2</v>
      </c>
      <c r="BF50" s="824">
        <v>3.7504381843008125E-2</v>
      </c>
      <c r="BG50" s="824">
        <v>-9.8757110476767607E-2</v>
      </c>
      <c r="BH50" s="824">
        <v>-6.8168143331396813E-2</v>
      </c>
      <c r="BI50" s="824">
        <v>-3.6540960049291069E-2</v>
      </c>
      <c r="BJ50" s="824">
        <v>-3.8403226722202289E-3</v>
      </c>
      <c r="BK50" s="824">
        <v>7.4388155912565368E-2</v>
      </c>
      <c r="BL50" s="824">
        <v>7.9782721757012634E-2</v>
      </c>
      <c r="BM50" s="824">
        <v>8.5204374032457675E-2</v>
      </c>
      <c r="BN50" s="824">
        <v>9.0653248741456541E-2</v>
      </c>
      <c r="BO50" s="825">
        <v>0.13940231504008335</v>
      </c>
      <c r="BP50" s="824">
        <v>0.11283440364245644</v>
      </c>
      <c r="BQ50" s="824">
        <v>8.6885987138524814E-2</v>
      </c>
      <c r="BR50" s="824">
        <v>6.1542620511608179E-2</v>
      </c>
      <c r="BS50" s="824">
        <v>1.0656583303378306E-2</v>
      </c>
      <c r="BT50" s="824">
        <v>3.7530811259639742E-3</v>
      </c>
      <c r="BU50" s="824">
        <v>-3.1032652290854832E-3</v>
      </c>
      <c r="BV50" s="897">
        <v>-9.912777869525281E-3</v>
      </c>
      <c r="BW50" s="824">
        <v>-2.8333200800780389E-2</v>
      </c>
      <c r="BX50" s="824">
        <v>-2.7328422555044272E-2</v>
      </c>
      <c r="BY50" s="824">
        <v>-2.63226052912791E-2</v>
      </c>
      <c r="BZ50" s="824">
        <v>-2.5315747935059439E-2</v>
      </c>
      <c r="CA50" s="824">
        <v>1.2169519179445832E-4</v>
      </c>
      <c r="CB50" s="824">
        <v>-1.5189894673248206E-2</v>
      </c>
      <c r="CC50" s="824">
        <v>-3.0267068281426456E-2</v>
      </c>
      <c r="CD50" s="824">
        <v>-4.5113414481578219E-2</v>
      </c>
      <c r="CE50" s="824">
        <v>-0.10042583363443885</v>
      </c>
      <c r="CF50" s="824">
        <v>-8.7237442124468198E-2</v>
      </c>
      <c r="CG50" s="824">
        <v>-7.3855699496687188E-2</v>
      </c>
      <c r="CH50" s="824">
        <v>-6.0277771087389541E-2</v>
      </c>
      <c r="CI50" s="824">
        <v>-4.3703344639560111E-2</v>
      </c>
      <c r="CJ50" s="824">
        <v>-3.1950588765387374E-2</v>
      </c>
      <c r="CK50" s="824">
        <v>-2.0053393119451625E-2</v>
      </c>
      <c r="CL50" s="824">
        <v>-8.0099825565958637E-3</v>
      </c>
      <c r="CM50" s="824">
        <v>2.0732990674672391E-2</v>
      </c>
      <c r="CN50" s="824">
        <v>2.1946798992340585E-2</v>
      </c>
      <c r="CO50" s="824">
        <v>2.3162050714547716E-2</v>
      </c>
      <c r="CP50" s="824">
        <v>2.4378747557723686E-2</v>
      </c>
      <c r="CQ50" s="824">
        <v>3.6754051255683214E-2</v>
      </c>
      <c r="CR50" s="824">
        <v>3.0637207748869803E-2</v>
      </c>
      <c r="CS50" s="824">
        <v>2.4556453586912899E-2</v>
      </c>
      <c r="CT50" s="824">
        <v>1.8511575842865169E-2</v>
      </c>
      <c r="CU50" s="824">
        <v>-4.5707110446550087E-3</v>
      </c>
      <c r="CV50" s="824">
        <v>8.2902116159946091E-4</v>
      </c>
      <c r="CW50" s="824">
        <v>6.2580443563976847E-3</v>
      </c>
      <c r="CX50" s="824">
        <v>1.171651742947348E-2</v>
      </c>
      <c r="CY50" s="824">
        <v>8.4148394005484069E-4</v>
      </c>
      <c r="CZ50" s="824">
        <v>1.7126936454168792E-2</v>
      </c>
      <c r="DA50" s="824">
        <v>3.3677381944538731E-2</v>
      </c>
      <c r="DB50" s="824">
        <v>5.0497132313299123E-2</v>
      </c>
      <c r="DC50" s="824">
        <v>0.10225871267333743</v>
      </c>
      <c r="DD50" s="824">
        <v>9.6725277825348621E-2</v>
      </c>
      <c r="DE50" s="824">
        <v>9.1219621302779275E-2</v>
      </c>
      <c r="DF50" s="824">
        <v>8.5741603656013521E-2</v>
      </c>
      <c r="DG50" s="824">
        <v>9.7929133529664994E-2</v>
      </c>
      <c r="DH50" s="824">
        <v>8.0802686394385911E-2</v>
      </c>
      <c r="DI50" s="824">
        <v>6.3943392377208821E-2</v>
      </c>
      <c r="DJ50" s="824">
        <v>4.7347084193001862E-2</v>
      </c>
      <c r="DK50" s="824">
        <v>2.4926735111754209E-3</v>
      </c>
      <c r="DL50" s="824">
        <v>5.2727009938281369E-3</v>
      </c>
      <c r="DM50" s="824">
        <v>8.0604378124278266E-3</v>
      </c>
      <c r="DN50" s="824">
        <v>1.0855905345849393E-2</v>
      </c>
      <c r="DO50" s="824">
        <v>1.847464412138923E-2</v>
      </c>
      <c r="DP50" s="824">
        <v>1.8012747018491773E-2</v>
      </c>
      <c r="DQ50" s="824">
        <v>1.7551059394479804E-2</v>
      </c>
      <c r="DR50" s="824">
        <v>1.70895811543515E-2</v>
      </c>
      <c r="DS50" s="898">
        <v>1.6643183207172552E-2</v>
      </c>
      <c r="DT50" s="898">
        <v>1.6643183207172552E-2</v>
      </c>
      <c r="DU50" s="898">
        <v>1.6643183207172552E-2</v>
      </c>
      <c r="DV50" s="898">
        <v>1.6643183207172552E-2</v>
      </c>
      <c r="DW50" s="898">
        <v>1.5270410771597721E-2</v>
      </c>
      <c r="DX50" s="898">
        <v>1.5270410771597721E-2</v>
      </c>
      <c r="DY50" s="898">
        <v>1.5270410771597721E-2</v>
      </c>
      <c r="DZ50" s="898">
        <v>1.5270410771597721E-2</v>
      </c>
      <c r="EA50" s="898">
        <v>1.4687865884418146E-2</v>
      </c>
      <c r="EB50" s="898">
        <v>1.4687865884418146E-2</v>
      </c>
      <c r="EC50" s="898">
        <v>1.4687865884418146E-2</v>
      </c>
      <c r="ED50" s="898">
        <v>1.4687865884418146E-2</v>
      </c>
      <c r="EE50" s="898">
        <v>1.5055107651091491E-2</v>
      </c>
      <c r="EF50" s="898">
        <v>1.5055107651091491E-2</v>
      </c>
      <c r="EG50" s="898">
        <v>1.5055107651091491E-2</v>
      </c>
      <c r="EH50" s="898">
        <v>1.5055107651091491E-2</v>
      </c>
      <c r="EI50" s="898">
        <v>1.4515583728428618E-2</v>
      </c>
      <c r="EJ50" s="898">
        <v>1.4515583728428618E-2</v>
      </c>
      <c r="EK50" s="898">
        <v>1.4515583728428618E-2</v>
      </c>
      <c r="EL50" s="898">
        <v>1.4515583728428618E-2</v>
      </c>
    </row>
    <row r="51" spans="1:159" s="567" customFormat="1" ht="16.5" customHeight="1">
      <c r="A51" s="687"/>
      <c r="B51" s="828" t="s">
        <v>628</v>
      </c>
      <c r="C51" s="824"/>
      <c r="D51" s="824">
        <v>0.12139837189873597</v>
      </c>
      <c r="E51" s="824">
        <v>-4.6189807506033118E-2</v>
      </c>
      <c r="F51" s="824">
        <v>-5.4561518112527498E-2</v>
      </c>
      <c r="G51" s="824">
        <v>-5.0526991821029696E-2</v>
      </c>
      <c r="H51" s="824">
        <v>-9.6016530109572003E-3</v>
      </c>
      <c r="I51" s="824">
        <v>-7.3972889096794447E-2</v>
      </c>
      <c r="J51" s="824">
        <v>-8.6680027588142264E-2</v>
      </c>
      <c r="K51" s="824">
        <v>-2.1408738360463517E-2</v>
      </c>
      <c r="L51" s="824">
        <v>3.9008181236248329E-2</v>
      </c>
      <c r="M51" s="824">
        <v>3.616930567803852E-2</v>
      </c>
      <c r="N51" s="824">
        <v>3.6011926961585727E-2</v>
      </c>
      <c r="O51" s="824">
        <v>1.1991635559473768E-2</v>
      </c>
      <c r="P51" s="824">
        <v>-0.16214238467619257</v>
      </c>
      <c r="Q51" s="824">
        <v>-0.15333571157155113</v>
      </c>
      <c r="R51" s="824">
        <v>-0.14757390486296312</v>
      </c>
      <c r="S51" s="824">
        <v>-0.168551443052669</v>
      </c>
      <c r="T51" s="824">
        <v>-8.8719110206052637E-2</v>
      </c>
      <c r="U51" s="824">
        <v>-4.1016382868823739E-2</v>
      </c>
      <c r="V51" s="824">
        <v>0.1034125500721636</v>
      </c>
      <c r="W51" s="824">
        <v>8.8872642976294103E-2</v>
      </c>
      <c r="X51" s="824">
        <v>0.10093503284161526</v>
      </c>
      <c r="Y51" s="824">
        <v>6.6708137301720941E-2</v>
      </c>
      <c r="Z51" s="824">
        <v>-8.9824151526515184E-2</v>
      </c>
      <c r="AA51" s="824">
        <v>-0.13260326557550553</v>
      </c>
      <c r="AB51" s="824">
        <v>-0.15022086729964809</v>
      </c>
      <c r="AC51" s="824">
        <v>-0.16184667620468607</v>
      </c>
      <c r="AD51" s="824">
        <v>-0.18213444816375512</v>
      </c>
      <c r="AE51" s="824">
        <v>-7.654016483770977E-2</v>
      </c>
      <c r="AF51" s="824">
        <v>-1.5157573205358578E-2</v>
      </c>
      <c r="AG51" s="824">
        <v>7.7207140788312215E-2</v>
      </c>
      <c r="AH51" s="824">
        <v>0.2007388709474569</v>
      </c>
      <c r="AI51" s="824">
        <v>0.17837520120487269</v>
      </c>
      <c r="AJ51" s="824">
        <v>0.12252170384437566</v>
      </c>
      <c r="AK51" s="824">
        <v>0.13534775263894949</v>
      </c>
      <c r="AL51" s="824">
        <v>0.21289693401259002</v>
      </c>
      <c r="AM51" s="824">
        <v>0.24946897215430994</v>
      </c>
      <c r="AN51" s="824">
        <v>0.22152203054445255</v>
      </c>
      <c r="AO51" s="824">
        <v>0.2062730890161194</v>
      </c>
      <c r="AP51" s="824">
        <v>9.134749838990612E-2</v>
      </c>
      <c r="AQ51" s="824">
        <v>0.11192176632770776</v>
      </c>
      <c r="AR51" s="824">
        <v>0.15071781848203675</v>
      </c>
      <c r="AS51" s="824">
        <v>6.9568264033849261E-2</v>
      </c>
      <c r="AT51" s="824">
        <v>3.770407999512445E-2</v>
      </c>
      <c r="AU51" s="824">
        <v>8.5340381070736798E-2</v>
      </c>
      <c r="AV51" s="824">
        <v>0.21063317821973515</v>
      </c>
      <c r="AW51" s="824">
        <v>0.42906633413327433</v>
      </c>
      <c r="AX51" s="824">
        <v>0.54701354416391434</v>
      </c>
      <c r="AY51" s="824">
        <v>0.50163807188918097</v>
      </c>
      <c r="AZ51" s="824">
        <v>0.45170027700050158</v>
      </c>
      <c r="BA51" s="824">
        <v>0.11153569813230468</v>
      </c>
      <c r="BB51" s="824">
        <v>9.5063396782138099E-2</v>
      </c>
      <c r="BC51" s="824">
        <v>8.2925232479912375E-2</v>
      </c>
      <c r="BD51" s="824">
        <v>-2.2324631340083546E-2</v>
      </c>
      <c r="BE51" s="824">
        <v>4.2719933509263217E-2</v>
      </c>
      <c r="BF51" s="824">
        <v>-0.24047737317224407</v>
      </c>
      <c r="BG51" s="824">
        <v>-0.29701477858674324</v>
      </c>
      <c r="BH51" s="824">
        <v>-0.2189527953650961</v>
      </c>
      <c r="BI51" s="824">
        <v>-6.411476101623817E-2</v>
      </c>
      <c r="BJ51" s="824">
        <v>0.3024181777489397</v>
      </c>
      <c r="BK51" s="824">
        <v>0.3241182570172178</v>
      </c>
      <c r="BL51" s="824">
        <v>0.28089579412505905</v>
      </c>
      <c r="BM51" s="824">
        <v>0.18183736147201945</v>
      </c>
      <c r="BN51" s="824">
        <v>0.23792378211264772</v>
      </c>
      <c r="BO51" s="825">
        <v>0.30212057527265207</v>
      </c>
      <c r="BP51" s="824">
        <v>0.2748559790608644</v>
      </c>
      <c r="BQ51" s="824">
        <v>0.27684024804366797</v>
      </c>
      <c r="BR51" s="824">
        <v>7.4130817436066365E-2</v>
      </c>
      <c r="BS51" s="824">
        <v>1.1157444193741756E-2</v>
      </c>
      <c r="BT51" s="824">
        <v>-6.11968020533512E-2</v>
      </c>
      <c r="BU51" s="824">
        <v>-8.2852965725558794E-2</v>
      </c>
      <c r="BV51" s="897">
        <v>-5.0345324020988512E-3</v>
      </c>
      <c r="BW51" s="824">
        <v>-4.1984677698939127E-2</v>
      </c>
      <c r="BX51" s="824">
        <v>-0.1024861422915815</v>
      </c>
      <c r="BY51" s="824">
        <v>-0.1550173762018543</v>
      </c>
      <c r="BZ51" s="824">
        <v>-0.19367908556853553</v>
      </c>
      <c r="CA51" s="824">
        <v>-0.1471049575843707</v>
      </c>
      <c r="CB51" s="824">
        <v>-2.5266750592004884E-2</v>
      </c>
      <c r="CC51" s="824">
        <v>-1.2847667404944382E-3</v>
      </c>
      <c r="CD51" s="824">
        <v>-4.3946145351490121E-2</v>
      </c>
      <c r="CE51" s="824">
        <v>-9.0219994987994212E-2</v>
      </c>
      <c r="CF51" s="824">
        <v>-0.1350195000842756</v>
      </c>
      <c r="CG51" s="824">
        <v>-0.14160313658291099</v>
      </c>
      <c r="CH51" s="824">
        <v>-0.11800972559407125</v>
      </c>
      <c r="CI51" s="824">
        <v>-9.1161923862249458E-2</v>
      </c>
      <c r="CJ51" s="824">
        <v>-1.6676272415505927E-2</v>
      </c>
      <c r="CK51" s="824">
        <v>7.9916687129012662E-2</v>
      </c>
      <c r="CL51" s="824">
        <v>0.10551875976546073</v>
      </c>
      <c r="CM51" s="824">
        <v>0.12745422310869189</v>
      </c>
      <c r="CN51" s="824">
        <v>7.0651700729661635E-2</v>
      </c>
      <c r="CO51" s="824">
        <v>2.3497791024677681E-2</v>
      </c>
      <c r="CP51" s="824">
        <v>2.0677600748468458E-2</v>
      </c>
      <c r="CQ51" s="824">
        <v>3.1371666903187448E-2</v>
      </c>
      <c r="CR51" s="824">
        <v>3.1850765641691099E-2</v>
      </c>
      <c r="CS51" s="824">
        <v>-4.0217588576482791E-2</v>
      </c>
      <c r="CT51" s="824">
        <v>-1.6426077930456917E-2</v>
      </c>
      <c r="CU51" s="824">
        <v>-1.8030389498460728E-2</v>
      </c>
      <c r="CV51" s="824">
        <v>-1.3988464351962004E-2</v>
      </c>
      <c r="CW51" s="824">
        <v>9.8102775875777398E-2</v>
      </c>
      <c r="CX51" s="824">
        <v>9.3830974067529216E-2</v>
      </c>
      <c r="CY51" s="824">
        <v>8.7363897973098015E-2</v>
      </c>
      <c r="CZ51" s="824">
        <v>0.10571602360602766</v>
      </c>
      <c r="DA51" s="824">
        <v>0.15534632536818069</v>
      </c>
      <c r="DB51" s="824">
        <v>0.17239314436896067</v>
      </c>
      <c r="DC51" s="824">
        <v>0.17326873178402991</v>
      </c>
      <c r="DD51" s="824">
        <v>0.21998532293878126</v>
      </c>
      <c r="DE51" s="824">
        <v>0.14934858096180045</v>
      </c>
      <c r="DF51" s="824">
        <v>0.16009165026173186</v>
      </c>
      <c r="DG51" s="824">
        <v>0.19065005341528735</v>
      </c>
      <c r="DH51" s="824">
        <v>0.10902783436580309</v>
      </c>
      <c r="DI51" s="824">
        <v>-4.834924519358981E-2</v>
      </c>
      <c r="DJ51" s="824">
        <v>-8.044216068912885E-2</v>
      </c>
      <c r="DK51" s="824">
        <v>-1.0682120071376467E-2</v>
      </c>
      <c r="DL51" s="824">
        <v>-6.6887029935123569E-3</v>
      </c>
      <c r="DM51" s="824">
        <v>7.8205639869401808E-2</v>
      </c>
      <c r="DN51" s="824">
        <v>0.11156697378387172</v>
      </c>
      <c r="DO51" s="824">
        <v>-1.0696123846738655E-2</v>
      </c>
      <c r="DP51" s="824">
        <v>-8.6322986270903558E-4</v>
      </c>
      <c r="DQ51" s="824">
        <v>4.1084945543423297E-2</v>
      </c>
      <c r="DR51" s="824">
        <v>2.4728105526652208E-2</v>
      </c>
      <c r="DS51" s="898">
        <v>1.679213979683743E-2</v>
      </c>
      <c r="DT51" s="898">
        <v>1.679213979683743E-2</v>
      </c>
      <c r="DU51" s="898">
        <v>1.679213979683743E-2</v>
      </c>
      <c r="DV51" s="898">
        <v>1.679213979683743E-2</v>
      </c>
      <c r="DW51" s="898">
        <v>3.1374478530452096E-2</v>
      </c>
      <c r="DX51" s="898">
        <v>3.1374478530452096E-2</v>
      </c>
      <c r="DY51" s="898">
        <v>3.1374478530452096E-2</v>
      </c>
      <c r="DZ51" s="898">
        <v>3.1374478530452096E-2</v>
      </c>
      <c r="EA51" s="898">
        <v>1.0827992267930837E-2</v>
      </c>
      <c r="EB51" s="898">
        <v>1.0827992267930837E-2</v>
      </c>
      <c r="EC51" s="898">
        <v>1.0827992267930837E-2</v>
      </c>
      <c r="ED51" s="898">
        <v>1.0827992267930837E-2</v>
      </c>
      <c r="EE51" s="898">
        <v>3.4706892738116445E-4</v>
      </c>
      <c r="EF51" s="898">
        <v>3.4706892738116445E-4</v>
      </c>
      <c r="EG51" s="898">
        <v>3.4706892738116445E-4</v>
      </c>
      <c r="EH51" s="898">
        <v>3.4706892738116445E-4</v>
      </c>
      <c r="EI51" s="898">
        <v>2.018076972243251E-4</v>
      </c>
      <c r="EJ51" s="898">
        <v>2.018076972243251E-4</v>
      </c>
      <c r="EK51" s="898">
        <v>2.018076972243251E-4</v>
      </c>
      <c r="EL51" s="898">
        <v>2.018076972243251E-4</v>
      </c>
    </row>
    <row r="52" spans="1:159" s="568" customFormat="1" ht="18.75" customHeight="1" thickBot="1">
      <c r="A52" s="687"/>
      <c r="B52" s="829" t="s">
        <v>1547</v>
      </c>
      <c r="C52" s="824"/>
      <c r="D52" s="824"/>
      <c r="E52" s="824"/>
      <c r="F52" s="824"/>
      <c r="G52" s="824"/>
      <c r="H52" s="824"/>
      <c r="I52" s="824"/>
      <c r="J52" s="824"/>
      <c r="K52" s="824"/>
      <c r="L52" s="824"/>
      <c r="M52" s="824"/>
      <c r="N52" s="824"/>
      <c r="O52" s="824"/>
      <c r="P52" s="824"/>
      <c r="Q52" s="824"/>
      <c r="R52" s="824"/>
      <c r="S52" s="824"/>
      <c r="T52" s="824"/>
      <c r="U52" s="824"/>
      <c r="V52" s="824"/>
      <c r="W52" s="824"/>
      <c r="X52" s="824"/>
      <c r="Y52" s="824"/>
      <c r="Z52" s="824"/>
      <c r="AA52" s="824"/>
      <c r="AB52" s="824"/>
      <c r="AC52" s="824"/>
      <c r="AD52" s="824"/>
      <c r="AE52" s="824"/>
      <c r="AF52" s="824"/>
      <c r="AG52" s="824"/>
      <c r="AH52" s="824"/>
      <c r="AI52" s="824"/>
      <c r="AJ52" s="824"/>
      <c r="AK52" s="824"/>
      <c r="AL52" s="824"/>
      <c r="AM52" s="824"/>
      <c r="AN52" s="824"/>
      <c r="AO52" s="824"/>
      <c r="AP52" s="824"/>
      <c r="AQ52" s="824"/>
      <c r="AR52" s="824"/>
      <c r="AS52" s="824"/>
      <c r="AT52" s="824"/>
      <c r="AU52" s="824"/>
      <c r="AV52" s="824"/>
      <c r="AW52" s="824"/>
      <c r="AX52" s="824"/>
      <c r="AY52" s="824"/>
      <c r="AZ52" s="824"/>
      <c r="BA52" s="824"/>
      <c r="BB52" s="824"/>
      <c r="BC52" s="824"/>
      <c r="BD52" s="824"/>
      <c r="BE52" s="824"/>
      <c r="BF52" s="824"/>
      <c r="BG52" s="824"/>
      <c r="BH52" s="824"/>
      <c r="BI52" s="824"/>
      <c r="BJ52" s="824"/>
      <c r="BK52" s="824"/>
      <c r="BL52" s="824"/>
      <c r="BM52" s="824"/>
      <c r="BN52" s="824"/>
      <c r="BO52" s="832"/>
      <c r="BP52" s="833"/>
      <c r="BQ52" s="833"/>
      <c r="BR52" s="833"/>
      <c r="BS52" s="833"/>
      <c r="BT52" s="833"/>
      <c r="BU52" s="833"/>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4"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05"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401</v>
      </c>
      <c r="T57" s="234">
        <v>452</v>
      </c>
      <c r="U57" s="234">
        <v>479</v>
      </c>
      <c r="V57" s="234">
        <v>499</v>
      </c>
      <c r="W57" s="234">
        <v>506</v>
      </c>
      <c r="X57" s="234">
        <v>547</v>
      </c>
      <c r="Y57" s="234">
        <v>574</v>
      </c>
      <c r="Z57" s="234">
        <v>599</v>
      </c>
      <c r="AA57" s="234">
        <v>608</v>
      </c>
      <c r="AB57" s="234">
        <v>687</v>
      </c>
      <c r="AC57" s="234">
        <v>750</v>
      </c>
      <c r="AD57" s="234">
        <v>788</v>
      </c>
      <c r="AE57" s="234">
        <v>786</v>
      </c>
      <c r="AF57" s="234">
        <v>774</v>
      </c>
      <c r="AG57" s="234">
        <v>809</v>
      </c>
      <c r="AH57" s="234">
        <v>855</v>
      </c>
      <c r="AI57" s="234">
        <v>853</v>
      </c>
      <c r="AJ57" s="234">
        <v>858</v>
      </c>
      <c r="AK57" s="234">
        <v>906</v>
      </c>
      <c r="AL57" s="234">
        <v>955</v>
      </c>
      <c r="AM57" s="234">
        <v>963</v>
      </c>
      <c r="AN57" s="234">
        <v>1000</v>
      </c>
      <c r="AO57" s="234">
        <v>1074</v>
      </c>
      <c r="AP57" s="234">
        <v>1096</v>
      </c>
      <c r="AQ57" s="234">
        <v>1114</v>
      </c>
      <c r="AR57" s="234">
        <v>1144</v>
      </c>
      <c r="AS57" s="234">
        <v>1210</v>
      </c>
      <c r="AT57" s="234">
        <v>1234</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6">
        <v>3905</v>
      </c>
      <c r="DL57" s="796">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392</v>
      </c>
      <c r="T59" s="234">
        <v>429</v>
      </c>
      <c r="U59" s="234">
        <v>469</v>
      </c>
      <c r="V59" s="234">
        <v>476</v>
      </c>
      <c r="W59" s="234">
        <v>458</v>
      </c>
      <c r="X59" s="234">
        <v>502</v>
      </c>
      <c r="Y59" s="234">
        <v>530</v>
      </c>
      <c r="Z59" s="234">
        <v>555</v>
      </c>
      <c r="AA59" s="234">
        <v>579</v>
      </c>
      <c r="AB59" s="234">
        <v>633</v>
      </c>
      <c r="AC59" s="234">
        <v>715</v>
      </c>
      <c r="AD59" s="234">
        <v>727</v>
      </c>
      <c r="AE59" s="234">
        <v>730</v>
      </c>
      <c r="AF59" s="234">
        <v>735</v>
      </c>
      <c r="AG59" s="234">
        <v>781</v>
      </c>
      <c r="AH59" s="234">
        <v>819</v>
      </c>
      <c r="AI59" s="234">
        <v>812</v>
      </c>
      <c r="AJ59" s="234">
        <v>824</v>
      </c>
      <c r="AK59" s="234">
        <v>862</v>
      </c>
      <c r="AL59" s="234">
        <v>904</v>
      </c>
      <c r="AM59" s="234">
        <v>881</v>
      </c>
      <c r="AN59" s="234">
        <v>956</v>
      </c>
      <c r="AO59" s="234">
        <v>1012</v>
      </c>
      <c r="AP59" s="234">
        <v>1015</v>
      </c>
      <c r="AQ59" s="234">
        <v>1035</v>
      </c>
      <c r="AR59" s="234">
        <v>1095</v>
      </c>
      <c r="AS59" s="234">
        <v>1158</v>
      </c>
      <c r="AT59" s="234">
        <v>1097</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6">
        <v>3421</v>
      </c>
      <c r="DL59" s="796">
        <v>3691</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64</v>
      </c>
      <c r="T60" s="112">
        <v>80</v>
      </c>
      <c r="U60" s="112">
        <v>78</v>
      </c>
      <c r="V60" s="112">
        <v>72</v>
      </c>
      <c r="W60" s="112">
        <v>75</v>
      </c>
      <c r="X60" s="112">
        <v>71</v>
      </c>
      <c r="Y60" s="112">
        <v>81</v>
      </c>
      <c r="Z60" s="112">
        <v>88</v>
      </c>
      <c r="AA60" s="112">
        <v>81</v>
      </c>
      <c r="AB60" s="112">
        <v>81</v>
      </c>
      <c r="AC60" s="112">
        <v>90</v>
      </c>
      <c r="AD60" s="112">
        <v>96</v>
      </c>
      <c r="AE60" s="112">
        <v>100</v>
      </c>
      <c r="AF60" s="112">
        <v>105</v>
      </c>
      <c r="AG60" s="112">
        <v>102</v>
      </c>
      <c r="AH60" s="112">
        <v>104</v>
      </c>
      <c r="AI60" s="112">
        <v>108</v>
      </c>
      <c r="AJ60" s="112">
        <v>119</v>
      </c>
      <c r="AK60" s="112">
        <v>115</v>
      </c>
      <c r="AL60" s="112">
        <v>126</v>
      </c>
      <c r="AM60" s="112">
        <v>95</v>
      </c>
      <c r="AN60" s="112">
        <v>116</v>
      </c>
      <c r="AO60" s="112">
        <v>137</v>
      </c>
      <c r="AP60" s="112">
        <v>149</v>
      </c>
      <c r="AQ60" s="112">
        <v>147</v>
      </c>
      <c r="AR60" s="112">
        <v>174</v>
      </c>
      <c r="AS60" s="112">
        <v>135</v>
      </c>
      <c r="AT60" s="112">
        <v>153</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328</v>
      </c>
      <c r="T61" s="112">
        <v>349</v>
      </c>
      <c r="U61" s="112">
        <v>390</v>
      </c>
      <c r="V61" s="112">
        <v>404</v>
      </c>
      <c r="W61" s="112">
        <v>383</v>
      </c>
      <c r="X61" s="112">
        <v>431</v>
      </c>
      <c r="Y61" s="112">
        <v>449</v>
      </c>
      <c r="Z61" s="112">
        <v>467</v>
      </c>
      <c r="AA61" s="112">
        <v>498</v>
      </c>
      <c r="AB61" s="112">
        <v>552</v>
      </c>
      <c r="AC61" s="112">
        <v>626</v>
      </c>
      <c r="AD61" s="112">
        <v>631</v>
      </c>
      <c r="AE61" s="112">
        <v>630</v>
      </c>
      <c r="AF61" s="112">
        <v>630</v>
      </c>
      <c r="AG61" s="112">
        <v>679</v>
      </c>
      <c r="AH61" s="112">
        <v>715</v>
      </c>
      <c r="AI61" s="112">
        <v>705</v>
      </c>
      <c r="AJ61" s="112">
        <v>705</v>
      </c>
      <c r="AK61" s="112">
        <v>747</v>
      </c>
      <c r="AL61" s="112">
        <v>778</v>
      </c>
      <c r="AM61" s="112">
        <v>786</v>
      </c>
      <c r="AN61" s="112">
        <v>840</v>
      </c>
      <c r="AO61" s="112">
        <v>875</v>
      </c>
      <c r="AP61" s="112">
        <v>866</v>
      </c>
      <c r="AQ61" s="112">
        <v>889</v>
      </c>
      <c r="AR61" s="112">
        <v>921</v>
      </c>
      <c r="AS61" s="112">
        <v>1023</v>
      </c>
      <c r="AT61" s="112">
        <v>943</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2791</v>
      </c>
      <c r="DL61">
        <v>2890</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59</v>
      </c>
      <c r="T63" s="235">
        <v>72</v>
      </c>
      <c r="U63" s="235">
        <v>68</v>
      </c>
      <c r="V63" s="235">
        <v>77</v>
      </c>
      <c r="W63" s="235">
        <v>87</v>
      </c>
      <c r="X63" s="235">
        <v>86</v>
      </c>
      <c r="Y63" s="235">
        <v>95</v>
      </c>
      <c r="Z63" s="235">
        <v>106</v>
      </c>
      <c r="AA63" s="235">
        <v>110</v>
      </c>
      <c r="AB63" s="235">
        <v>157</v>
      </c>
      <c r="AC63" s="235">
        <v>156</v>
      </c>
      <c r="AD63" s="235">
        <v>182</v>
      </c>
      <c r="AE63" s="235">
        <v>191</v>
      </c>
      <c r="AF63" s="235">
        <v>171</v>
      </c>
      <c r="AG63" s="235">
        <v>153</v>
      </c>
      <c r="AH63" s="235">
        <v>163</v>
      </c>
      <c r="AI63" s="235">
        <v>186</v>
      </c>
      <c r="AJ63" s="235">
        <v>167</v>
      </c>
      <c r="AK63" s="235">
        <v>174</v>
      </c>
      <c r="AL63" s="235">
        <v>207</v>
      </c>
      <c r="AM63" s="235">
        <v>221</v>
      </c>
      <c r="AN63" s="235">
        <v>194</v>
      </c>
      <c r="AO63" s="235">
        <v>211</v>
      </c>
      <c r="AP63" s="235">
        <v>238</v>
      </c>
      <c r="AQ63" s="235">
        <v>258</v>
      </c>
      <c r="AR63" s="235">
        <v>244</v>
      </c>
      <c r="AS63" s="235">
        <v>273</v>
      </c>
      <c r="AT63" s="235">
        <v>321</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867</v>
      </c>
      <c r="DG63" s="235">
        <v>760</v>
      </c>
      <c r="DH63" s="235">
        <v>868</v>
      </c>
      <c r="DI63" s="235">
        <v>941</v>
      </c>
      <c r="DJ63" s="235">
        <v>963</v>
      </c>
      <c r="DK63" s="797">
        <v>913</v>
      </c>
      <c r="DL63" s="797">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57</v>
      </c>
      <c r="T64" s="112">
        <v>69</v>
      </c>
      <c r="U64" s="112">
        <v>67</v>
      </c>
      <c r="V64" s="112">
        <v>76</v>
      </c>
      <c r="W64" s="112">
        <v>85</v>
      </c>
      <c r="X64" s="112">
        <v>83</v>
      </c>
      <c r="Y64" s="112">
        <v>92</v>
      </c>
      <c r="Z64" s="112">
        <v>103</v>
      </c>
      <c r="AA64" s="112">
        <v>107</v>
      </c>
      <c r="AB64" s="112">
        <v>149</v>
      </c>
      <c r="AC64" s="112">
        <v>152</v>
      </c>
      <c r="AD64" s="112">
        <v>176</v>
      </c>
      <c r="AE64" s="112">
        <v>185</v>
      </c>
      <c r="AF64" s="112">
        <v>163</v>
      </c>
      <c r="AG64" s="112">
        <v>147</v>
      </c>
      <c r="AH64" s="112">
        <v>159</v>
      </c>
      <c r="AI64" s="112">
        <v>181</v>
      </c>
      <c r="AJ64" s="112">
        <v>160</v>
      </c>
      <c r="AK64" s="112">
        <v>168</v>
      </c>
      <c r="AL64" s="112">
        <v>201</v>
      </c>
      <c r="AM64" s="112">
        <v>220</v>
      </c>
      <c r="AN64" s="112">
        <v>191</v>
      </c>
      <c r="AO64" s="112">
        <v>201</v>
      </c>
      <c r="AP64" s="112">
        <v>236</v>
      </c>
      <c r="AQ64" s="112">
        <v>250</v>
      </c>
      <c r="AR64" s="112">
        <v>232</v>
      </c>
      <c r="AS64" s="112">
        <v>268</v>
      </c>
      <c r="AT64" s="112">
        <v>314</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46</v>
      </c>
      <c r="T65" s="112">
        <v>53</v>
      </c>
      <c r="U65" s="112">
        <v>54</v>
      </c>
      <c r="V65" s="112">
        <v>59</v>
      </c>
      <c r="W65" s="112">
        <v>66</v>
      </c>
      <c r="X65" s="112">
        <v>61</v>
      </c>
      <c r="Y65" s="112">
        <v>66</v>
      </c>
      <c r="Z65" s="112">
        <v>72</v>
      </c>
      <c r="AA65" s="112">
        <v>81</v>
      </c>
      <c r="AB65" s="112">
        <v>89</v>
      </c>
      <c r="AC65" s="112">
        <v>105</v>
      </c>
      <c r="AD65" s="112">
        <v>116</v>
      </c>
      <c r="AE65" s="112">
        <v>122</v>
      </c>
      <c r="AF65" s="112">
        <v>101</v>
      </c>
      <c r="AG65" s="112">
        <v>97</v>
      </c>
      <c r="AH65" s="112">
        <v>116</v>
      </c>
      <c r="AI65" s="112">
        <v>129</v>
      </c>
      <c r="AJ65" s="112">
        <v>108</v>
      </c>
      <c r="AK65" s="112">
        <v>112</v>
      </c>
      <c r="AL65" s="112">
        <v>137</v>
      </c>
      <c r="AM65" s="112">
        <v>166</v>
      </c>
      <c r="AN65" s="112">
        <v>134</v>
      </c>
      <c r="AO65" s="112">
        <v>146</v>
      </c>
      <c r="AP65" s="112">
        <v>183</v>
      </c>
      <c r="AQ65" s="112">
        <v>175</v>
      </c>
      <c r="AR65" s="112">
        <v>166</v>
      </c>
      <c r="AS65" s="112">
        <v>194</v>
      </c>
      <c r="AT65" s="112">
        <v>233</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11</v>
      </c>
      <c r="T66" s="112">
        <v>17</v>
      </c>
      <c r="U66" s="112">
        <v>13</v>
      </c>
      <c r="V66" s="112">
        <v>16</v>
      </c>
      <c r="W66" s="112">
        <v>18</v>
      </c>
      <c r="X66" s="112">
        <v>22</v>
      </c>
      <c r="Y66" s="112">
        <v>26</v>
      </c>
      <c r="Z66" s="112">
        <v>31</v>
      </c>
      <c r="AA66" s="112">
        <v>26</v>
      </c>
      <c r="AB66" s="112">
        <v>60</v>
      </c>
      <c r="AC66" s="112">
        <v>47</v>
      </c>
      <c r="AD66" s="112">
        <v>60</v>
      </c>
      <c r="AE66" s="112">
        <v>63</v>
      </c>
      <c r="AF66" s="112">
        <v>62</v>
      </c>
      <c r="AG66" s="112">
        <v>50</v>
      </c>
      <c r="AH66" s="112">
        <v>42</v>
      </c>
      <c r="AI66" s="112">
        <v>52</v>
      </c>
      <c r="AJ66" s="112">
        <v>52</v>
      </c>
      <c r="AK66" s="112">
        <v>56</v>
      </c>
      <c r="AL66" s="112">
        <v>64</v>
      </c>
      <c r="AM66" s="112">
        <v>54</v>
      </c>
      <c r="AN66" s="112">
        <v>57</v>
      </c>
      <c r="AO66" s="112">
        <v>55</v>
      </c>
      <c r="AP66" s="112">
        <v>52</v>
      </c>
      <c r="AQ66" s="112">
        <v>75</v>
      </c>
      <c r="AR66" s="112">
        <v>66</v>
      </c>
      <c r="AS66" s="112">
        <v>75</v>
      </c>
      <c r="AT66" s="112">
        <v>81</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1</v>
      </c>
      <c r="T67" s="112">
        <v>2</v>
      </c>
      <c r="U67" s="112">
        <v>1</v>
      </c>
      <c r="V67" s="112">
        <v>2</v>
      </c>
      <c r="W67" s="112">
        <v>2</v>
      </c>
      <c r="X67" s="112">
        <v>3</v>
      </c>
      <c r="Y67" s="112">
        <v>3</v>
      </c>
      <c r="Z67" s="112">
        <v>3</v>
      </c>
      <c r="AA67" s="112">
        <v>3</v>
      </c>
      <c r="AB67" s="112">
        <v>8</v>
      </c>
      <c r="AC67" s="112">
        <v>4</v>
      </c>
      <c r="AD67" s="112">
        <v>6</v>
      </c>
      <c r="AE67" s="112">
        <v>7</v>
      </c>
      <c r="AF67" s="112">
        <v>8</v>
      </c>
      <c r="AG67" s="112">
        <v>6</v>
      </c>
      <c r="AH67" s="112">
        <v>4</v>
      </c>
      <c r="AI67" s="112">
        <v>5</v>
      </c>
      <c r="AJ67" s="112">
        <v>7</v>
      </c>
      <c r="AK67" s="112">
        <v>6</v>
      </c>
      <c r="AL67" s="112">
        <v>6</v>
      </c>
      <c r="AM67" s="112">
        <v>1</v>
      </c>
      <c r="AN67" s="112">
        <v>3</v>
      </c>
      <c r="AO67" s="112">
        <v>10</v>
      </c>
      <c r="AP67" s="112">
        <v>2</v>
      </c>
      <c r="AQ67" s="112">
        <v>8</v>
      </c>
      <c r="AR67" s="112">
        <v>12</v>
      </c>
      <c r="AS67" s="112">
        <v>4</v>
      </c>
      <c r="AT67" s="112">
        <v>7</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62</v>
      </c>
      <c r="DG67" s="112">
        <v>-33</v>
      </c>
      <c r="DH67" s="112">
        <v>105</v>
      </c>
      <c r="DI67" s="112">
        <v>117</v>
      </c>
      <c r="DJ67" s="112">
        <v>-27</v>
      </c>
      <c r="DK67">
        <v>-130</v>
      </c>
      <c r="DL67">
        <v>-374</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-49</v>
      </c>
      <c r="T69" s="235">
        <v>-49</v>
      </c>
      <c r="U69" s="235">
        <v>-57</v>
      </c>
      <c r="V69" s="235">
        <v>-54</v>
      </c>
      <c r="W69" s="235">
        <v>-38</v>
      </c>
      <c r="X69" s="235">
        <v>-42</v>
      </c>
      <c r="Y69" s="235">
        <v>-51</v>
      </c>
      <c r="Z69" s="235">
        <v>-62</v>
      </c>
      <c r="AA69" s="235">
        <v>-81</v>
      </c>
      <c r="AB69" s="235">
        <v>-103</v>
      </c>
      <c r="AC69" s="235">
        <v>-122</v>
      </c>
      <c r="AD69" s="235">
        <v>-120</v>
      </c>
      <c r="AE69" s="235">
        <v>-135</v>
      </c>
      <c r="AF69" s="235">
        <v>-132</v>
      </c>
      <c r="AG69" s="235">
        <v>-124</v>
      </c>
      <c r="AH69" s="235">
        <v>-127</v>
      </c>
      <c r="AI69" s="235">
        <v>-146</v>
      </c>
      <c r="AJ69" s="235">
        <v>-133</v>
      </c>
      <c r="AK69" s="235">
        <v>-130</v>
      </c>
      <c r="AL69" s="235">
        <v>-155</v>
      </c>
      <c r="AM69" s="235">
        <v>-138</v>
      </c>
      <c r="AN69" s="235">
        <v>-150</v>
      </c>
      <c r="AO69" s="235">
        <v>-149</v>
      </c>
      <c r="AP69" s="235">
        <v>-157</v>
      </c>
      <c r="AQ69" s="235">
        <v>-179</v>
      </c>
      <c r="AR69" s="235">
        <v>-195</v>
      </c>
      <c r="AS69" s="235">
        <v>-221</v>
      </c>
      <c r="AT69" s="235">
        <v>-183</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-442</v>
      </c>
      <c r="DF69" s="235">
        <v>-492</v>
      </c>
      <c r="DG69" s="235">
        <v>-439</v>
      </c>
      <c r="DH69" s="235">
        <v>-606</v>
      </c>
      <c r="DI69" s="235">
        <v>-615</v>
      </c>
      <c r="DJ69" s="235">
        <v>-561</v>
      </c>
      <c r="DK69" s="797">
        <v>-429</v>
      </c>
      <c r="DL69" s="797">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41</v>
      </c>
      <c r="T70" s="112">
        <v>57</v>
      </c>
      <c r="U70" s="112">
        <v>50</v>
      </c>
      <c r="V70" s="112">
        <v>51</v>
      </c>
      <c r="W70" s="112">
        <v>68</v>
      </c>
      <c r="X70" s="112">
        <v>76</v>
      </c>
      <c r="Y70" s="112">
        <v>81</v>
      </c>
      <c r="Z70" s="112">
        <v>78</v>
      </c>
      <c r="AA70" s="112">
        <v>70</v>
      </c>
      <c r="AB70" s="112">
        <v>84</v>
      </c>
      <c r="AC70" s="112">
        <v>83</v>
      </c>
      <c r="AD70" s="112">
        <v>83</v>
      </c>
      <c r="AE70" s="112">
        <v>81</v>
      </c>
      <c r="AF70" s="112">
        <v>78</v>
      </c>
      <c r="AG70" s="112">
        <v>90</v>
      </c>
      <c r="AH70" s="112">
        <v>85</v>
      </c>
      <c r="AI70" s="112">
        <v>84</v>
      </c>
      <c r="AJ70" s="112">
        <v>91</v>
      </c>
      <c r="AK70" s="112">
        <v>108</v>
      </c>
      <c r="AL70" s="112">
        <v>101</v>
      </c>
      <c r="AM70" s="112">
        <v>117</v>
      </c>
      <c r="AN70" s="112">
        <v>115</v>
      </c>
      <c r="AO70" s="112">
        <v>153</v>
      </c>
      <c r="AP70" s="112">
        <v>139</v>
      </c>
      <c r="AQ70" s="112">
        <v>136</v>
      </c>
      <c r="AR70" s="112">
        <v>124</v>
      </c>
      <c r="AS70" s="112">
        <v>152</v>
      </c>
      <c r="AT70" s="112">
        <v>152</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12</v>
      </c>
      <c r="T71" s="112">
        <v>29</v>
      </c>
      <c r="U71" s="112">
        <v>21</v>
      </c>
      <c r="V71" s="112">
        <v>23</v>
      </c>
      <c r="W71" s="112">
        <v>19</v>
      </c>
      <c r="X71" s="112">
        <v>27</v>
      </c>
      <c r="Y71" s="112">
        <v>31</v>
      </c>
      <c r="Z71" s="112">
        <v>28</v>
      </c>
      <c r="AA71" s="112">
        <v>30</v>
      </c>
      <c r="AB71" s="112">
        <v>44</v>
      </c>
      <c r="AC71" s="112">
        <v>42</v>
      </c>
      <c r="AD71" s="112">
        <v>42</v>
      </c>
      <c r="AE71" s="112">
        <v>28</v>
      </c>
      <c r="AF71" s="112">
        <v>25</v>
      </c>
      <c r="AG71" s="112">
        <v>37</v>
      </c>
      <c r="AH71" s="112">
        <v>32</v>
      </c>
      <c r="AI71" s="112">
        <v>31</v>
      </c>
      <c r="AJ71" s="112">
        <v>38</v>
      </c>
      <c r="AK71" s="112">
        <v>53</v>
      </c>
      <c r="AL71" s="112">
        <v>46</v>
      </c>
      <c r="AM71" s="112">
        <v>61</v>
      </c>
      <c r="AN71" s="112">
        <v>58</v>
      </c>
      <c r="AO71" s="112">
        <v>96</v>
      </c>
      <c r="AP71" s="112">
        <v>83</v>
      </c>
      <c r="AQ71" s="112">
        <v>81</v>
      </c>
      <c r="AR71" s="112">
        <v>68</v>
      </c>
      <c r="AS71" s="112">
        <v>95</v>
      </c>
      <c r="AT71" s="112">
        <v>94</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29</v>
      </c>
      <c r="T72" s="112">
        <v>29</v>
      </c>
      <c r="U72" s="112">
        <v>29</v>
      </c>
      <c r="V72" s="112">
        <v>29</v>
      </c>
      <c r="W72" s="112">
        <v>50</v>
      </c>
      <c r="X72" s="112">
        <v>50</v>
      </c>
      <c r="Y72" s="112">
        <v>50</v>
      </c>
      <c r="Z72" s="112">
        <v>50</v>
      </c>
      <c r="AA72" s="112">
        <v>40</v>
      </c>
      <c r="AB72" s="112">
        <v>40</v>
      </c>
      <c r="AC72" s="112">
        <v>40</v>
      </c>
      <c r="AD72" s="112">
        <v>41</v>
      </c>
      <c r="AE72" s="112">
        <v>53</v>
      </c>
      <c r="AF72" s="112">
        <v>53</v>
      </c>
      <c r="AG72" s="112">
        <v>53</v>
      </c>
      <c r="AH72" s="112">
        <v>53</v>
      </c>
      <c r="AI72" s="112">
        <v>53</v>
      </c>
      <c r="AJ72" s="112">
        <v>53</v>
      </c>
      <c r="AK72" s="112">
        <v>54</v>
      </c>
      <c r="AL72" s="112">
        <v>55</v>
      </c>
      <c r="AM72" s="112">
        <v>56</v>
      </c>
      <c r="AN72" s="112">
        <v>56</v>
      </c>
      <c r="AO72" s="112">
        <v>56</v>
      </c>
      <c r="AP72" s="112">
        <v>56</v>
      </c>
      <c r="AQ72" s="112">
        <v>56</v>
      </c>
      <c r="AR72" s="112">
        <v>56</v>
      </c>
      <c r="AS72" s="112">
        <v>57</v>
      </c>
      <c r="AT72" s="112">
        <v>58</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90</v>
      </c>
      <c r="T73" s="112">
        <v>107</v>
      </c>
      <c r="U73" s="112">
        <v>107</v>
      </c>
      <c r="V73" s="112">
        <v>105</v>
      </c>
      <c r="W73" s="112">
        <v>106</v>
      </c>
      <c r="X73" s="112">
        <v>118</v>
      </c>
      <c r="Y73" s="112">
        <v>132</v>
      </c>
      <c r="Z73" s="112">
        <v>140</v>
      </c>
      <c r="AA73" s="112">
        <v>151</v>
      </c>
      <c r="AB73" s="112">
        <v>187</v>
      </c>
      <c r="AC73" s="112">
        <v>205</v>
      </c>
      <c r="AD73" s="112">
        <v>203</v>
      </c>
      <c r="AE73" s="112">
        <v>216</v>
      </c>
      <c r="AF73" s="112">
        <v>210</v>
      </c>
      <c r="AG73" s="112">
        <v>215</v>
      </c>
      <c r="AH73" s="112">
        <v>211</v>
      </c>
      <c r="AI73" s="112">
        <v>230</v>
      </c>
      <c r="AJ73" s="112">
        <v>224</v>
      </c>
      <c r="AK73" s="112">
        <v>238</v>
      </c>
      <c r="AL73" s="112">
        <v>256</v>
      </c>
      <c r="AM73" s="112">
        <v>255</v>
      </c>
      <c r="AN73" s="112">
        <v>265</v>
      </c>
      <c r="AO73" s="112">
        <v>302</v>
      </c>
      <c r="AP73" s="112">
        <v>297</v>
      </c>
      <c r="AQ73" s="112">
        <v>316</v>
      </c>
      <c r="AR73" s="112">
        <v>319</v>
      </c>
      <c r="AS73" s="112">
        <v>373</v>
      </c>
      <c r="AT73" s="112">
        <v>335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983</v>
      </c>
      <c r="DF73" s="112">
        <v>1130</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45</v>
      </c>
      <c r="T74" s="112">
        <v>62</v>
      </c>
      <c r="U74" s="112">
        <v>63</v>
      </c>
      <c r="V74" s="112">
        <v>61</v>
      </c>
      <c r="W74" s="112">
        <v>58</v>
      </c>
      <c r="X74" s="112">
        <v>70</v>
      </c>
      <c r="Y74" s="112">
        <v>84</v>
      </c>
      <c r="Z74" s="112">
        <v>92</v>
      </c>
      <c r="AA74" s="112">
        <v>82</v>
      </c>
      <c r="AB74" s="112">
        <v>118</v>
      </c>
      <c r="AC74" s="112">
        <v>135</v>
      </c>
      <c r="AD74" s="112">
        <v>133</v>
      </c>
      <c r="AE74" s="112">
        <v>142</v>
      </c>
      <c r="AF74" s="112">
        <v>135</v>
      </c>
      <c r="AG74" s="112">
        <v>144</v>
      </c>
      <c r="AH74" s="112">
        <v>140</v>
      </c>
      <c r="AI74" s="112">
        <v>160</v>
      </c>
      <c r="AJ74" s="112">
        <v>153</v>
      </c>
      <c r="AK74" s="112">
        <v>166</v>
      </c>
      <c r="AL74" s="112">
        <v>181</v>
      </c>
      <c r="AM74" s="112">
        <v>176</v>
      </c>
      <c r="AN74" s="112">
        <v>185</v>
      </c>
      <c r="AO74" s="112">
        <v>217</v>
      </c>
      <c r="AP74" s="112">
        <v>212</v>
      </c>
      <c r="AQ74" s="112">
        <v>233</v>
      </c>
      <c r="AR74" s="112">
        <v>235</v>
      </c>
      <c r="AS74" s="112">
        <v>281</v>
      </c>
      <c r="AT74" s="112">
        <v>245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938</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44</v>
      </c>
      <c r="T75" s="495">
        <v>44</v>
      </c>
      <c r="U75" s="495">
        <v>44</v>
      </c>
      <c r="V75" s="495">
        <v>44</v>
      </c>
      <c r="W75" s="495">
        <v>48</v>
      </c>
      <c r="X75" s="495">
        <v>48</v>
      </c>
      <c r="Y75" s="495">
        <v>48</v>
      </c>
      <c r="Z75" s="495">
        <v>48</v>
      </c>
      <c r="AA75" s="495">
        <v>69</v>
      </c>
      <c r="AB75" s="495">
        <v>69</v>
      </c>
      <c r="AC75" s="495">
        <v>69</v>
      </c>
      <c r="AD75" s="495">
        <v>70</v>
      </c>
      <c r="AE75" s="495">
        <v>74</v>
      </c>
      <c r="AF75" s="495">
        <v>75</v>
      </c>
      <c r="AG75" s="495">
        <v>70</v>
      </c>
      <c r="AH75" s="495">
        <v>71</v>
      </c>
      <c r="AI75" s="495">
        <v>70</v>
      </c>
      <c r="AJ75" s="495">
        <v>72</v>
      </c>
      <c r="AK75" s="495">
        <v>72</v>
      </c>
      <c r="AL75" s="495">
        <v>75</v>
      </c>
      <c r="AM75" s="495">
        <v>79</v>
      </c>
      <c r="AN75" s="495">
        <v>80</v>
      </c>
      <c r="AO75" s="495">
        <v>85</v>
      </c>
      <c r="AP75" s="495">
        <v>84</v>
      </c>
      <c r="AQ75" s="495">
        <v>82</v>
      </c>
      <c r="AR75" s="495">
        <v>84</v>
      </c>
      <c r="AS75" s="495">
        <v>92</v>
      </c>
      <c r="AT75" s="495">
        <v>90</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8">
        <v>242</v>
      </c>
      <c r="DL75" s="798">
        <v>285</v>
      </c>
      <c r="DM75" s="495">
        <v>337</v>
      </c>
      <c r="DN75" s="495">
        <v>308</v>
      </c>
      <c r="DO75" s="495">
        <v>285</v>
      </c>
      <c r="DP75" s="495"/>
      <c r="DQ75" s="495"/>
      <c r="DR75" s="495"/>
      <c r="DS75" s="495"/>
      <c r="DT75" s="495"/>
      <c r="DU75" s="495"/>
      <c r="DV75" s="495"/>
      <c r="DW75" s="495"/>
      <c r="DX75" s="495"/>
      <c r="DY75" s="495"/>
      <c r="DZ75" s="495"/>
    </row>
    <row r="76" spans="1:130" ht="14.7" thickTop="1">
      <c r="B76" s="906" t="s">
        <v>1436</v>
      </c>
    </row>
    <row r="77" spans="1:130">
      <c r="B77" s="353"/>
    </row>
    <row r="78" spans="1:130" ht="11.5" customHeight="1">
      <c r="B78" s="353"/>
      <c r="AU78" t="s">
        <v>1580</v>
      </c>
      <c r="AV78" t="s">
        <v>1580</v>
      </c>
      <c r="AW78" t="s">
        <v>1580</v>
      </c>
      <c r="AX78">
        <v>1.1368683772161603E-13</v>
      </c>
      <c r="AY78" t="s">
        <v>1580</v>
      </c>
      <c r="AZ78" t="s">
        <v>1580</v>
      </c>
      <c r="BA78" t="s">
        <v>1580</v>
      </c>
      <c r="BB78" t="s">
        <v>1580</v>
      </c>
      <c r="BC78" t="s">
        <v>1580</v>
      </c>
      <c r="BD78" t="s">
        <v>1580</v>
      </c>
      <c r="BE78" t="s">
        <v>1580</v>
      </c>
      <c r="BF78">
        <v>-2.2737367544323206E-13</v>
      </c>
      <c r="BG78" t="s">
        <v>1580</v>
      </c>
      <c r="BH78" t="s">
        <v>1580</v>
      </c>
      <c r="BI78" t="s">
        <v>1580</v>
      </c>
      <c r="BJ78" t="s">
        <v>1580</v>
      </c>
      <c r="BK78" t="s">
        <v>1580</v>
      </c>
      <c r="BL78" t="s">
        <v>1580</v>
      </c>
      <c r="BM78" t="s">
        <v>1580</v>
      </c>
      <c r="BN78" t="s">
        <v>1580</v>
      </c>
      <c r="BO78" t="s">
        <v>1580</v>
      </c>
      <c r="BP78" t="s">
        <v>1580</v>
      </c>
      <c r="BQ78" t="s">
        <v>1580</v>
      </c>
      <c r="BR78" t="s">
        <v>1580</v>
      </c>
      <c r="BS78" t="s">
        <v>1580</v>
      </c>
      <c r="BT78" t="s">
        <v>1580</v>
      </c>
      <c r="BU78" t="s">
        <v>1580</v>
      </c>
      <c r="BV78" t="s">
        <v>1580</v>
      </c>
      <c r="BW78" t="s">
        <v>1580</v>
      </c>
      <c r="BX78" t="s">
        <v>1580</v>
      </c>
      <c r="BY78" t="s">
        <v>1580</v>
      </c>
      <c r="BZ78" t="s">
        <v>1580</v>
      </c>
      <c r="CA78" t="s">
        <v>1580</v>
      </c>
      <c r="CB78" t="s">
        <v>1580</v>
      </c>
      <c r="CC78" t="s">
        <v>1580</v>
      </c>
      <c r="CD78" t="s">
        <v>1580</v>
      </c>
      <c r="CE78" t="s">
        <v>1580</v>
      </c>
      <c r="CF78" t="s">
        <v>1580</v>
      </c>
      <c r="CG78" t="s">
        <v>1580</v>
      </c>
      <c r="CH78" t="s">
        <v>1580</v>
      </c>
      <c r="CI78" t="s">
        <v>1580</v>
      </c>
      <c r="CJ78" t="s">
        <v>1580</v>
      </c>
      <c r="CK78" t="s">
        <v>1580</v>
      </c>
      <c r="CL78" t="s">
        <v>1580</v>
      </c>
      <c r="CM78" t="s">
        <v>1580</v>
      </c>
      <c r="CN78" t="s">
        <v>1580</v>
      </c>
      <c r="CO78" t="s">
        <v>1580</v>
      </c>
      <c r="CP78" t="s">
        <v>1580</v>
      </c>
      <c r="CQ78" t="s">
        <v>1580</v>
      </c>
      <c r="CR78" t="s">
        <v>1580</v>
      </c>
      <c r="CS78" t="s">
        <v>1580</v>
      </c>
      <c r="CT78" t="s">
        <v>1580</v>
      </c>
      <c r="CU78" t="s">
        <v>1580</v>
      </c>
      <c r="CV78" t="s">
        <v>1580</v>
      </c>
      <c r="CW78" t="s">
        <v>1580</v>
      </c>
      <c r="CX78" t="s">
        <v>1580</v>
      </c>
      <c r="CY78" t="s">
        <v>1580</v>
      </c>
      <c r="CZ78" t="s">
        <v>1580</v>
      </c>
      <c r="DA78" t="s">
        <v>1580</v>
      </c>
      <c r="DB78" t="s">
        <v>1580</v>
      </c>
      <c r="DC78" t="s">
        <v>1580</v>
      </c>
      <c r="DD78" t="s">
        <v>1580</v>
      </c>
      <c r="DE78" t="s">
        <v>1580</v>
      </c>
      <c r="DF78" t="s">
        <v>1580</v>
      </c>
      <c r="DG78" t="s">
        <v>1580</v>
      </c>
      <c r="DH78" t="s">
        <v>1580</v>
      </c>
      <c r="DI78" t="s">
        <v>1580</v>
      </c>
      <c r="DJ78" t="s">
        <v>1580</v>
      </c>
      <c r="DK78" t="s">
        <v>1580</v>
      </c>
      <c r="DL78" t="s">
        <v>1580</v>
      </c>
      <c r="DM78" t="s">
        <v>1580</v>
      </c>
      <c r="DN78" t="s">
        <v>1580</v>
      </c>
      <c r="DO78" t="s">
        <v>1580</v>
      </c>
    </row>
    <row r="79" spans="1:130" ht="21" customHeight="1">
      <c r="B79" s="906"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c r="T79" s="564"/>
      <c r="U79" s="564"/>
      <c r="V79" s="564"/>
      <c r="W79" s="564"/>
      <c r="X79" s="564"/>
      <c r="Y79" s="564"/>
      <c r="Z79" s="564"/>
      <c r="AA79" s="564"/>
      <c r="AB79" s="564"/>
      <c r="AC79" s="564"/>
      <c r="AD79" s="564"/>
      <c r="AE79" s="564"/>
      <c r="AF79" s="564"/>
      <c r="AG79" s="564"/>
      <c r="AH79" s="564"/>
      <c r="AI79" s="564"/>
      <c r="AJ79" s="564"/>
      <c r="AK79" s="564"/>
      <c r="AL79" s="564"/>
      <c r="AM79" s="564"/>
      <c r="AN79" s="564"/>
      <c r="AO79" s="564"/>
      <c r="AP79" s="564"/>
      <c r="AQ79" s="564"/>
      <c r="AR79" s="564"/>
      <c r="AS79" s="564"/>
      <c r="AT79" s="564"/>
      <c r="AU79" s="564"/>
      <c r="AV79" s="564"/>
      <c r="AW79" s="564"/>
      <c r="AX79" s="564"/>
      <c r="AY79" s="564"/>
      <c r="AZ79" s="564"/>
      <c r="BA79" s="564"/>
      <c r="BB79" s="564"/>
      <c r="BC79" s="564"/>
      <c r="BD79" s="564"/>
      <c r="BE79" s="564"/>
      <c r="BF79" s="564"/>
      <c r="BG79" s="564"/>
      <c r="BH79" s="564"/>
      <c r="BI79" s="564"/>
      <c r="BJ79" s="564"/>
      <c r="BK79" s="564"/>
      <c r="BL79" s="564"/>
      <c r="BM79" s="564"/>
      <c r="BN79" s="564"/>
      <c r="BO79" s="564"/>
      <c r="BP79" s="564"/>
      <c r="BQ79" s="564"/>
      <c r="BR79" s="564"/>
      <c r="BS79" s="564"/>
      <c r="BT79" s="564"/>
      <c r="BU79" s="564"/>
      <c r="BV79" s="564"/>
      <c r="BW79" s="564"/>
      <c r="BX79" s="564"/>
      <c r="BY79" s="564"/>
      <c r="BZ79" s="564"/>
      <c r="CA79" s="564"/>
      <c r="CB79" s="564"/>
      <c r="CC79" s="564"/>
      <c r="CD79" s="564"/>
      <c r="CE79" s="564"/>
      <c r="CF79" s="564"/>
      <c r="CG79" s="564"/>
      <c r="CH79" s="564"/>
      <c r="CI79" s="564"/>
      <c r="CJ79" s="564"/>
      <c r="CK79" s="564"/>
      <c r="CL79" s="564"/>
      <c r="CM79" s="564"/>
      <c r="CN79" s="564"/>
      <c r="CO79" s="564"/>
      <c r="CP79" s="564"/>
      <c r="CQ79" s="564"/>
      <c r="CR79" s="564"/>
      <c r="CS79" s="564"/>
      <c r="CT79" s="564"/>
      <c r="CU79" s="564"/>
      <c r="CV79" s="564"/>
      <c r="CW79" s="564"/>
      <c r="CX79" s="564"/>
      <c r="CY79" s="564"/>
      <c r="CZ79" s="564"/>
      <c r="DA79" s="564"/>
      <c r="DB79" s="564"/>
      <c r="DC79" s="564"/>
      <c r="DD79" s="564"/>
      <c r="DE79" s="564"/>
      <c r="DF79" s="564"/>
      <c r="DG79" s="564"/>
      <c r="DH79" s="564"/>
      <c r="DI79" s="564"/>
      <c r="DJ79" s="564"/>
      <c r="DK79" s="564"/>
      <c r="DL79" s="564"/>
      <c r="DM79" s="564"/>
      <c r="DN79" s="564"/>
      <c r="DO79" s="564"/>
      <c r="DP79" s="564"/>
      <c r="DQ79" s="564"/>
      <c r="DR79" s="564"/>
      <c r="DS79" s="564"/>
      <c r="DT79" s="564"/>
      <c r="DU79" s="564"/>
      <c r="DV79" s="564"/>
      <c r="DW79" s="564"/>
      <c r="DX79" s="564"/>
      <c r="DY79" s="564"/>
      <c r="DZ79" s="564"/>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813</v>
      </c>
      <c r="T80" s="235">
        <v>873</v>
      </c>
      <c r="U80" s="235">
        <v>960</v>
      </c>
      <c r="V80" s="235">
        <v>961</v>
      </c>
      <c r="W80" s="235">
        <v>922</v>
      </c>
      <c r="X80" s="235">
        <v>941</v>
      </c>
      <c r="Y80" s="235">
        <v>995</v>
      </c>
      <c r="Z80" s="235">
        <v>1024</v>
      </c>
      <c r="AA80" s="235">
        <v>1009</v>
      </c>
      <c r="AB80" s="235">
        <v>1067</v>
      </c>
      <c r="AC80" s="235">
        <v>1113</v>
      </c>
      <c r="AD80" s="235">
        <v>1127</v>
      </c>
      <c r="AE80" s="235">
        <v>1133</v>
      </c>
      <c r="AF80" s="235">
        <v>1121</v>
      </c>
      <c r="AG80" s="235">
        <v>1152</v>
      </c>
      <c r="AH80" s="235">
        <v>1180</v>
      </c>
      <c r="AI80" s="235">
        <v>1191</v>
      </c>
      <c r="AJ80" s="235">
        <v>1193</v>
      </c>
      <c r="AK80" s="235">
        <v>1244</v>
      </c>
      <c r="AL80" s="235">
        <v>1294</v>
      </c>
      <c r="AM80" s="235">
        <v>1292</v>
      </c>
      <c r="AN80" s="235">
        <v>1263</v>
      </c>
      <c r="AO80" s="235">
        <v>1373</v>
      </c>
      <c r="AP80" s="235">
        <v>1386</v>
      </c>
      <c r="AQ80" s="235">
        <v>1400</v>
      </c>
      <c r="AR80" s="235">
        <v>1399</v>
      </c>
      <c r="AS80" s="235">
        <v>1471</v>
      </c>
      <c r="AT80" s="235">
        <v>1503</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7">
        <v>2741</v>
      </c>
      <c r="DL80" s="797">
        <v>2780</v>
      </c>
      <c r="DM80" s="235">
        <v>2910</v>
      </c>
      <c r="DN80" s="235">
        <v>3030</v>
      </c>
      <c r="DO80" s="235">
        <v>3006</v>
      </c>
      <c r="DP80" s="235"/>
      <c r="DQ80" s="235"/>
      <c r="DR80" s="235"/>
      <c r="DS80" s="235"/>
      <c r="DT80" s="235"/>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777</v>
      </c>
      <c r="T82" s="235">
        <v>835</v>
      </c>
      <c r="U82" s="235">
        <v>937</v>
      </c>
      <c r="V82" s="235">
        <v>927</v>
      </c>
      <c r="W82" s="235">
        <v>840</v>
      </c>
      <c r="X82" s="235">
        <v>863</v>
      </c>
      <c r="Y82" s="235">
        <v>923</v>
      </c>
      <c r="Z82" s="235">
        <v>933</v>
      </c>
      <c r="AA82" s="235">
        <v>890</v>
      </c>
      <c r="AB82" s="235">
        <v>934</v>
      </c>
      <c r="AC82" s="235">
        <v>991</v>
      </c>
      <c r="AD82" s="235">
        <v>996</v>
      </c>
      <c r="AE82" s="235">
        <v>1002</v>
      </c>
      <c r="AF82" s="235">
        <v>1028</v>
      </c>
      <c r="AG82" s="235">
        <v>1069</v>
      </c>
      <c r="AH82" s="235">
        <v>1097</v>
      </c>
      <c r="AI82" s="235">
        <v>1058</v>
      </c>
      <c r="AJ82" s="235">
        <v>1094</v>
      </c>
      <c r="AK82" s="235">
        <v>1129</v>
      </c>
      <c r="AL82" s="235">
        <v>1178</v>
      </c>
      <c r="AM82" s="235">
        <v>1130</v>
      </c>
      <c r="AN82" s="235">
        <v>1175</v>
      </c>
      <c r="AO82" s="235">
        <v>1258</v>
      </c>
      <c r="AP82" s="235">
        <v>1263</v>
      </c>
      <c r="AQ82" s="235">
        <v>1239</v>
      </c>
      <c r="AR82" s="235">
        <v>1297</v>
      </c>
      <c r="AS82" s="235">
        <v>1352</v>
      </c>
      <c r="AT82" s="235">
        <v>1318</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7">
        <v>2334</v>
      </c>
      <c r="DL82" s="797">
        <v>2421</v>
      </c>
      <c r="DM82" s="235">
        <v>2584</v>
      </c>
      <c r="DN82" s="235">
        <v>2757</v>
      </c>
      <c r="DO82" s="235">
        <v>2866</v>
      </c>
      <c r="DP82" s="235"/>
      <c r="DQ82" s="235"/>
      <c r="DR82" s="235"/>
      <c r="DS82" s="235"/>
      <c r="DT82" s="235"/>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111</v>
      </c>
      <c r="T83" s="112">
        <v>138</v>
      </c>
      <c r="U83" s="112">
        <v>136</v>
      </c>
      <c r="V83" s="112">
        <v>124</v>
      </c>
      <c r="W83" s="112">
        <v>122</v>
      </c>
      <c r="X83" s="112">
        <v>116</v>
      </c>
      <c r="Y83" s="112">
        <v>133</v>
      </c>
      <c r="Z83" s="112">
        <v>143</v>
      </c>
      <c r="AA83" s="112">
        <v>125</v>
      </c>
      <c r="AB83" s="112">
        <v>124</v>
      </c>
      <c r="AC83" s="112">
        <v>135</v>
      </c>
      <c r="AD83" s="112">
        <v>141</v>
      </c>
      <c r="AE83" s="112">
        <v>144</v>
      </c>
      <c r="AF83" s="112">
        <v>151</v>
      </c>
      <c r="AG83" s="112">
        <v>145</v>
      </c>
      <c r="AH83" s="112">
        <v>147</v>
      </c>
      <c r="AI83" s="112">
        <v>149</v>
      </c>
      <c r="AJ83" s="112">
        <v>163</v>
      </c>
      <c r="AK83" s="112">
        <v>161</v>
      </c>
      <c r="AL83" s="112">
        <v>175</v>
      </c>
      <c r="AM83" s="112">
        <v>131</v>
      </c>
      <c r="AN83" s="112">
        <v>156</v>
      </c>
      <c r="AO83" s="112">
        <v>184</v>
      </c>
      <c r="AP83" s="112">
        <v>201</v>
      </c>
      <c r="AQ83" s="112">
        <v>193</v>
      </c>
      <c r="AR83" s="112">
        <v>217</v>
      </c>
      <c r="AS83" s="112">
        <v>174</v>
      </c>
      <c r="AT83" s="112">
        <v>194</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667</v>
      </c>
      <c r="T84" s="112">
        <v>697</v>
      </c>
      <c r="U84" s="112">
        <v>801</v>
      </c>
      <c r="V84" s="112">
        <v>803</v>
      </c>
      <c r="W84" s="112">
        <v>718</v>
      </c>
      <c r="X84" s="112">
        <v>747</v>
      </c>
      <c r="Y84" s="112">
        <v>790</v>
      </c>
      <c r="Z84" s="112">
        <v>790</v>
      </c>
      <c r="AA84" s="112">
        <v>766</v>
      </c>
      <c r="AB84" s="112">
        <v>810</v>
      </c>
      <c r="AC84" s="112">
        <v>856</v>
      </c>
      <c r="AD84" s="112">
        <v>854</v>
      </c>
      <c r="AE84" s="112">
        <v>858</v>
      </c>
      <c r="AF84" s="112">
        <v>877</v>
      </c>
      <c r="AG84" s="112">
        <v>924</v>
      </c>
      <c r="AH84" s="112">
        <v>951</v>
      </c>
      <c r="AI84" s="112">
        <v>910</v>
      </c>
      <c r="AJ84" s="112">
        <v>931</v>
      </c>
      <c r="AK84" s="112">
        <v>968</v>
      </c>
      <c r="AL84" s="112">
        <v>1003</v>
      </c>
      <c r="AM84" s="112">
        <v>998</v>
      </c>
      <c r="AN84" s="112">
        <v>1019</v>
      </c>
      <c r="AO84" s="112">
        <v>1074</v>
      </c>
      <c r="AP84" s="112">
        <v>1062</v>
      </c>
      <c r="AQ84" s="112">
        <v>1047</v>
      </c>
      <c r="AR84" s="112">
        <v>1080</v>
      </c>
      <c r="AS84" s="112">
        <v>1178</v>
      </c>
      <c r="AT84" s="112">
        <v>1123</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108</v>
      </c>
      <c r="T86" s="235">
        <v>133</v>
      </c>
      <c r="U86" s="235">
        <v>136</v>
      </c>
      <c r="V86" s="235">
        <v>155</v>
      </c>
      <c r="W86" s="235">
        <v>155</v>
      </c>
      <c r="X86" s="235">
        <v>162</v>
      </c>
      <c r="Y86" s="235">
        <v>166</v>
      </c>
      <c r="Z86" s="235">
        <v>192</v>
      </c>
      <c r="AA86" s="235">
        <v>178</v>
      </c>
      <c r="AB86" s="235">
        <v>222</v>
      </c>
      <c r="AC86" s="235">
        <v>234</v>
      </c>
      <c r="AD86" s="235">
        <v>255</v>
      </c>
      <c r="AE86" s="235">
        <v>249</v>
      </c>
      <c r="AF86" s="235">
        <v>232</v>
      </c>
      <c r="AG86" s="235">
        <v>206</v>
      </c>
      <c r="AH86" s="235">
        <v>227</v>
      </c>
      <c r="AI86" s="235">
        <v>244</v>
      </c>
      <c r="AJ86" s="235">
        <v>214</v>
      </c>
      <c r="AK86" s="235">
        <v>237</v>
      </c>
      <c r="AL86" s="235">
        <v>284</v>
      </c>
      <c r="AM86" s="235">
        <v>280</v>
      </c>
      <c r="AN86" s="235">
        <v>234</v>
      </c>
      <c r="AO86" s="235">
        <v>264</v>
      </c>
      <c r="AP86" s="235">
        <v>292</v>
      </c>
      <c r="AQ86" s="235">
        <v>310</v>
      </c>
      <c r="AR86" s="235">
        <v>288</v>
      </c>
      <c r="AS86" s="235">
        <v>332</v>
      </c>
      <c r="AT86" s="235">
        <v>378</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7">
        <v>552</v>
      </c>
      <c r="DL86" s="797">
        <v>654</v>
      </c>
      <c r="DM86" s="235">
        <v>773</v>
      </c>
      <c r="DN86" s="235">
        <v>554</v>
      </c>
      <c r="DO86" s="235">
        <v>973</v>
      </c>
      <c r="DP86" s="235"/>
      <c r="DQ86" s="235"/>
      <c r="DR86" s="235"/>
      <c r="DS86" s="235"/>
      <c r="DT86" s="235"/>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110</v>
      </c>
      <c r="T87" s="112">
        <v>136</v>
      </c>
      <c r="U87" s="112">
        <v>137</v>
      </c>
      <c r="V87" s="112">
        <v>156</v>
      </c>
      <c r="W87" s="112">
        <v>159</v>
      </c>
      <c r="X87" s="112">
        <v>167</v>
      </c>
      <c r="Y87" s="112">
        <v>168</v>
      </c>
      <c r="Z87" s="112">
        <v>195</v>
      </c>
      <c r="AA87" s="112">
        <v>183</v>
      </c>
      <c r="AB87" s="112">
        <v>231</v>
      </c>
      <c r="AC87" s="112">
        <v>239</v>
      </c>
      <c r="AD87" s="112">
        <v>261</v>
      </c>
      <c r="AE87" s="112">
        <v>257</v>
      </c>
      <c r="AF87" s="112">
        <v>240</v>
      </c>
      <c r="AG87" s="112">
        <v>210</v>
      </c>
      <c r="AH87" s="112">
        <v>231</v>
      </c>
      <c r="AI87" s="112">
        <v>251</v>
      </c>
      <c r="AJ87" s="112">
        <v>221</v>
      </c>
      <c r="AK87" s="112">
        <v>241</v>
      </c>
      <c r="AL87" s="112">
        <v>291</v>
      </c>
      <c r="AM87" s="112">
        <v>292</v>
      </c>
      <c r="AN87" s="112">
        <v>246</v>
      </c>
      <c r="AO87" s="112">
        <v>261</v>
      </c>
      <c r="AP87" s="112">
        <v>299</v>
      </c>
      <c r="AQ87" s="112">
        <v>319</v>
      </c>
      <c r="AR87" s="112">
        <v>293</v>
      </c>
      <c r="AS87" s="112">
        <v>341</v>
      </c>
      <c r="AT87" s="112">
        <v>385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87</v>
      </c>
      <c r="T88" s="112">
        <v>95</v>
      </c>
      <c r="U88" s="112">
        <v>97</v>
      </c>
      <c r="V88" s="112">
        <v>105</v>
      </c>
      <c r="W88" s="112">
        <v>113</v>
      </c>
      <c r="X88" s="112">
        <v>103</v>
      </c>
      <c r="Y88" s="112">
        <v>110</v>
      </c>
      <c r="Z88" s="112">
        <v>119</v>
      </c>
      <c r="AA88" s="112">
        <v>130</v>
      </c>
      <c r="AB88" s="112">
        <v>136</v>
      </c>
      <c r="AC88" s="112">
        <v>152</v>
      </c>
      <c r="AD88" s="112">
        <v>157</v>
      </c>
      <c r="AE88" s="112">
        <v>165</v>
      </c>
      <c r="AF88" s="112">
        <v>136</v>
      </c>
      <c r="AG88" s="112">
        <v>130</v>
      </c>
      <c r="AH88" s="112">
        <v>152</v>
      </c>
      <c r="AI88" s="112">
        <v>172</v>
      </c>
      <c r="AJ88" s="112">
        <v>141</v>
      </c>
      <c r="AK88" s="112">
        <v>145</v>
      </c>
      <c r="AL88" s="112">
        <v>178</v>
      </c>
      <c r="AM88" s="112">
        <v>215</v>
      </c>
      <c r="AN88" s="112">
        <v>169</v>
      </c>
      <c r="AO88" s="112">
        <v>182</v>
      </c>
      <c r="AP88" s="112">
        <v>226</v>
      </c>
      <c r="AQ88" s="112">
        <v>214</v>
      </c>
      <c r="AR88" s="112">
        <v>197</v>
      </c>
      <c r="AS88" s="112">
        <v>228</v>
      </c>
      <c r="AT88" s="112">
        <v>275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24</v>
      </c>
      <c r="T89" s="112">
        <v>41</v>
      </c>
      <c r="U89" s="112">
        <v>40</v>
      </c>
      <c r="V89" s="112">
        <v>50</v>
      </c>
      <c r="W89" s="112">
        <v>45</v>
      </c>
      <c r="X89" s="112">
        <v>63</v>
      </c>
      <c r="Y89" s="112">
        <v>56</v>
      </c>
      <c r="Z89" s="112">
        <v>74</v>
      </c>
      <c r="AA89" s="112">
        <v>51</v>
      </c>
      <c r="AB89" s="112">
        <v>93</v>
      </c>
      <c r="AC89" s="112">
        <v>83</v>
      </c>
      <c r="AD89" s="112">
        <v>101</v>
      </c>
      <c r="AE89" s="112">
        <v>87</v>
      </c>
      <c r="AF89" s="112">
        <v>102</v>
      </c>
      <c r="AG89" s="112">
        <v>76</v>
      </c>
      <c r="AH89" s="112">
        <v>77</v>
      </c>
      <c r="AI89" s="112">
        <v>76</v>
      </c>
      <c r="AJ89" s="112">
        <v>79</v>
      </c>
      <c r="AK89" s="112">
        <v>91</v>
      </c>
      <c r="AL89" s="112">
        <v>110</v>
      </c>
      <c r="AM89" s="112">
        <v>77</v>
      </c>
      <c r="AN89" s="112">
        <v>77</v>
      </c>
      <c r="AO89" s="112">
        <v>78</v>
      </c>
      <c r="AP89" s="112">
        <v>74</v>
      </c>
      <c r="AQ89" s="112">
        <v>101</v>
      </c>
      <c r="AR89" s="112">
        <v>96</v>
      </c>
      <c r="AS89" s="112">
        <v>109</v>
      </c>
      <c r="AT89" s="112">
        <v>110</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v>-4</v>
      </c>
      <c r="T90" s="112">
        <v>-4</v>
      </c>
      <c r="U90" s="112">
        <v>-6</v>
      </c>
      <c r="V90" s="112">
        <v>-6</v>
      </c>
      <c r="W90" s="112">
        <v>-4</v>
      </c>
      <c r="X90" s="112">
        <v>-4</v>
      </c>
      <c r="Y90" s="112">
        <v>-6</v>
      </c>
      <c r="Z90" s="112">
        <v>-6</v>
      </c>
      <c r="AA90" s="112">
        <v>-4</v>
      </c>
      <c r="AB90" s="112">
        <v>-5</v>
      </c>
      <c r="AC90" s="112">
        <v>-7</v>
      </c>
      <c r="AD90" s="112">
        <v>-7</v>
      </c>
      <c r="AE90" s="112">
        <v>-5</v>
      </c>
      <c r="AF90" s="112">
        <v>-5</v>
      </c>
      <c r="AG90" s="112">
        <v>-7</v>
      </c>
      <c r="AH90" s="112">
        <v>-7</v>
      </c>
      <c r="AI90" s="112">
        <v>-5</v>
      </c>
      <c r="AJ90" s="112">
        <v>-6</v>
      </c>
      <c r="AK90" s="112">
        <v>-7</v>
      </c>
      <c r="AL90" s="112">
        <v>-8</v>
      </c>
      <c r="AM90" s="112">
        <v>-3</v>
      </c>
      <c r="AN90" s="112">
        <v>-3</v>
      </c>
      <c r="AO90" s="112">
        <v>-16</v>
      </c>
      <c r="AP90" s="112">
        <v>-8</v>
      </c>
      <c r="AQ90" s="112">
        <v>-7</v>
      </c>
      <c r="AR90" s="112">
        <v>-10</v>
      </c>
      <c r="AS90" s="112">
        <v>-8</v>
      </c>
      <c r="AT90" s="112">
        <v>-12</v>
      </c>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-113</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-72</v>
      </c>
      <c r="T92" s="235">
        <v>-94</v>
      </c>
      <c r="U92" s="235">
        <v>-113</v>
      </c>
      <c r="V92" s="235">
        <v>-120</v>
      </c>
      <c r="W92" s="235">
        <v>-72</v>
      </c>
      <c r="X92" s="235">
        <v>-84</v>
      </c>
      <c r="Y92" s="235">
        <v>-94</v>
      </c>
      <c r="Z92" s="235">
        <v>-101</v>
      </c>
      <c r="AA92" s="235">
        <v>-59</v>
      </c>
      <c r="AB92" s="235">
        <v>-89</v>
      </c>
      <c r="AC92" s="235">
        <v>-112</v>
      </c>
      <c r="AD92" s="235">
        <v>-124</v>
      </c>
      <c r="AE92" s="235">
        <v>-118</v>
      </c>
      <c r="AF92" s="235">
        <v>-139</v>
      </c>
      <c r="AG92" s="235">
        <v>-123</v>
      </c>
      <c r="AH92" s="235">
        <v>-144</v>
      </c>
      <c r="AI92" s="235">
        <v>-111</v>
      </c>
      <c r="AJ92" s="235">
        <v>-115</v>
      </c>
      <c r="AK92" s="235">
        <v>-121</v>
      </c>
      <c r="AL92" s="235">
        <v>-168</v>
      </c>
      <c r="AM92" s="235">
        <v>-118</v>
      </c>
      <c r="AN92" s="235">
        <v>-146</v>
      </c>
      <c r="AO92" s="235">
        <v>-148</v>
      </c>
      <c r="AP92" s="235">
        <v>-169</v>
      </c>
      <c r="AQ92" s="235">
        <v>-149</v>
      </c>
      <c r="AR92" s="235">
        <v>-186</v>
      </c>
      <c r="AS92" s="235">
        <v>-212</v>
      </c>
      <c r="AT92" s="235">
        <v>-193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7">
        <v>-145</v>
      </c>
      <c r="DL92" s="797">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41"/>
      <c r="D93" s="941"/>
      <c r="E93" s="941"/>
      <c r="F93" s="941"/>
      <c r="G93" s="941"/>
      <c r="H93" s="941"/>
      <c r="I93" s="941"/>
      <c r="J93" s="941"/>
      <c r="K93" s="941"/>
      <c r="L93" s="941"/>
      <c r="M93" s="941"/>
      <c r="N93" s="941"/>
      <c r="O93" s="941"/>
      <c r="P93" s="941"/>
      <c r="Q93" s="941"/>
      <c r="R93" s="941"/>
      <c r="S93" s="941">
        <v>98</v>
      </c>
      <c r="T93" s="941">
        <v>117</v>
      </c>
      <c r="U93" s="941">
        <v>93</v>
      </c>
      <c r="V93" s="941">
        <v>96</v>
      </c>
      <c r="W93" s="941">
        <v>146</v>
      </c>
      <c r="X93" s="941">
        <v>153</v>
      </c>
      <c r="Y93" s="941">
        <v>141</v>
      </c>
      <c r="Z93" s="941">
        <v>142</v>
      </c>
      <c r="AA93" s="941">
        <v>138</v>
      </c>
      <c r="AB93" s="941">
        <v>142</v>
      </c>
      <c r="AC93" s="941">
        <v>117</v>
      </c>
      <c r="AD93" s="941">
        <v>117</v>
      </c>
      <c r="AE93" s="941">
        <v>133</v>
      </c>
      <c r="AF93" s="941">
        <v>126</v>
      </c>
      <c r="AG93" s="941">
        <v>124</v>
      </c>
      <c r="AH93" s="941">
        <v>115</v>
      </c>
      <c r="AI93" s="941">
        <v>131</v>
      </c>
      <c r="AJ93" s="941">
        <v>138</v>
      </c>
      <c r="AK93" s="941">
        <v>142</v>
      </c>
      <c r="AL93" s="941">
        <v>129</v>
      </c>
      <c r="AM93" s="941">
        <v>173</v>
      </c>
      <c r="AN93" s="941">
        <v>149</v>
      </c>
      <c r="AO93" s="941">
        <v>177</v>
      </c>
      <c r="AP93" s="941">
        <v>168</v>
      </c>
      <c r="AQ93" s="941">
        <v>190</v>
      </c>
      <c r="AR93" s="941">
        <v>168</v>
      </c>
      <c r="AS93" s="941">
        <v>187</v>
      </c>
      <c r="AT93" s="941">
        <v>182</v>
      </c>
      <c r="AU93" s="941">
        <v>98</v>
      </c>
      <c r="AV93" s="941">
        <v>117</v>
      </c>
      <c r="AW93" s="941">
        <v>93</v>
      </c>
      <c r="AX93" s="941">
        <v>96</v>
      </c>
      <c r="AY93" s="941">
        <v>146</v>
      </c>
      <c r="AZ93" s="941">
        <v>153</v>
      </c>
      <c r="BA93" s="941">
        <v>141</v>
      </c>
      <c r="BB93" s="941">
        <v>142</v>
      </c>
      <c r="BC93" s="941">
        <v>138</v>
      </c>
      <c r="BD93" s="941">
        <v>142</v>
      </c>
      <c r="BE93" s="941">
        <v>117</v>
      </c>
      <c r="BF93" s="941">
        <v>117</v>
      </c>
      <c r="BG93" s="941">
        <v>133</v>
      </c>
      <c r="BH93" s="941">
        <v>126</v>
      </c>
      <c r="BI93" s="941">
        <v>124</v>
      </c>
      <c r="BJ93" s="941">
        <v>115</v>
      </c>
      <c r="BK93" s="941">
        <v>131</v>
      </c>
      <c r="BL93" s="941">
        <v>138</v>
      </c>
      <c r="BM93" s="941">
        <v>142</v>
      </c>
      <c r="BN93" s="941">
        <v>129</v>
      </c>
      <c r="BO93" s="941">
        <v>173</v>
      </c>
      <c r="BP93" s="941">
        <v>149</v>
      </c>
      <c r="BQ93" s="941">
        <v>177</v>
      </c>
      <c r="BR93" s="941">
        <v>168</v>
      </c>
      <c r="BS93" s="941">
        <v>190</v>
      </c>
      <c r="BT93" s="941">
        <v>168</v>
      </c>
      <c r="BU93" s="941">
        <v>187</v>
      </c>
      <c r="BV93" s="941">
        <v>182</v>
      </c>
      <c r="BW93" s="941">
        <v>194</v>
      </c>
      <c r="BX93" s="941">
        <v>237</v>
      </c>
      <c r="BY93" s="941">
        <v>228</v>
      </c>
      <c r="BZ93" s="941">
        <v>205</v>
      </c>
      <c r="CA93" s="941">
        <v>216</v>
      </c>
      <c r="CB93" s="941">
        <v>225</v>
      </c>
      <c r="CC93" s="941">
        <v>245</v>
      </c>
      <c r="CD93" s="941">
        <v>242</v>
      </c>
      <c r="CE93" s="941">
        <v>243</v>
      </c>
      <c r="CF93" s="941">
        <v>246</v>
      </c>
      <c r="CG93" s="941">
        <v>248</v>
      </c>
      <c r="CH93" s="941">
        <v>249</v>
      </c>
      <c r="CI93" s="941">
        <v>267</v>
      </c>
      <c r="CJ93" s="941">
        <v>249</v>
      </c>
      <c r="CK93" s="941">
        <v>310</v>
      </c>
      <c r="CL93" s="941">
        <v>287</v>
      </c>
      <c r="CM93" s="941">
        <v>362</v>
      </c>
      <c r="CN93" s="941">
        <v>388</v>
      </c>
      <c r="CO93" s="941">
        <v>402</v>
      </c>
      <c r="CP93" s="941">
        <v>427</v>
      </c>
      <c r="CQ93" s="941">
        <v>399</v>
      </c>
      <c r="CR93" s="941">
        <v>416</v>
      </c>
      <c r="CS93" s="941">
        <v>490</v>
      </c>
      <c r="CT93" s="941">
        <v>446</v>
      </c>
      <c r="CU93" s="941">
        <v>433</v>
      </c>
      <c r="CV93" s="941">
        <v>471</v>
      </c>
      <c r="CW93" s="941">
        <v>597</v>
      </c>
      <c r="CX93" s="941">
        <v>598</v>
      </c>
      <c r="CY93" s="941">
        <v>487</v>
      </c>
      <c r="CZ93" s="941">
        <v>357</v>
      </c>
      <c r="DA93" s="941">
        <v>631</v>
      </c>
      <c r="DB93" s="941">
        <v>423</v>
      </c>
      <c r="DC93" s="941">
        <v>396</v>
      </c>
      <c r="DD93" s="941">
        <v>493</v>
      </c>
      <c r="DE93" s="941">
        <v>495</v>
      </c>
      <c r="DF93" s="941">
        <v>560</v>
      </c>
      <c r="DG93" s="941">
        <v>548</v>
      </c>
      <c r="DH93" s="941">
        <v>620</v>
      </c>
      <c r="DI93" s="941">
        <v>677</v>
      </c>
      <c r="DJ93" s="941">
        <v>670</v>
      </c>
      <c r="DK93" s="216">
        <v>698</v>
      </c>
      <c r="DL93" s="216">
        <v>760</v>
      </c>
      <c r="DM93" s="941">
        <v>753</v>
      </c>
      <c r="DN93" s="941">
        <v>953</v>
      </c>
      <c r="DO93" s="941">
        <v>1043</v>
      </c>
      <c r="DP93" s="941"/>
      <c r="DQ93" s="941"/>
      <c r="DR93" s="941"/>
      <c r="DS93" s="941"/>
      <c r="DT93" s="941"/>
      <c r="DU93" s="941"/>
      <c r="DV93" s="941"/>
      <c r="DW93" s="941"/>
      <c r="DX93" s="941"/>
      <c r="DY93" s="941"/>
      <c r="DZ93" s="941"/>
    </row>
    <row r="94" spans="1:130">
      <c r="B94" s="106" t="s">
        <v>11</v>
      </c>
      <c r="C94" s="112"/>
      <c r="D94" s="112"/>
      <c r="E94" s="112"/>
      <c r="F94" s="112"/>
      <c r="G94" s="112"/>
      <c r="H94" s="112"/>
      <c r="I94" s="112"/>
      <c r="J94" s="112"/>
      <c r="K94" s="112"/>
      <c r="L94" s="112"/>
      <c r="M94" s="112"/>
      <c r="N94" s="112"/>
      <c r="O94" s="112"/>
      <c r="P94" s="112"/>
      <c r="Q94" s="112"/>
      <c r="R94" s="112"/>
      <c r="S94" s="112">
        <v>24</v>
      </c>
      <c r="T94" s="112">
        <v>44</v>
      </c>
      <c r="U94" s="112">
        <v>28</v>
      </c>
      <c r="V94" s="112">
        <v>30</v>
      </c>
      <c r="W94" s="112">
        <v>33</v>
      </c>
      <c r="X94" s="112">
        <v>40</v>
      </c>
      <c r="Y94" s="112">
        <v>36</v>
      </c>
      <c r="Z94" s="112">
        <v>37</v>
      </c>
      <c r="AA94" s="112">
        <v>46</v>
      </c>
      <c r="AB94" s="112">
        <v>54</v>
      </c>
      <c r="AC94" s="112">
        <v>41</v>
      </c>
      <c r="AD94" s="112">
        <v>41</v>
      </c>
      <c r="AE94" s="112">
        <v>35</v>
      </c>
      <c r="AF94" s="112">
        <v>33</v>
      </c>
      <c r="AG94" s="112">
        <v>36</v>
      </c>
      <c r="AH94" s="112">
        <v>30</v>
      </c>
      <c r="AI94" s="112">
        <v>37</v>
      </c>
      <c r="AJ94" s="112">
        <v>45</v>
      </c>
      <c r="AK94" s="112">
        <v>50</v>
      </c>
      <c r="AL94" s="112">
        <v>39</v>
      </c>
      <c r="AM94" s="112">
        <v>71</v>
      </c>
      <c r="AN94" s="112">
        <v>54</v>
      </c>
      <c r="AO94" s="112">
        <v>80</v>
      </c>
      <c r="AP94" s="112">
        <v>73</v>
      </c>
      <c r="AQ94" s="112">
        <v>92</v>
      </c>
      <c r="AR94" s="112">
        <v>75</v>
      </c>
      <c r="AS94" s="112">
        <v>91</v>
      </c>
      <c r="AT94" s="112">
        <v>85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77</v>
      </c>
      <c r="T95" s="112">
        <v>73</v>
      </c>
      <c r="U95" s="112">
        <v>72</v>
      </c>
      <c r="V95" s="112">
        <v>71</v>
      </c>
      <c r="W95" s="112">
        <v>118</v>
      </c>
      <c r="X95" s="112">
        <v>119</v>
      </c>
      <c r="Y95" s="112">
        <v>118</v>
      </c>
      <c r="Z95" s="112">
        <v>117</v>
      </c>
      <c r="AA95" s="112">
        <v>92</v>
      </c>
      <c r="AB95" s="112">
        <v>87</v>
      </c>
      <c r="AC95" s="112">
        <v>81</v>
      </c>
      <c r="AD95" s="112">
        <v>79</v>
      </c>
      <c r="AE95" s="112">
        <v>102</v>
      </c>
      <c r="AF95" s="112">
        <v>99</v>
      </c>
      <c r="AG95" s="112">
        <v>97</v>
      </c>
      <c r="AH95" s="112">
        <v>95</v>
      </c>
      <c r="AI95" s="112">
        <v>96</v>
      </c>
      <c r="AJ95" s="112">
        <v>96</v>
      </c>
      <c r="AK95" s="112">
        <v>97</v>
      </c>
      <c r="AL95" s="112">
        <v>97</v>
      </c>
      <c r="AM95" s="112">
        <v>99</v>
      </c>
      <c r="AN95" s="112">
        <v>96</v>
      </c>
      <c r="AO95" s="112">
        <v>94</v>
      </c>
      <c r="AP95" s="112">
        <v>93</v>
      </c>
      <c r="AQ95" s="112">
        <v>91</v>
      </c>
      <c r="AR95" s="112">
        <v>89</v>
      </c>
      <c r="AS95" s="112">
        <v>90</v>
      </c>
      <c r="AT95" s="112">
        <v>92</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41"/>
      <c r="D96" s="941"/>
      <c r="E96" s="941"/>
      <c r="F96" s="941"/>
      <c r="G96" s="941"/>
      <c r="H96" s="941"/>
      <c r="I96" s="941"/>
      <c r="J96" s="941"/>
      <c r="K96" s="941"/>
      <c r="L96" s="941"/>
      <c r="M96" s="941"/>
      <c r="N96" s="941"/>
      <c r="O96" s="941"/>
      <c r="P96" s="941"/>
      <c r="Q96" s="941"/>
      <c r="R96" s="941"/>
      <c r="S96" s="941">
        <v>164</v>
      </c>
      <c r="T96" s="941">
        <v>207</v>
      </c>
      <c r="U96" s="941">
        <v>206</v>
      </c>
      <c r="V96" s="941">
        <v>217</v>
      </c>
      <c r="W96" s="941">
        <v>202</v>
      </c>
      <c r="X96" s="941">
        <v>226</v>
      </c>
      <c r="Y96" s="941">
        <v>227</v>
      </c>
      <c r="Z96" s="941">
        <v>239</v>
      </c>
      <c r="AA96" s="941">
        <v>179</v>
      </c>
      <c r="AB96" s="941">
        <v>223</v>
      </c>
      <c r="AC96" s="941">
        <v>227</v>
      </c>
      <c r="AD96" s="941">
        <v>240</v>
      </c>
      <c r="AE96" s="941">
        <v>247</v>
      </c>
      <c r="AF96" s="941">
        <v>267</v>
      </c>
      <c r="AG96" s="941">
        <v>245</v>
      </c>
      <c r="AH96" s="941">
        <v>260</v>
      </c>
      <c r="AI96" s="941">
        <v>237</v>
      </c>
      <c r="AJ96" s="941">
        <v>249</v>
      </c>
      <c r="AK96" s="941">
        <v>259</v>
      </c>
      <c r="AL96" s="941">
        <v>298</v>
      </c>
      <c r="AM96" s="941">
        <v>279</v>
      </c>
      <c r="AN96" s="941">
        <v>294</v>
      </c>
      <c r="AO96" s="941">
        <v>319</v>
      </c>
      <c r="AP96" s="941">
        <v>336</v>
      </c>
      <c r="AQ96" s="941">
        <v>330</v>
      </c>
      <c r="AR96" s="941">
        <v>356</v>
      </c>
      <c r="AS96" s="941">
        <v>398</v>
      </c>
      <c r="AT96" s="941">
        <v>374</v>
      </c>
      <c r="AU96" s="941">
        <v>164</v>
      </c>
      <c r="AV96" s="941">
        <v>207</v>
      </c>
      <c r="AW96" s="941">
        <v>206</v>
      </c>
      <c r="AX96" s="941">
        <v>217</v>
      </c>
      <c r="AY96" s="941">
        <v>202</v>
      </c>
      <c r="AZ96" s="941">
        <v>226</v>
      </c>
      <c r="BA96" s="941">
        <v>227</v>
      </c>
      <c r="BB96" s="941">
        <v>239</v>
      </c>
      <c r="BC96" s="941">
        <v>179</v>
      </c>
      <c r="BD96" s="941">
        <v>223</v>
      </c>
      <c r="BE96" s="941">
        <v>227</v>
      </c>
      <c r="BF96" s="941">
        <v>240</v>
      </c>
      <c r="BG96" s="941">
        <v>247</v>
      </c>
      <c r="BH96" s="941">
        <v>267</v>
      </c>
      <c r="BI96" s="941">
        <v>245</v>
      </c>
      <c r="BJ96" s="941">
        <v>260</v>
      </c>
      <c r="BK96" s="941">
        <v>237</v>
      </c>
      <c r="BL96" s="941">
        <v>249</v>
      </c>
      <c r="BM96" s="941">
        <v>259</v>
      </c>
      <c r="BN96" s="941">
        <v>298</v>
      </c>
      <c r="BO96" s="941">
        <v>279</v>
      </c>
      <c r="BP96" s="941">
        <v>294</v>
      </c>
      <c r="BQ96" s="941">
        <v>319</v>
      </c>
      <c r="BR96" s="941">
        <v>336</v>
      </c>
      <c r="BS96" s="941">
        <v>330</v>
      </c>
      <c r="BT96" s="941">
        <v>356</v>
      </c>
      <c r="BU96" s="941">
        <v>398</v>
      </c>
      <c r="BV96" s="941">
        <v>374</v>
      </c>
      <c r="BW96" s="941">
        <v>355</v>
      </c>
      <c r="BX96" s="941">
        <v>388</v>
      </c>
      <c r="BY96" s="941">
        <v>403</v>
      </c>
      <c r="BZ96" s="941">
        <v>444</v>
      </c>
      <c r="CA96" s="941">
        <v>459</v>
      </c>
      <c r="CB96" s="941">
        <v>438</v>
      </c>
      <c r="CC96" s="941">
        <v>462</v>
      </c>
      <c r="CD96" s="941">
        <v>463</v>
      </c>
      <c r="CE96" s="941">
        <v>537</v>
      </c>
      <c r="CF96" s="941">
        <v>552</v>
      </c>
      <c r="CG96" s="941">
        <v>562</v>
      </c>
      <c r="CH96" s="941">
        <v>591</v>
      </c>
      <c r="CI96" s="941">
        <v>575</v>
      </c>
      <c r="CJ96" s="941">
        <v>600</v>
      </c>
      <c r="CK96" s="941">
        <v>650</v>
      </c>
      <c r="CL96" s="941">
        <v>587</v>
      </c>
      <c r="CM96" s="941">
        <v>592</v>
      </c>
      <c r="CN96" s="941">
        <v>612</v>
      </c>
      <c r="CO96" s="941">
        <v>678</v>
      </c>
      <c r="CP96" s="941">
        <v>669</v>
      </c>
      <c r="CQ96" s="941">
        <v>672</v>
      </c>
      <c r="CR96" s="941">
        <v>625</v>
      </c>
      <c r="CS96" s="941">
        <v>721</v>
      </c>
      <c r="CT96" s="941">
        <v>735</v>
      </c>
      <c r="CU96" s="941">
        <v>701</v>
      </c>
      <c r="CV96" s="941">
        <v>764</v>
      </c>
      <c r="CW96" s="941">
        <v>886</v>
      </c>
      <c r="CX96" s="941">
        <v>896</v>
      </c>
      <c r="CY96" s="941">
        <v>863</v>
      </c>
      <c r="CZ96" s="941">
        <v>620</v>
      </c>
      <c r="DA96" s="941">
        <v>884</v>
      </c>
      <c r="DB96" s="941">
        <v>762</v>
      </c>
      <c r="DC96" s="941">
        <v>730</v>
      </c>
      <c r="DD96" s="941">
        <v>792</v>
      </c>
      <c r="DE96" s="941">
        <v>810</v>
      </c>
      <c r="DF96" s="941">
        <v>881</v>
      </c>
      <c r="DG96" s="941">
        <v>834</v>
      </c>
      <c r="DH96" s="941">
        <v>989</v>
      </c>
      <c r="DI96" s="941">
        <v>996</v>
      </c>
      <c r="DJ96" s="941">
        <v>968</v>
      </c>
      <c r="DK96" s="216">
        <v>843</v>
      </c>
      <c r="DL96" s="216">
        <v>1055</v>
      </c>
      <c r="DM96" s="941">
        <v>1200</v>
      </c>
      <c r="DN96" s="941">
        <v>1234</v>
      </c>
      <c r="DO96" s="941">
        <v>1876</v>
      </c>
      <c r="DP96" s="941"/>
      <c r="DQ96" s="941"/>
      <c r="DR96" s="941"/>
      <c r="DS96" s="941"/>
      <c r="DT96" s="941"/>
      <c r="DU96" s="941"/>
      <c r="DV96" s="941"/>
      <c r="DW96" s="941"/>
      <c r="DX96" s="941"/>
      <c r="DY96" s="941"/>
      <c r="DZ96" s="941"/>
    </row>
    <row r="97" spans="1:130">
      <c r="B97" s="106" t="s">
        <v>11</v>
      </c>
      <c r="C97" s="112"/>
      <c r="D97" s="112"/>
      <c r="E97" s="112"/>
      <c r="F97" s="112"/>
      <c r="G97" s="112"/>
      <c r="H97" s="112"/>
      <c r="I97" s="112"/>
      <c r="J97" s="112"/>
      <c r="K97" s="112"/>
      <c r="L97" s="112"/>
      <c r="M97" s="112"/>
      <c r="N97" s="112"/>
      <c r="O97" s="112"/>
      <c r="P97" s="112"/>
      <c r="Q97" s="112"/>
      <c r="R97" s="112"/>
      <c r="S97" s="112">
        <v>70</v>
      </c>
      <c r="T97" s="112">
        <v>105</v>
      </c>
      <c r="U97" s="112">
        <v>105</v>
      </c>
      <c r="V97" s="112">
        <v>110</v>
      </c>
      <c r="W97" s="112">
        <v>97</v>
      </c>
      <c r="X97" s="112">
        <v>120</v>
      </c>
      <c r="Y97" s="112">
        <v>130</v>
      </c>
      <c r="Z97" s="112">
        <v>142</v>
      </c>
      <c r="AA97" s="112">
        <v>105</v>
      </c>
      <c r="AB97" s="112">
        <v>149</v>
      </c>
      <c r="AC97" s="112">
        <v>157</v>
      </c>
      <c r="AD97" s="112">
        <v>166</v>
      </c>
      <c r="AE97" s="112">
        <v>160</v>
      </c>
      <c r="AF97" s="112">
        <v>171</v>
      </c>
      <c r="AG97" s="112">
        <v>162</v>
      </c>
      <c r="AH97" s="112">
        <v>172</v>
      </c>
      <c r="AI97" s="112">
        <v>163</v>
      </c>
      <c r="AJ97" s="112">
        <v>170</v>
      </c>
      <c r="AK97" s="112">
        <v>179</v>
      </c>
      <c r="AL97" s="112">
        <v>213</v>
      </c>
      <c r="AM97" s="112">
        <v>195</v>
      </c>
      <c r="AN97" s="112">
        <v>206</v>
      </c>
      <c r="AO97" s="112">
        <v>228</v>
      </c>
      <c r="AP97" s="112">
        <v>244</v>
      </c>
      <c r="AQ97" s="112">
        <v>241</v>
      </c>
      <c r="AR97" s="112">
        <v>261</v>
      </c>
      <c r="AS97" s="112">
        <v>294</v>
      </c>
      <c r="AT97" s="112">
        <v>274</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8">
        <v>154</v>
      </c>
      <c r="DL98" s="798">
        <v>174</v>
      </c>
      <c r="DM98" s="495">
        <v>225</v>
      </c>
      <c r="DN98" s="495">
        <v>213</v>
      </c>
      <c r="DO98" s="495">
        <v>199</v>
      </c>
      <c r="DP98" s="495"/>
      <c r="DQ98" s="495"/>
      <c r="DR98" s="495"/>
      <c r="DS98" s="495"/>
      <c r="DT98" s="495"/>
      <c r="DU98" s="495"/>
      <c r="DV98" s="495"/>
      <c r="DW98" s="495"/>
      <c r="DX98" s="495"/>
      <c r="DY98" s="495"/>
      <c r="DZ98" s="495"/>
    </row>
    <row r="99" spans="1:130" ht="19.5" customHeight="1" thickTop="1">
      <c r="B99" s="906" t="s">
        <v>1437</v>
      </c>
      <c r="C99" s="594" t="s">
        <v>1343</v>
      </c>
    </row>
    <row r="100" spans="1:130" ht="19.5" customHeight="1">
      <c r="B100" s="353"/>
      <c r="C100" s="594"/>
    </row>
    <row r="101" spans="1:130" ht="13" customHeight="1">
      <c r="B101" s="353"/>
    </row>
    <row r="102" spans="1:130">
      <c r="B102" s="906"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c r="T102" s="564"/>
      <c r="U102" s="564"/>
      <c r="V102" s="564"/>
      <c r="W102" s="564"/>
      <c r="X102" s="564"/>
      <c r="Y102" s="564"/>
      <c r="Z102" s="564"/>
      <c r="AA102" s="564"/>
      <c r="AB102" s="564"/>
      <c r="AC102" s="564"/>
      <c r="AD102" s="564"/>
      <c r="AE102" s="564"/>
      <c r="AF102" s="564"/>
      <c r="AG102" s="564"/>
      <c r="AH102" s="564"/>
      <c r="AI102" s="564"/>
      <c r="AJ102" s="564"/>
      <c r="AK102" s="564"/>
      <c r="AL102" s="564"/>
      <c r="AM102" s="564"/>
      <c r="AN102" s="564"/>
      <c r="AO102" s="564"/>
      <c r="AP102" s="564"/>
      <c r="AQ102" s="564"/>
      <c r="AR102" s="564"/>
      <c r="AS102" s="564"/>
      <c r="AT102" s="564"/>
      <c r="AU102" s="564"/>
      <c r="AV102" s="564"/>
      <c r="AW102" s="564"/>
      <c r="AX102" s="564"/>
      <c r="AY102" s="564"/>
      <c r="AZ102" s="564"/>
      <c r="BA102" s="564"/>
      <c r="BB102" s="564"/>
      <c r="BC102" s="564"/>
      <c r="BD102" s="564"/>
      <c r="BE102" s="564"/>
      <c r="BF102" s="564"/>
      <c r="BG102" s="564"/>
      <c r="BH102" s="564"/>
      <c r="BI102" s="564"/>
      <c r="BJ102" s="564"/>
      <c r="BK102" s="564"/>
      <c r="BL102" s="564"/>
      <c r="BM102" s="564"/>
      <c r="BN102" s="564"/>
      <c r="BO102" s="564"/>
      <c r="BP102" s="564"/>
      <c r="BQ102" s="564"/>
      <c r="BR102" s="564"/>
      <c r="BS102" s="564"/>
      <c r="BT102" s="564"/>
      <c r="BU102" s="564"/>
      <c r="BV102" s="564"/>
      <c r="BW102" s="564"/>
      <c r="BX102" s="564"/>
      <c r="BY102" s="564"/>
      <c r="BZ102" s="564"/>
      <c r="CA102" s="564"/>
      <c r="CB102" s="564"/>
      <c r="CC102" s="564"/>
      <c r="CD102" s="564"/>
      <c r="CE102" s="564"/>
      <c r="CF102" s="564"/>
      <c r="CG102" s="564"/>
      <c r="CH102" s="564"/>
      <c r="CI102" s="564"/>
      <c r="CJ102" s="564"/>
      <c r="CK102" s="564"/>
      <c r="CL102" s="564"/>
      <c r="CM102" s="564"/>
      <c r="CN102" s="564"/>
      <c r="CO102" s="564"/>
      <c r="CP102" s="564"/>
      <c r="CQ102" s="564"/>
      <c r="CR102" s="564"/>
      <c r="CS102" s="564"/>
      <c r="CT102" s="564"/>
      <c r="CU102" s="564"/>
      <c r="CV102" s="564"/>
      <c r="CW102" s="564"/>
      <c r="CX102" s="564"/>
      <c r="CY102" s="564"/>
      <c r="CZ102" s="564"/>
      <c r="DA102" s="564"/>
      <c r="DB102" s="564"/>
      <c r="DC102" s="564"/>
      <c r="DD102" s="564"/>
      <c r="DE102" s="564"/>
      <c r="DF102" s="564"/>
      <c r="DG102" s="564"/>
      <c r="DH102" s="564"/>
      <c r="DI102" s="564"/>
      <c r="DJ102" s="564"/>
      <c r="DK102" s="564"/>
      <c r="DL102" s="564"/>
      <c r="DM102" s="564"/>
      <c r="DN102" s="564"/>
      <c r="DO102" s="564"/>
      <c r="DP102" s="564"/>
      <c r="DQ102" s="564"/>
      <c r="DR102" s="564"/>
      <c r="DS102" s="564"/>
      <c r="DT102" s="564"/>
      <c r="DU102" s="564"/>
      <c r="DV102" s="564"/>
      <c r="DW102" s="564"/>
      <c r="DX102" s="564"/>
      <c r="DY102" s="564"/>
      <c r="DZ102" s="564"/>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49</v>
      </c>
      <c r="T103" s="485">
        <v>52</v>
      </c>
      <c r="U103" s="485">
        <v>50</v>
      </c>
      <c r="V103" s="485">
        <v>52</v>
      </c>
      <c r="W103" s="485">
        <v>55</v>
      </c>
      <c r="X103" s="485">
        <v>58</v>
      </c>
      <c r="Y103" s="485">
        <v>58</v>
      </c>
      <c r="Z103" s="485">
        <v>58</v>
      </c>
      <c r="AA103" s="485">
        <v>60</v>
      </c>
      <c r="AB103" s="485">
        <v>64</v>
      </c>
      <c r="AC103" s="485">
        <v>67</v>
      </c>
      <c r="AD103" s="485">
        <v>70</v>
      </c>
      <c r="AE103" s="485">
        <v>69</v>
      </c>
      <c r="AF103" s="485">
        <v>69</v>
      </c>
      <c r="AG103" s="485">
        <v>70</v>
      </c>
      <c r="AH103" s="485">
        <v>72</v>
      </c>
      <c r="AI103" s="485">
        <v>72</v>
      </c>
      <c r="AJ103" s="485">
        <v>72</v>
      </c>
      <c r="AK103" s="485">
        <v>73</v>
      </c>
      <c r="AL103" s="485">
        <v>74</v>
      </c>
      <c r="AM103" s="485">
        <v>75</v>
      </c>
      <c r="AN103" s="485">
        <v>79</v>
      </c>
      <c r="AO103" s="485">
        <v>78</v>
      </c>
      <c r="AP103" s="485">
        <v>79</v>
      </c>
      <c r="AQ103" s="485">
        <v>80</v>
      </c>
      <c r="AR103" s="485">
        <v>82</v>
      </c>
      <c r="AS103" s="485">
        <v>82</v>
      </c>
      <c r="AT103" s="485">
        <v>82</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9">
        <v>142</v>
      </c>
      <c r="DL103" s="799">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800"/>
      <c r="DL104" s="800"/>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50</v>
      </c>
      <c r="T105" s="485">
        <v>51</v>
      </c>
      <c r="U105" s="485">
        <v>50</v>
      </c>
      <c r="V105" s="485">
        <v>51</v>
      </c>
      <c r="W105" s="485">
        <v>55</v>
      </c>
      <c r="X105" s="485">
        <v>58</v>
      </c>
      <c r="Y105" s="485">
        <v>57</v>
      </c>
      <c r="Z105" s="485">
        <v>59</v>
      </c>
      <c r="AA105" s="485">
        <v>65</v>
      </c>
      <c r="AB105" s="485">
        <v>68</v>
      </c>
      <c r="AC105" s="485">
        <v>72</v>
      </c>
      <c r="AD105" s="485">
        <v>73</v>
      </c>
      <c r="AE105" s="485">
        <v>73</v>
      </c>
      <c r="AF105" s="485">
        <v>71</v>
      </c>
      <c r="AG105" s="485">
        <v>73</v>
      </c>
      <c r="AH105" s="485">
        <v>75</v>
      </c>
      <c r="AI105" s="485">
        <v>77</v>
      </c>
      <c r="AJ105" s="485">
        <v>75</v>
      </c>
      <c r="AK105" s="485">
        <v>76</v>
      </c>
      <c r="AL105" s="485">
        <v>77</v>
      </c>
      <c r="AM105" s="485">
        <v>78</v>
      </c>
      <c r="AN105" s="485">
        <v>81</v>
      </c>
      <c r="AO105" s="485">
        <v>80</v>
      </c>
      <c r="AP105" s="485">
        <v>80</v>
      </c>
      <c r="AQ105" s="485">
        <v>84</v>
      </c>
      <c r="AR105" s="485">
        <v>84</v>
      </c>
      <c r="AS105" s="485">
        <v>86</v>
      </c>
      <c r="AT105" s="485">
        <v>83</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9">
        <v>147</v>
      </c>
      <c r="DL105" s="799">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58</v>
      </c>
      <c r="T106" s="491">
        <v>58</v>
      </c>
      <c r="U106" s="491">
        <v>58</v>
      </c>
      <c r="V106" s="491">
        <v>59</v>
      </c>
      <c r="W106" s="491">
        <v>62</v>
      </c>
      <c r="X106" s="491">
        <v>62</v>
      </c>
      <c r="Y106" s="491">
        <v>61</v>
      </c>
      <c r="Z106" s="491">
        <v>62</v>
      </c>
      <c r="AA106" s="491">
        <v>65</v>
      </c>
      <c r="AB106" s="491">
        <v>65</v>
      </c>
      <c r="AC106" s="491">
        <v>67</v>
      </c>
      <c r="AD106" s="491">
        <v>68</v>
      </c>
      <c r="AE106" s="491">
        <v>70</v>
      </c>
      <c r="AF106" s="491">
        <v>70</v>
      </c>
      <c r="AG106" s="491">
        <v>70</v>
      </c>
      <c r="AH106" s="491">
        <v>71</v>
      </c>
      <c r="AI106" s="491">
        <v>73</v>
      </c>
      <c r="AJ106" s="491">
        <v>73</v>
      </c>
      <c r="AK106" s="491">
        <v>72</v>
      </c>
      <c r="AL106" s="491">
        <v>72</v>
      </c>
      <c r="AM106" s="491">
        <v>73</v>
      </c>
      <c r="AN106" s="491">
        <v>74</v>
      </c>
      <c r="AO106" s="491">
        <v>74</v>
      </c>
      <c r="AP106" s="491">
        <v>74</v>
      </c>
      <c r="AQ106" s="491">
        <v>76</v>
      </c>
      <c r="AR106" s="491">
        <v>80</v>
      </c>
      <c r="AS106" s="491">
        <v>78</v>
      </c>
      <c r="AT106" s="491">
        <v>79</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1">
        <v>145</v>
      </c>
      <c r="DL106" s="801">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49</v>
      </c>
      <c r="T107" s="491">
        <v>50</v>
      </c>
      <c r="U107" s="491">
        <v>49</v>
      </c>
      <c r="V107" s="491">
        <v>50</v>
      </c>
      <c r="W107" s="491">
        <v>53</v>
      </c>
      <c r="X107" s="491">
        <v>58</v>
      </c>
      <c r="Y107" s="491">
        <v>57</v>
      </c>
      <c r="Z107" s="491">
        <v>59</v>
      </c>
      <c r="AA107" s="491">
        <v>65</v>
      </c>
      <c r="AB107" s="491">
        <v>68</v>
      </c>
      <c r="AC107" s="491">
        <v>73</v>
      </c>
      <c r="AD107" s="491">
        <v>74</v>
      </c>
      <c r="AE107" s="491">
        <v>73</v>
      </c>
      <c r="AF107" s="491">
        <v>72</v>
      </c>
      <c r="AG107" s="491">
        <v>73</v>
      </c>
      <c r="AH107" s="491">
        <v>75</v>
      </c>
      <c r="AI107" s="491">
        <v>77</v>
      </c>
      <c r="AJ107" s="491">
        <v>76</v>
      </c>
      <c r="AK107" s="491">
        <v>77</v>
      </c>
      <c r="AL107" s="491">
        <v>78</v>
      </c>
      <c r="AM107" s="491">
        <v>79</v>
      </c>
      <c r="AN107" s="491">
        <v>82</v>
      </c>
      <c r="AO107" s="491">
        <v>82</v>
      </c>
      <c r="AP107" s="491">
        <v>82</v>
      </c>
      <c r="AQ107" s="491">
        <v>85</v>
      </c>
      <c r="AR107" s="491">
        <v>85</v>
      </c>
      <c r="AS107" s="491">
        <v>87</v>
      </c>
      <c r="AT107" s="491">
        <v>84</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1">
        <v>147</v>
      </c>
      <c r="DL107" s="801">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800"/>
      <c r="DL108" s="800"/>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54</v>
      </c>
      <c r="T109" s="485">
        <v>54</v>
      </c>
      <c r="U109" s="485">
        <v>50</v>
      </c>
      <c r="V109" s="485">
        <v>50</v>
      </c>
      <c r="W109" s="485">
        <v>56</v>
      </c>
      <c r="X109" s="485">
        <v>53</v>
      </c>
      <c r="Y109" s="485">
        <v>57</v>
      </c>
      <c r="Z109" s="485">
        <v>55</v>
      </c>
      <c r="AA109" s="485">
        <v>62</v>
      </c>
      <c r="AB109" s="485">
        <v>70</v>
      </c>
      <c r="AC109" s="485">
        <v>67</v>
      </c>
      <c r="AD109" s="485">
        <v>71</v>
      </c>
      <c r="AE109" s="485">
        <v>77</v>
      </c>
      <c r="AF109" s="485">
        <v>74</v>
      </c>
      <c r="AG109" s="485">
        <v>74</v>
      </c>
      <c r="AH109" s="485">
        <v>72</v>
      </c>
      <c r="AI109" s="485">
        <v>76</v>
      </c>
      <c r="AJ109" s="485">
        <v>78</v>
      </c>
      <c r="AK109" s="485">
        <v>73</v>
      </c>
      <c r="AL109" s="485">
        <v>73</v>
      </c>
      <c r="AM109" s="485">
        <v>79</v>
      </c>
      <c r="AN109" s="485">
        <v>83</v>
      </c>
      <c r="AO109" s="485">
        <v>80</v>
      </c>
      <c r="AP109" s="485">
        <v>81</v>
      </c>
      <c r="AQ109" s="485">
        <v>83</v>
      </c>
      <c r="AR109" s="485">
        <v>85</v>
      </c>
      <c r="AS109" s="485">
        <v>82</v>
      </c>
      <c r="AT109" s="485">
        <v>85</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128</v>
      </c>
      <c r="DG109" s="485">
        <v>134</v>
      </c>
      <c r="DH109" s="485">
        <v>136</v>
      </c>
      <c r="DI109" s="485">
        <v>158</v>
      </c>
      <c r="DJ109" s="485">
        <v>162</v>
      </c>
      <c r="DK109" s="799">
        <v>165</v>
      </c>
      <c r="DL109" s="799">
        <v>108</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52</v>
      </c>
      <c r="T110" s="493">
        <v>51</v>
      </c>
      <c r="U110" s="493">
        <v>49</v>
      </c>
      <c r="V110" s="493">
        <v>48</v>
      </c>
      <c r="W110" s="493">
        <v>53</v>
      </c>
      <c r="X110" s="493">
        <v>50</v>
      </c>
      <c r="Y110" s="493">
        <v>55</v>
      </c>
      <c r="Z110" s="493">
        <v>53</v>
      </c>
      <c r="AA110" s="493">
        <v>59</v>
      </c>
      <c r="AB110" s="493">
        <v>65</v>
      </c>
      <c r="AC110" s="493">
        <v>64</v>
      </c>
      <c r="AD110" s="493">
        <v>67</v>
      </c>
      <c r="AE110" s="493">
        <v>72</v>
      </c>
      <c r="AF110" s="493">
        <v>68</v>
      </c>
      <c r="AG110" s="493">
        <v>70</v>
      </c>
      <c r="AH110" s="493">
        <v>69</v>
      </c>
      <c r="AI110" s="493">
        <v>72</v>
      </c>
      <c r="AJ110" s="493">
        <v>73</v>
      </c>
      <c r="AK110" s="493">
        <v>69</v>
      </c>
      <c r="AL110" s="493">
        <v>69</v>
      </c>
      <c r="AM110" s="493">
        <v>75</v>
      </c>
      <c r="AN110" s="493">
        <v>78</v>
      </c>
      <c r="AO110" s="493">
        <v>77</v>
      </c>
      <c r="AP110" s="493">
        <v>79</v>
      </c>
      <c r="AQ110" s="493">
        <v>78</v>
      </c>
      <c r="AR110" s="493">
        <v>79</v>
      </c>
      <c r="AS110" s="493">
        <v>79</v>
      </c>
      <c r="AT110" s="493">
        <v>82</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2">
        <v>156</v>
      </c>
      <c r="DL110" s="802">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53</v>
      </c>
      <c r="T111" s="491">
        <v>55</v>
      </c>
      <c r="U111" s="491">
        <v>56</v>
      </c>
      <c r="V111" s="491">
        <v>56</v>
      </c>
      <c r="W111" s="491">
        <v>59</v>
      </c>
      <c r="X111" s="491">
        <v>59</v>
      </c>
      <c r="Y111" s="491">
        <v>60</v>
      </c>
      <c r="Z111" s="491">
        <v>60</v>
      </c>
      <c r="AA111" s="491">
        <v>62</v>
      </c>
      <c r="AB111" s="491">
        <v>65</v>
      </c>
      <c r="AC111" s="491">
        <v>69</v>
      </c>
      <c r="AD111" s="491">
        <v>74</v>
      </c>
      <c r="AE111" s="491">
        <v>74</v>
      </c>
      <c r="AF111" s="491">
        <v>74</v>
      </c>
      <c r="AG111" s="491">
        <v>75</v>
      </c>
      <c r="AH111" s="491">
        <v>77</v>
      </c>
      <c r="AI111" s="491">
        <v>75</v>
      </c>
      <c r="AJ111" s="491">
        <v>77</v>
      </c>
      <c r="AK111" s="491">
        <v>77</v>
      </c>
      <c r="AL111" s="491">
        <v>77</v>
      </c>
      <c r="AM111" s="491">
        <v>77</v>
      </c>
      <c r="AN111" s="491">
        <v>79</v>
      </c>
      <c r="AO111" s="491">
        <v>80</v>
      </c>
      <c r="AP111" s="491">
        <v>81</v>
      </c>
      <c r="AQ111" s="491">
        <v>82</v>
      </c>
      <c r="AR111" s="491">
        <v>84</v>
      </c>
      <c r="AS111" s="491">
        <v>85</v>
      </c>
      <c r="AT111" s="491">
        <v>85</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1">
        <v>160</v>
      </c>
      <c r="DL111" s="801">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46</v>
      </c>
      <c r="T112" s="491">
        <v>41</v>
      </c>
      <c r="U112" s="491">
        <v>32</v>
      </c>
      <c r="V112" s="491">
        <v>32</v>
      </c>
      <c r="W112" s="491">
        <v>41</v>
      </c>
      <c r="X112" s="491">
        <v>35</v>
      </c>
      <c r="Y112" s="491">
        <v>47</v>
      </c>
      <c r="Z112" s="491">
        <v>42</v>
      </c>
      <c r="AA112" s="491">
        <v>51</v>
      </c>
      <c r="AB112" s="491">
        <v>65</v>
      </c>
      <c r="AC112" s="491">
        <v>57</v>
      </c>
      <c r="AD112" s="491">
        <v>59</v>
      </c>
      <c r="AE112" s="491">
        <v>72</v>
      </c>
      <c r="AF112" s="491">
        <v>61</v>
      </c>
      <c r="AG112" s="491">
        <v>66</v>
      </c>
      <c r="AH112" s="491">
        <v>55</v>
      </c>
      <c r="AI112" s="491">
        <v>68</v>
      </c>
      <c r="AJ112" s="491">
        <v>66</v>
      </c>
      <c r="AK112" s="491">
        <v>61</v>
      </c>
      <c r="AL112" s="491">
        <v>58</v>
      </c>
      <c r="AM112" s="491">
        <v>70</v>
      </c>
      <c r="AN112" s="491">
        <v>74</v>
      </c>
      <c r="AO112" s="491">
        <v>70</v>
      </c>
      <c r="AP112" s="491">
        <v>71</v>
      </c>
      <c r="AQ112" s="491">
        <v>75</v>
      </c>
      <c r="AR112" s="491">
        <v>69</v>
      </c>
      <c r="AS112" s="491">
        <v>68</v>
      </c>
      <c r="AT112" s="491">
        <v>73</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1">
        <v>149</v>
      </c>
      <c r="DL112" s="801">
        <v>151</v>
      </c>
      <c r="DM112" s="491">
        <v>135</v>
      </c>
      <c r="DN112" s="491">
        <v>132</v>
      </c>
      <c r="DO112" s="491">
        <v>145</v>
      </c>
      <c r="DP112" s="491"/>
      <c r="DQ112" s="491"/>
      <c r="DR112" s="491"/>
      <c r="DS112" s="491"/>
      <c r="DT112" s="491"/>
      <c r="DU112" s="491"/>
      <c r="DV112" s="491"/>
      <c r="DW112" s="491"/>
      <c r="DX112" s="491"/>
      <c r="DY112" s="491"/>
      <c r="DZ112" s="491"/>
    </row>
    <row r="113" spans="1:130"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2"/>
      <c r="DL113" s="802"/>
      <c r="DM113" s="493"/>
      <c r="DN113" s="493"/>
      <c r="DO113" s="493"/>
      <c r="DP113" s="493"/>
      <c r="DQ113" s="493"/>
      <c r="DR113" s="493"/>
      <c r="DS113" s="493"/>
      <c r="DT113" s="493"/>
      <c r="DU113" s="493"/>
      <c r="DV113" s="493"/>
      <c r="DW113" s="493"/>
      <c r="DX113" s="493"/>
      <c r="DY113" s="493"/>
      <c r="DZ113" s="493"/>
    </row>
    <row r="114" spans="1:130"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800"/>
      <c r="DL114" s="800"/>
      <c r="DM114" s="488"/>
      <c r="DN114" s="488"/>
      <c r="DO114" s="488"/>
      <c r="DP114" s="488"/>
      <c r="DQ114" s="488"/>
      <c r="DR114" s="488"/>
      <c r="DS114" s="488"/>
      <c r="DT114" s="488"/>
      <c r="DU114" s="488"/>
      <c r="DV114" s="488"/>
      <c r="DW114" s="488"/>
      <c r="DX114" s="488"/>
      <c r="DY114" s="488"/>
      <c r="DZ114" s="488"/>
    </row>
    <row r="115" spans="1:130"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v>68</v>
      </c>
      <c r="T115" s="485">
        <v>52</v>
      </c>
      <c r="U115" s="485">
        <v>51</v>
      </c>
      <c r="V115" s="485">
        <v>45</v>
      </c>
      <c r="W115" s="485">
        <v>52</v>
      </c>
      <c r="X115" s="485">
        <v>50</v>
      </c>
      <c r="Y115" s="485">
        <v>54</v>
      </c>
      <c r="Z115" s="485">
        <v>61</v>
      </c>
      <c r="AA115" s="485">
        <v>137</v>
      </c>
      <c r="AB115" s="485">
        <v>116</v>
      </c>
      <c r="AC115" s="485">
        <v>109</v>
      </c>
      <c r="AD115" s="485">
        <v>97</v>
      </c>
      <c r="AE115" s="485">
        <v>114</v>
      </c>
      <c r="AF115" s="485">
        <v>95</v>
      </c>
      <c r="AG115" s="485">
        <v>101</v>
      </c>
      <c r="AH115" s="485">
        <v>88</v>
      </c>
      <c r="AI115" s="485">
        <v>131</v>
      </c>
      <c r="AJ115" s="485">
        <v>116</v>
      </c>
      <c r="AK115" s="485">
        <v>107</v>
      </c>
      <c r="AL115" s="485">
        <v>93</v>
      </c>
      <c r="AM115" s="485">
        <v>117</v>
      </c>
      <c r="AN115" s="485">
        <v>103</v>
      </c>
      <c r="AO115" s="485">
        <v>101</v>
      </c>
      <c r="AP115" s="485">
        <v>93</v>
      </c>
      <c r="AQ115" s="485">
        <v>120</v>
      </c>
      <c r="AR115" s="485">
        <v>105</v>
      </c>
      <c r="AS115" s="485">
        <v>104</v>
      </c>
      <c r="AT115" s="485">
        <v>95</v>
      </c>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153</v>
      </c>
      <c r="DG115" s="485">
        <v>153</v>
      </c>
      <c r="DH115" s="485">
        <v>164</v>
      </c>
      <c r="DI115" s="485">
        <v>193</v>
      </c>
      <c r="DJ115" s="485">
        <v>188</v>
      </c>
      <c r="DK115" s="799">
        <v>296</v>
      </c>
      <c r="DL115" s="799">
        <v>235</v>
      </c>
      <c r="DM115" s="485">
        <v>167</v>
      </c>
      <c r="DN115" s="485">
        <v>216</v>
      </c>
      <c r="DO115" s="485">
        <v>132</v>
      </c>
      <c r="DP115" s="485"/>
      <c r="DQ115" s="485"/>
      <c r="DR115" s="485"/>
      <c r="DS115" s="485"/>
      <c r="DT115" s="485"/>
      <c r="DU115" s="485"/>
      <c r="DV115" s="485"/>
      <c r="DW115" s="485"/>
      <c r="DX115" s="485"/>
      <c r="DY115" s="485"/>
      <c r="DZ115" s="485"/>
    </row>
    <row r="116" spans="1:130"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42</v>
      </c>
      <c r="T116" s="493">
        <v>49</v>
      </c>
      <c r="U116" s="493">
        <v>54</v>
      </c>
      <c r="V116" s="493">
        <v>54</v>
      </c>
      <c r="W116" s="493">
        <v>47</v>
      </c>
      <c r="X116" s="493">
        <v>50</v>
      </c>
      <c r="Y116" s="493">
        <v>58</v>
      </c>
      <c r="Z116" s="493">
        <v>55</v>
      </c>
      <c r="AA116" s="493">
        <v>51</v>
      </c>
      <c r="AB116" s="493">
        <v>59</v>
      </c>
      <c r="AC116" s="493">
        <v>70</v>
      </c>
      <c r="AD116" s="493">
        <v>70</v>
      </c>
      <c r="AE116" s="493">
        <v>61</v>
      </c>
      <c r="AF116" s="493">
        <v>62</v>
      </c>
      <c r="AG116" s="493">
        <v>73</v>
      </c>
      <c r="AH116" s="493">
        <v>74</v>
      </c>
      <c r="AI116" s="493">
        <v>64</v>
      </c>
      <c r="AJ116" s="493">
        <v>66</v>
      </c>
      <c r="AK116" s="493">
        <v>76</v>
      </c>
      <c r="AL116" s="493">
        <v>78</v>
      </c>
      <c r="AM116" s="493">
        <v>67</v>
      </c>
      <c r="AN116" s="493">
        <v>77</v>
      </c>
      <c r="AO116" s="493">
        <v>86</v>
      </c>
      <c r="AP116" s="493">
        <v>83</v>
      </c>
      <c r="AQ116" s="493">
        <v>72</v>
      </c>
      <c r="AR116" s="493">
        <v>74</v>
      </c>
      <c r="AS116" s="493">
        <v>81</v>
      </c>
      <c r="AT116" s="493">
        <v>84</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2">
        <v>128</v>
      </c>
      <c r="DL116" s="802">
        <v>136</v>
      </c>
      <c r="DM116" s="493">
        <v>140</v>
      </c>
      <c r="DN116" s="493">
        <v>124</v>
      </c>
      <c r="DO116" s="493">
        <v>153</v>
      </c>
      <c r="DP116" s="493"/>
      <c r="DQ116" s="493"/>
      <c r="DR116" s="493"/>
      <c r="DS116" s="493"/>
      <c r="DT116" s="493"/>
      <c r="DU116" s="493"/>
      <c r="DV116" s="493"/>
      <c r="DW116" s="493"/>
      <c r="DX116" s="493"/>
      <c r="DY116" s="493"/>
      <c r="DZ116" s="493"/>
    </row>
    <row r="117" spans="1:130"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49</v>
      </c>
      <c r="T117" s="491">
        <v>65</v>
      </c>
      <c r="U117" s="491">
        <v>75</v>
      </c>
      <c r="V117" s="491">
        <v>75</v>
      </c>
      <c r="W117" s="491">
        <v>57</v>
      </c>
      <c r="X117" s="491">
        <v>67</v>
      </c>
      <c r="Y117" s="491">
        <v>87</v>
      </c>
      <c r="Z117" s="491">
        <v>77</v>
      </c>
      <c r="AA117" s="491">
        <v>65</v>
      </c>
      <c r="AB117" s="491">
        <v>80</v>
      </c>
      <c r="AC117" s="491">
        <v>102</v>
      </c>
      <c r="AD117" s="491">
        <v>101</v>
      </c>
      <c r="AE117" s="491">
        <v>82</v>
      </c>
      <c r="AF117" s="491">
        <v>75</v>
      </c>
      <c r="AG117" s="491">
        <v>102</v>
      </c>
      <c r="AH117" s="491">
        <v>106</v>
      </c>
      <c r="AI117" s="491">
        <v>83</v>
      </c>
      <c r="AJ117" s="491">
        <v>84</v>
      </c>
      <c r="AK117" s="491">
        <v>106</v>
      </c>
      <c r="AL117" s="491">
        <v>118</v>
      </c>
      <c r="AM117" s="491">
        <v>85</v>
      </c>
      <c r="AN117" s="491">
        <v>107</v>
      </c>
      <c r="AO117" s="491">
        <v>121</v>
      </c>
      <c r="AP117" s="491">
        <v>114</v>
      </c>
      <c r="AQ117" s="491">
        <v>88</v>
      </c>
      <c r="AR117" s="491">
        <v>91</v>
      </c>
      <c r="AS117" s="491">
        <v>104</v>
      </c>
      <c r="AT117" s="491">
        <v>111</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1">
        <v>123</v>
      </c>
      <c r="DL117" s="801">
        <v>133</v>
      </c>
      <c r="DM117" s="491">
        <v>136</v>
      </c>
      <c r="DN117" s="491">
        <v>115</v>
      </c>
      <c r="DO117" s="491">
        <v>153</v>
      </c>
      <c r="DP117" s="491"/>
      <c r="DQ117" s="491"/>
      <c r="DR117" s="491"/>
      <c r="DS117" s="491"/>
      <c r="DT117" s="491"/>
      <c r="DU117" s="491"/>
      <c r="DV117" s="491"/>
      <c r="DW117" s="491"/>
      <c r="DX117" s="491"/>
      <c r="DY117" s="491"/>
      <c r="DZ117" s="491"/>
    </row>
    <row r="118" spans="1:130"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38</v>
      </c>
      <c r="T118" s="491">
        <v>39</v>
      </c>
      <c r="U118" s="491">
        <v>40</v>
      </c>
      <c r="V118" s="491">
        <v>41</v>
      </c>
      <c r="W118" s="491">
        <v>42</v>
      </c>
      <c r="X118" s="491">
        <v>42</v>
      </c>
      <c r="Y118" s="491">
        <v>42</v>
      </c>
      <c r="Z118" s="491">
        <v>43</v>
      </c>
      <c r="AA118" s="491">
        <v>44</v>
      </c>
      <c r="AB118" s="491">
        <v>46</v>
      </c>
      <c r="AC118" s="491">
        <v>50</v>
      </c>
      <c r="AD118" s="491">
        <v>52</v>
      </c>
      <c r="AE118" s="491">
        <v>52</v>
      </c>
      <c r="AF118" s="491">
        <v>54</v>
      </c>
      <c r="AG118" s="491">
        <v>55</v>
      </c>
      <c r="AH118" s="491">
        <v>56</v>
      </c>
      <c r="AI118" s="491">
        <v>55</v>
      </c>
      <c r="AJ118" s="491">
        <v>56</v>
      </c>
      <c r="AK118" s="491">
        <v>56</v>
      </c>
      <c r="AL118" s="491">
        <v>56</v>
      </c>
      <c r="AM118" s="491">
        <v>57</v>
      </c>
      <c r="AN118" s="491">
        <v>59</v>
      </c>
      <c r="AO118" s="491">
        <v>60</v>
      </c>
      <c r="AP118" s="491">
        <v>60</v>
      </c>
      <c r="AQ118" s="491">
        <v>61</v>
      </c>
      <c r="AR118" s="491">
        <v>63</v>
      </c>
      <c r="AS118" s="491">
        <v>63</v>
      </c>
      <c r="AT118" s="491">
        <v>63</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1">
        <v>142</v>
      </c>
      <c r="DL118" s="801">
        <v>146</v>
      </c>
      <c r="DM118" s="491">
        <v>148</v>
      </c>
      <c r="DN118" s="491">
        <v>150</v>
      </c>
      <c r="DO118" s="491">
        <v>149</v>
      </c>
      <c r="DP118" s="491"/>
      <c r="DQ118" s="491"/>
      <c r="DR118" s="491"/>
      <c r="DS118" s="491"/>
      <c r="DT118" s="491"/>
      <c r="DU118" s="491"/>
      <c r="DV118" s="491"/>
      <c r="DW118" s="491"/>
      <c r="DX118" s="491"/>
      <c r="DY118" s="491"/>
      <c r="DZ118" s="491"/>
    </row>
    <row r="119" spans="1:130"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55</v>
      </c>
      <c r="T119" s="493">
        <v>51</v>
      </c>
      <c r="U119" s="493">
        <v>52</v>
      </c>
      <c r="V119" s="493">
        <v>49</v>
      </c>
      <c r="W119" s="493">
        <v>53</v>
      </c>
      <c r="X119" s="493">
        <v>52</v>
      </c>
      <c r="Y119" s="493">
        <v>58</v>
      </c>
      <c r="Z119" s="493">
        <v>59</v>
      </c>
      <c r="AA119" s="493">
        <v>84</v>
      </c>
      <c r="AB119" s="493">
        <v>84</v>
      </c>
      <c r="AC119" s="493">
        <v>90</v>
      </c>
      <c r="AD119" s="493">
        <v>84</v>
      </c>
      <c r="AE119" s="493">
        <v>87</v>
      </c>
      <c r="AF119" s="493">
        <v>79</v>
      </c>
      <c r="AG119" s="493">
        <v>88</v>
      </c>
      <c r="AH119" s="493">
        <v>81</v>
      </c>
      <c r="AI119" s="493">
        <v>97</v>
      </c>
      <c r="AJ119" s="493">
        <v>90</v>
      </c>
      <c r="AK119" s="493">
        <v>92</v>
      </c>
      <c r="AL119" s="493">
        <v>86</v>
      </c>
      <c r="AM119" s="493">
        <v>91</v>
      </c>
      <c r="AN119" s="493">
        <v>90</v>
      </c>
      <c r="AO119" s="493">
        <v>95</v>
      </c>
      <c r="AP119" s="493">
        <v>88</v>
      </c>
      <c r="AQ119" s="493">
        <v>96</v>
      </c>
      <c r="AR119" s="493">
        <v>90</v>
      </c>
      <c r="AS119" s="493">
        <v>94</v>
      </c>
      <c r="AT119" s="493">
        <v>90</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128</v>
      </c>
      <c r="DG119" s="493">
        <v>131</v>
      </c>
      <c r="DH119" s="493">
        <v>139</v>
      </c>
      <c r="DI119" s="493">
        <v>145</v>
      </c>
      <c r="DJ119" s="493">
        <v>145</v>
      </c>
      <c r="DK119" s="802">
        <v>157</v>
      </c>
      <c r="DL119" s="802">
        <v>164</v>
      </c>
      <c r="DM119" s="493">
        <v>150</v>
      </c>
      <c r="DN119" s="493">
        <v>145</v>
      </c>
      <c r="DO119" s="493">
        <v>143</v>
      </c>
      <c r="DP119" s="493"/>
      <c r="DQ119" s="493"/>
      <c r="DR119" s="493"/>
      <c r="DS119" s="493"/>
      <c r="DT119" s="493"/>
      <c r="DU119" s="493"/>
      <c r="DV119" s="493"/>
      <c r="DW119" s="493"/>
      <c r="DX119" s="493"/>
      <c r="DY119" s="493"/>
      <c r="DZ119" s="493"/>
    </row>
    <row r="120" spans="1:130"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65</v>
      </c>
      <c r="T120" s="491">
        <v>59</v>
      </c>
      <c r="U120" s="491">
        <v>60</v>
      </c>
      <c r="V120" s="491">
        <v>56</v>
      </c>
      <c r="W120" s="491">
        <v>60</v>
      </c>
      <c r="X120" s="491">
        <v>58</v>
      </c>
      <c r="Y120" s="491">
        <v>65</v>
      </c>
      <c r="Z120" s="491">
        <v>65</v>
      </c>
      <c r="AA120" s="491">
        <v>78</v>
      </c>
      <c r="AB120" s="491">
        <v>79</v>
      </c>
      <c r="AC120" s="491">
        <v>86</v>
      </c>
      <c r="AD120" s="491">
        <v>80</v>
      </c>
      <c r="AE120" s="491">
        <v>89</v>
      </c>
      <c r="AF120" s="491">
        <v>79</v>
      </c>
      <c r="AG120" s="491">
        <v>89</v>
      </c>
      <c r="AH120" s="491">
        <v>82</v>
      </c>
      <c r="AI120" s="491">
        <v>98</v>
      </c>
      <c r="AJ120" s="491">
        <v>90</v>
      </c>
      <c r="AK120" s="491">
        <v>93</v>
      </c>
      <c r="AL120" s="491">
        <v>85</v>
      </c>
      <c r="AM120" s="491">
        <v>90</v>
      </c>
      <c r="AN120" s="491">
        <v>90</v>
      </c>
      <c r="AO120" s="491">
        <v>95</v>
      </c>
      <c r="AP120" s="491">
        <v>87</v>
      </c>
      <c r="AQ120" s="491">
        <v>97</v>
      </c>
      <c r="AR120" s="491">
        <v>90</v>
      </c>
      <c r="AS120" s="491">
        <v>95</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129</v>
      </c>
      <c r="DG120" s="491">
        <v>131</v>
      </c>
      <c r="DH120" s="491">
        <v>139</v>
      </c>
      <c r="DI120" s="491">
        <v>145</v>
      </c>
      <c r="DJ120" s="491">
        <v>145</v>
      </c>
      <c r="DK120" s="801">
        <v>157</v>
      </c>
      <c r="DL120" s="801">
        <v>164</v>
      </c>
      <c r="DM120" s="491">
        <v>150</v>
      </c>
      <c r="DN120" s="491">
        <v>145</v>
      </c>
      <c r="DO120" s="491">
        <v>143</v>
      </c>
      <c r="DP120" s="491"/>
      <c r="DQ120" s="491"/>
      <c r="DR120" s="491"/>
      <c r="DS120" s="491"/>
      <c r="DT120" s="491"/>
      <c r="DU120" s="491"/>
      <c r="DV120" s="491"/>
      <c r="DW120" s="491"/>
      <c r="DX120" s="491"/>
      <c r="DY120" s="491"/>
      <c r="DZ120" s="491"/>
    </row>
    <row r="121" spans="1:130"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42</v>
      </c>
      <c r="T121" s="495">
        <v>40</v>
      </c>
      <c r="U121" s="495">
        <v>40</v>
      </c>
      <c r="V121" s="495">
        <v>38</v>
      </c>
      <c r="W121" s="495">
        <v>42</v>
      </c>
      <c r="X121" s="495">
        <v>42</v>
      </c>
      <c r="Y121" s="495">
        <v>46</v>
      </c>
      <c r="Z121" s="495">
        <v>47</v>
      </c>
      <c r="AA121" s="495">
        <v>87</v>
      </c>
      <c r="AB121" s="495">
        <v>91</v>
      </c>
      <c r="AC121" s="495">
        <v>97</v>
      </c>
      <c r="AD121" s="495">
        <v>92</v>
      </c>
      <c r="AE121" s="495">
        <v>82</v>
      </c>
      <c r="AF121" s="495">
        <v>76</v>
      </c>
      <c r="AG121" s="495">
        <v>82</v>
      </c>
      <c r="AH121" s="495">
        <v>77</v>
      </c>
      <c r="AI121" s="495">
        <v>93</v>
      </c>
      <c r="AJ121" s="495">
        <v>89</v>
      </c>
      <c r="AK121" s="495">
        <v>90</v>
      </c>
      <c r="AL121" s="495">
        <v>88</v>
      </c>
      <c r="AM121" s="495">
        <v>94</v>
      </c>
      <c r="AN121" s="495">
        <v>90</v>
      </c>
      <c r="AO121" s="495">
        <v>94</v>
      </c>
      <c r="AP121" s="495">
        <v>92</v>
      </c>
      <c r="AQ121" s="495">
        <v>96</v>
      </c>
      <c r="AR121" s="495">
        <v>91</v>
      </c>
      <c r="AS121" s="495">
        <v>91</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8">
        <v>157</v>
      </c>
      <c r="DL121" s="798">
        <v>163</v>
      </c>
      <c r="DM121" s="495">
        <v>150</v>
      </c>
      <c r="DN121" s="495">
        <v>145</v>
      </c>
      <c r="DO121" s="495">
        <v>143</v>
      </c>
      <c r="DP121" s="495"/>
      <c r="DQ121" s="495"/>
      <c r="DR121" s="495"/>
      <c r="DS121" s="495"/>
      <c r="DT121" s="495"/>
      <c r="DU121" s="495"/>
      <c r="DV121" s="495"/>
      <c r="DW121" s="495"/>
      <c r="DX121" s="495"/>
      <c r="DY121" s="495"/>
      <c r="DZ121" s="495"/>
    </row>
    <row r="122" spans="1:130" s="486" customFormat="1" ht="13.5" customHeight="1" thickTop="1">
      <c r="A122" s="690"/>
      <c r="B122" s="906"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row>
    <row r="123" spans="1:130"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row>
    <row r="124" spans="1:130" s="486" customFormat="1" ht="13.5" customHeight="1" thickBot="1">
      <c r="A124" s="690"/>
      <c r="B124" s="907"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row>
    <row r="125" spans="1:130"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1355</v>
      </c>
      <c r="AV125" s="423">
        <v>1394</v>
      </c>
      <c r="AW125" s="423">
        <v>1437</v>
      </c>
      <c r="AX125" s="423">
        <v>1436</v>
      </c>
      <c r="AY125" s="423">
        <v>1465</v>
      </c>
      <c r="AZ125" s="423">
        <v>1500</v>
      </c>
      <c r="BA125" s="423">
        <v>1568</v>
      </c>
      <c r="BB125" s="423">
        <v>1617</v>
      </c>
      <c r="BC125" s="423">
        <v>1661</v>
      </c>
      <c r="BD125" s="423">
        <v>1711</v>
      </c>
      <c r="BE125" s="423">
        <v>1696</v>
      </c>
      <c r="BF125" s="423">
        <v>1778</v>
      </c>
      <c r="BG125" s="423">
        <v>1846</v>
      </c>
      <c r="BH125" s="423">
        <v>1917</v>
      </c>
      <c r="BI125" s="423">
        <v>1944</v>
      </c>
      <c r="BJ125" s="423">
        <v>1988</v>
      </c>
      <c r="BK125" s="423">
        <v>2025</v>
      </c>
      <c r="BL125" s="423">
        <v>2056</v>
      </c>
      <c r="BM125" s="423">
        <v>2080</v>
      </c>
      <c r="BN125" s="423">
        <v>2138</v>
      </c>
      <c r="BO125" s="423">
        <v>2152</v>
      </c>
      <c r="BP125" s="423">
        <v>2347</v>
      </c>
      <c r="BQ125" s="423">
        <v>2355</v>
      </c>
      <c r="BR125" s="423">
        <v>2453</v>
      </c>
      <c r="BS125" s="423">
        <v>2405</v>
      </c>
      <c r="BT125" s="423">
        <v>2173</v>
      </c>
      <c r="BU125" s="423">
        <v>2450</v>
      </c>
      <c r="BV125" s="423">
        <v>2569</v>
      </c>
      <c r="BW125" s="423">
        <v>2586</v>
      </c>
      <c r="BX125" s="423">
        <v>2665</v>
      </c>
      <c r="BY125" s="423">
        <v>2756</v>
      </c>
      <c r="BZ125" s="423">
        <v>2936</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803">
        <v>3905</v>
      </c>
      <c r="DL125" s="803">
        <v>3705</v>
      </c>
      <c r="DM125" s="423">
        <v>4246</v>
      </c>
      <c r="DN125" s="423">
        <v>4500</v>
      </c>
      <c r="DO125" s="423">
        <v>4486</v>
      </c>
      <c r="DP125" s="423"/>
      <c r="DQ125" s="423"/>
      <c r="DR125" s="423"/>
      <c r="DS125" s="423"/>
      <c r="DT125" s="423"/>
      <c r="DU125" s="423"/>
      <c r="DV125" s="423"/>
      <c r="DW125" s="423"/>
      <c r="DX125" s="423"/>
      <c r="DY125" s="423"/>
      <c r="DZ125" s="423"/>
    </row>
    <row r="126" spans="1:130"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342</v>
      </c>
      <c r="AV126" s="423">
        <v>348</v>
      </c>
      <c r="AW126" s="423">
        <v>351</v>
      </c>
      <c r="AX126" s="423">
        <v>348</v>
      </c>
      <c r="AY126" s="423">
        <v>353</v>
      </c>
      <c r="AZ126" s="423">
        <v>366</v>
      </c>
      <c r="BA126" s="423">
        <v>373</v>
      </c>
      <c r="BB126" s="423">
        <v>383</v>
      </c>
      <c r="BC126" s="423">
        <v>415</v>
      </c>
      <c r="BD126" s="423">
        <v>421</v>
      </c>
      <c r="BE126" s="423">
        <v>418</v>
      </c>
      <c r="BF126" s="423">
        <v>467</v>
      </c>
      <c r="BG126" s="423">
        <v>505</v>
      </c>
      <c r="BH126" s="423">
        <v>511</v>
      </c>
      <c r="BI126" s="423">
        <v>495</v>
      </c>
      <c r="BJ126" s="423">
        <v>516</v>
      </c>
      <c r="BK126" s="423">
        <v>524</v>
      </c>
      <c r="BL126" s="423">
        <v>527</v>
      </c>
      <c r="BM126" s="423">
        <v>493</v>
      </c>
      <c r="BN126" s="423">
        <v>500</v>
      </c>
      <c r="BO126" s="423">
        <v>514</v>
      </c>
      <c r="BP126" s="423">
        <v>549</v>
      </c>
      <c r="BQ126" s="423">
        <v>547</v>
      </c>
      <c r="BR126" s="423">
        <v>583</v>
      </c>
      <c r="BS126" s="423">
        <v>624</v>
      </c>
      <c r="BT126" s="423">
        <v>612</v>
      </c>
      <c r="BU126" s="423">
        <v>641</v>
      </c>
      <c r="BV126" s="423">
        <v>682</v>
      </c>
      <c r="BW126" s="423">
        <v>690</v>
      </c>
      <c r="BX126" s="423">
        <v>663</v>
      </c>
      <c r="BY126" s="423">
        <v>643</v>
      </c>
      <c r="BZ126" s="423">
        <v>638</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803">
        <v>1055</v>
      </c>
      <c r="DL126" s="803">
        <v>1084</v>
      </c>
      <c r="DM126" s="423">
        <v>1103</v>
      </c>
      <c r="DN126" s="423">
        <v>1184</v>
      </c>
      <c r="DO126" s="423">
        <v>1133</v>
      </c>
      <c r="DP126" s="423"/>
      <c r="DQ126" s="423"/>
      <c r="DR126" s="423"/>
      <c r="DS126" s="423"/>
      <c r="DT126" s="423"/>
      <c r="DU126" s="423"/>
      <c r="DV126" s="423"/>
      <c r="DW126" s="423"/>
      <c r="DX126" s="423"/>
      <c r="DY126" s="423"/>
      <c r="DZ126" s="423"/>
    </row>
    <row r="127" spans="1:130"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211</v>
      </c>
      <c r="AV127" s="424">
        <v>212</v>
      </c>
      <c r="AW127" s="424">
        <v>203</v>
      </c>
      <c r="AX127" s="424">
        <v>348</v>
      </c>
      <c r="AY127" s="424">
        <v>353</v>
      </c>
      <c r="AZ127" s="424">
        <v>366</v>
      </c>
      <c r="BA127" s="424">
        <v>373</v>
      </c>
      <c r="BB127" s="424">
        <v>383</v>
      </c>
      <c r="BC127" s="424">
        <v>415</v>
      </c>
      <c r="BD127" s="424">
        <v>421</v>
      </c>
      <c r="BE127" s="424">
        <v>418</v>
      </c>
      <c r="BF127" s="424">
        <v>467</v>
      </c>
      <c r="BG127" s="424">
        <v>505</v>
      </c>
      <c r="BH127" s="424">
        <v>511</v>
      </c>
      <c r="BI127" s="424">
        <v>495</v>
      </c>
      <c r="BJ127" s="424">
        <v>516</v>
      </c>
      <c r="BK127" s="424">
        <v>524</v>
      </c>
      <c r="BL127" s="424">
        <v>527</v>
      </c>
      <c r="BM127" s="424">
        <v>493</v>
      </c>
      <c r="BN127" s="424">
        <v>500</v>
      </c>
      <c r="BO127" s="424">
        <v>514</v>
      </c>
      <c r="BP127" s="424">
        <v>549</v>
      </c>
      <c r="BQ127" s="424">
        <v>547</v>
      </c>
      <c r="BR127" s="424">
        <v>583</v>
      </c>
      <c r="BS127" s="424">
        <v>624</v>
      </c>
      <c r="BT127" s="424">
        <v>612</v>
      </c>
      <c r="BU127" s="424">
        <v>641</v>
      </c>
      <c r="BV127" s="424">
        <v>682</v>
      </c>
      <c r="BW127" s="424">
        <v>690</v>
      </c>
      <c r="BX127" s="424">
        <v>663</v>
      </c>
      <c r="BY127" s="424">
        <v>643</v>
      </c>
      <c r="BZ127" s="424">
        <v>638</v>
      </c>
      <c r="CA127" s="424">
        <v>211</v>
      </c>
      <c r="CB127" s="424">
        <v>212</v>
      </c>
      <c r="CC127" s="424">
        <v>203</v>
      </c>
      <c r="CD127" s="424">
        <v>348</v>
      </c>
      <c r="CE127" s="424">
        <v>353</v>
      </c>
      <c r="CF127" s="424">
        <v>366</v>
      </c>
      <c r="CG127" s="424">
        <v>373</v>
      </c>
      <c r="CH127" s="424">
        <v>383</v>
      </c>
      <c r="CI127" s="424">
        <v>415</v>
      </c>
      <c r="CJ127" s="424">
        <v>421</v>
      </c>
      <c r="CK127" s="424">
        <v>418</v>
      </c>
      <c r="CL127" s="424">
        <v>467</v>
      </c>
      <c r="CM127" s="424">
        <v>505</v>
      </c>
      <c r="CN127" s="424">
        <v>511</v>
      </c>
      <c r="CO127" s="424">
        <v>495</v>
      </c>
      <c r="CP127" s="424">
        <v>516</v>
      </c>
      <c r="CQ127" s="424">
        <v>524</v>
      </c>
      <c r="CR127" s="424">
        <v>527</v>
      </c>
      <c r="CS127" s="424">
        <v>493</v>
      </c>
      <c r="CT127" s="424">
        <v>500</v>
      </c>
      <c r="CU127" s="424">
        <v>514</v>
      </c>
      <c r="CV127" s="424">
        <v>549</v>
      </c>
      <c r="CW127" s="424">
        <v>547</v>
      </c>
      <c r="CX127" s="424">
        <v>583</v>
      </c>
      <c r="CY127" s="424">
        <v>624</v>
      </c>
      <c r="CZ127" s="424">
        <v>612</v>
      </c>
      <c r="DA127" s="424">
        <v>641</v>
      </c>
      <c r="DB127" s="424">
        <v>682</v>
      </c>
      <c r="DC127" s="424">
        <v>690</v>
      </c>
      <c r="DD127" s="424">
        <v>663</v>
      </c>
      <c r="DE127" s="424">
        <v>643</v>
      </c>
      <c r="DF127" s="424">
        <v>638</v>
      </c>
      <c r="DG127" s="424">
        <v>708</v>
      </c>
      <c r="DH127" s="424">
        <v>816</v>
      </c>
      <c r="DI127" s="424">
        <v>871</v>
      </c>
      <c r="DJ127" s="424">
        <v>1018</v>
      </c>
      <c r="DK127" s="804">
        <v>1055</v>
      </c>
      <c r="DL127" s="804">
        <v>1084</v>
      </c>
      <c r="DM127" s="424">
        <v>1103</v>
      </c>
      <c r="DN127" s="424">
        <v>1184</v>
      </c>
      <c r="DO127" s="424">
        <v>1133</v>
      </c>
      <c r="DP127" s="424"/>
      <c r="DQ127" s="424"/>
      <c r="DR127" s="424"/>
      <c r="DS127" s="424"/>
      <c r="DT127" s="424"/>
      <c r="DU127" s="424"/>
      <c r="DV127" s="424"/>
      <c r="DW127" s="424"/>
      <c r="DX127" s="424"/>
      <c r="DY127" s="424"/>
      <c r="DZ127" s="424"/>
    </row>
    <row r="128" spans="1:130"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13</v>
      </c>
      <c r="AV128" s="424">
        <v>17</v>
      </c>
      <c r="AW128" s="424">
        <v>28</v>
      </c>
      <c r="AX128" s="424">
        <v>197</v>
      </c>
      <c r="AY128" s="424">
        <v>214</v>
      </c>
      <c r="AZ128" s="424">
        <v>217</v>
      </c>
      <c r="BA128" s="424">
        <v>214</v>
      </c>
      <c r="BB128" s="424">
        <v>229</v>
      </c>
      <c r="BC128" s="424">
        <v>254</v>
      </c>
      <c r="BD128" s="424">
        <v>265</v>
      </c>
      <c r="BE128" s="424">
        <v>251</v>
      </c>
      <c r="BF128" s="424">
        <v>294</v>
      </c>
      <c r="BG128" s="424">
        <v>345</v>
      </c>
      <c r="BH128" s="424">
        <v>342</v>
      </c>
      <c r="BI128" s="424">
        <v>303</v>
      </c>
      <c r="BJ128" s="424">
        <v>306</v>
      </c>
      <c r="BK128" s="424">
        <v>320</v>
      </c>
      <c r="BL128" s="424">
        <v>315</v>
      </c>
      <c r="BM128" s="424">
        <v>263</v>
      </c>
      <c r="BN128" s="424">
        <v>259</v>
      </c>
      <c r="BO128" s="424">
        <v>292</v>
      </c>
      <c r="BP128" s="424">
        <v>321</v>
      </c>
      <c r="BQ128" s="424">
        <v>300</v>
      </c>
      <c r="BR128" s="424">
        <v>332</v>
      </c>
      <c r="BS128" s="424">
        <v>373</v>
      </c>
      <c r="BT128" s="424">
        <v>363</v>
      </c>
      <c r="BU128" s="424">
        <v>366</v>
      </c>
      <c r="BV128" s="424">
        <v>410</v>
      </c>
      <c r="BW128" s="424">
        <v>411</v>
      </c>
      <c r="BX128" s="424">
        <v>376</v>
      </c>
      <c r="BY128" s="424">
        <v>336</v>
      </c>
      <c r="BZ128" s="424">
        <v>328</v>
      </c>
      <c r="CA128" s="424">
        <v>13</v>
      </c>
      <c r="CB128" s="424">
        <v>17</v>
      </c>
      <c r="CC128" s="424">
        <v>28</v>
      </c>
      <c r="CD128" s="424">
        <v>197</v>
      </c>
      <c r="CE128" s="424">
        <v>214</v>
      </c>
      <c r="CF128" s="424">
        <v>217</v>
      </c>
      <c r="CG128" s="424">
        <v>214</v>
      </c>
      <c r="CH128" s="424">
        <v>229</v>
      </c>
      <c r="CI128" s="424">
        <v>254</v>
      </c>
      <c r="CJ128" s="424">
        <v>265</v>
      </c>
      <c r="CK128" s="424">
        <v>251</v>
      </c>
      <c r="CL128" s="424">
        <v>294</v>
      </c>
      <c r="CM128" s="424">
        <v>345</v>
      </c>
      <c r="CN128" s="424">
        <v>342</v>
      </c>
      <c r="CO128" s="424">
        <v>303</v>
      </c>
      <c r="CP128" s="424">
        <v>306</v>
      </c>
      <c r="CQ128" s="424">
        <v>320</v>
      </c>
      <c r="CR128" s="424">
        <v>315</v>
      </c>
      <c r="CS128" s="424">
        <v>263</v>
      </c>
      <c r="CT128" s="424">
        <v>259</v>
      </c>
      <c r="CU128" s="424">
        <v>292</v>
      </c>
      <c r="CV128" s="424">
        <v>321</v>
      </c>
      <c r="CW128" s="424">
        <v>300</v>
      </c>
      <c r="CX128" s="424">
        <v>332</v>
      </c>
      <c r="CY128" s="424">
        <v>373</v>
      </c>
      <c r="CZ128" s="424">
        <v>363</v>
      </c>
      <c r="DA128" s="424">
        <v>366</v>
      </c>
      <c r="DB128" s="424">
        <v>410</v>
      </c>
      <c r="DC128" s="424">
        <v>411</v>
      </c>
      <c r="DD128" s="424">
        <v>376</v>
      </c>
      <c r="DE128" s="424">
        <v>336</v>
      </c>
      <c r="DF128" s="424">
        <v>328</v>
      </c>
      <c r="DG128" s="424">
        <v>364</v>
      </c>
      <c r="DH128" s="424">
        <v>447</v>
      </c>
      <c r="DI128" s="424">
        <v>475</v>
      </c>
      <c r="DJ128" s="424">
        <v>593</v>
      </c>
      <c r="DK128" s="804">
        <v>651</v>
      </c>
      <c r="DL128" s="804">
        <v>669</v>
      </c>
      <c r="DM128" s="424">
        <v>672</v>
      </c>
      <c r="DN128" s="424">
        <v>736</v>
      </c>
      <c r="DO128" s="424">
        <v>675</v>
      </c>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236</v>
      </c>
      <c r="AV129" s="423">
        <v>238</v>
      </c>
      <c r="AW129" s="423">
        <v>259</v>
      </c>
      <c r="AX129" s="423">
        <v>29</v>
      </c>
      <c r="AY129" s="423">
        <v>14</v>
      </c>
      <c r="AZ129" s="423">
        <v>22</v>
      </c>
      <c r="BA129" s="423">
        <v>30</v>
      </c>
      <c r="BB129" s="423">
        <v>23</v>
      </c>
      <c r="BC129" s="423">
        <v>26</v>
      </c>
      <c r="BD129" s="423">
        <v>18</v>
      </c>
      <c r="BE129" s="423">
        <v>27</v>
      </c>
      <c r="BF129" s="423">
        <v>33</v>
      </c>
      <c r="BG129" s="423">
        <v>24</v>
      </c>
      <c r="BH129" s="423">
        <v>29</v>
      </c>
      <c r="BI129" s="423">
        <v>37</v>
      </c>
      <c r="BJ129" s="423">
        <v>48</v>
      </c>
      <c r="BK129" s="423">
        <v>31</v>
      </c>
      <c r="BL129" s="423">
        <v>26</v>
      </c>
      <c r="BM129" s="423">
        <v>37</v>
      </c>
      <c r="BN129" s="423">
        <v>44</v>
      </c>
      <c r="BO129" s="423">
        <v>24</v>
      </c>
      <c r="BP129" s="423">
        <v>22</v>
      </c>
      <c r="BQ129" s="423">
        <v>34</v>
      </c>
      <c r="BR129" s="423">
        <v>34</v>
      </c>
      <c r="BS129" s="423">
        <v>27</v>
      </c>
      <c r="BT129" s="423">
        <v>23</v>
      </c>
      <c r="BU129" s="423">
        <v>37</v>
      </c>
      <c r="BV129" s="423">
        <v>39</v>
      </c>
      <c r="BW129" s="423">
        <v>28</v>
      </c>
      <c r="BX129" s="423">
        <v>24</v>
      </c>
      <c r="BY129" s="423">
        <v>41</v>
      </c>
      <c r="BZ129" s="423">
        <v>40</v>
      </c>
      <c r="CA129" s="423">
        <v>236</v>
      </c>
      <c r="CB129" s="423">
        <v>238</v>
      </c>
      <c r="CC129" s="423">
        <v>259</v>
      </c>
      <c r="CD129" s="423">
        <v>29</v>
      </c>
      <c r="CE129" s="423">
        <v>14</v>
      </c>
      <c r="CF129" s="423">
        <v>22</v>
      </c>
      <c r="CG129" s="423">
        <v>30</v>
      </c>
      <c r="CH129" s="423">
        <v>23</v>
      </c>
      <c r="CI129" s="423">
        <v>26</v>
      </c>
      <c r="CJ129" s="423">
        <v>18</v>
      </c>
      <c r="CK129" s="423">
        <v>27</v>
      </c>
      <c r="CL129" s="423">
        <v>33</v>
      </c>
      <c r="CM129" s="423">
        <v>24</v>
      </c>
      <c r="CN129" s="423">
        <v>29</v>
      </c>
      <c r="CO129" s="423">
        <v>37</v>
      </c>
      <c r="CP129" s="423">
        <v>48</v>
      </c>
      <c r="CQ129" s="423">
        <v>31</v>
      </c>
      <c r="CR129" s="423">
        <v>26</v>
      </c>
      <c r="CS129" s="423">
        <v>37</v>
      </c>
      <c r="CT129" s="423">
        <v>44</v>
      </c>
      <c r="CU129" s="423">
        <v>24</v>
      </c>
      <c r="CV129" s="423">
        <v>22</v>
      </c>
      <c r="CW129" s="423">
        <v>34</v>
      </c>
      <c r="CX129" s="423">
        <v>34</v>
      </c>
      <c r="CY129" s="423">
        <v>27</v>
      </c>
      <c r="CZ129" s="423">
        <v>23</v>
      </c>
      <c r="DA129" s="423">
        <v>37</v>
      </c>
      <c r="DB129" s="423">
        <v>39</v>
      </c>
      <c r="DC129" s="423">
        <v>28</v>
      </c>
      <c r="DD129" s="423">
        <v>24</v>
      </c>
      <c r="DE129" s="423">
        <v>41</v>
      </c>
      <c r="DF129" s="423">
        <v>40</v>
      </c>
      <c r="DG129" s="423">
        <v>36</v>
      </c>
      <c r="DH129" s="423">
        <v>42</v>
      </c>
      <c r="DI129" s="423">
        <v>65</v>
      </c>
      <c r="DJ129" s="423">
        <v>67</v>
      </c>
      <c r="DK129" s="803">
        <v>42</v>
      </c>
      <c r="DL129" s="803">
        <v>39</v>
      </c>
      <c r="DM129" s="423">
        <v>55</v>
      </c>
      <c r="DN129" s="423">
        <v>62</v>
      </c>
      <c r="DO129" s="423">
        <v>52</v>
      </c>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27</v>
      </c>
      <c r="AV130" s="424">
        <v>26</v>
      </c>
      <c r="AW130" s="424">
        <v>38</v>
      </c>
      <c r="AX130" s="424">
        <v>34</v>
      </c>
      <c r="AY130" s="424">
        <v>34</v>
      </c>
      <c r="AZ130" s="424">
        <v>35</v>
      </c>
      <c r="BA130" s="424">
        <v>37</v>
      </c>
      <c r="BB130" s="424">
        <v>38</v>
      </c>
      <c r="BC130" s="424">
        <v>40</v>
      </c>
      <c r="BD130" s="424">
        <v>41</v>
      </c>
      <c r="BE130" s="424">
        <v>42</v>
      </c>
      <c r="BF130" s="424">
        <v>43</v>
      </c>
      <c r="BG130" s="424">
        <v>45</v>
      </c>
      <c r="BH130" s="424">
        <v>46</v>
      </c>
      <c r="BI130" s="424">
        <v>47</v>
      </c>
      <c r="BJ130" s="424">
        <v>48</v>
      </c>
      <c r="BK130" s="424">
        <v>50</v>
      </c>
      <c r="BL130" s="424">
        <v>52</v>
      </c>
      <c r="BM130" s="424">
        <v>54</v>
      </c>
      <c r="BN130" s="424">
        <v>56</v>
      </c>
      <c r="BO130" s="424">
        <v>58</v>
      </c>
      <c r="BP130" s="424">
        <v>61</v>
      </c>
      <c r="BQ130" s="424">
        <v>66</v>
      </c>
      <c r="BR130" s="424">
        <v>69</v>
      </c>
      <c r="BS130" s="424">
        <v>71</v>
      </c>
      <c r="BT130" s="424">
        <v>77</v>
      </c>
      <c r="BU130" s="424">
        <v>81</v>
      </c>
      <c r="BV130" s="424">
        <v>84</v>
      </c>
      <c r="BW130" s="424">
        <v>83</v>
      </c>
      <c r="BX130" s="424">
        <v>90</v>
      </c>
      <c r="BY130" s="424">
        <v>92</v>
      </c>
      <c r="BZ130" s="424">
        <v>95</v>
      </c>
      <c r="CA130" s="424">
        <v>27</v>
      </c>
      <c r="CB130" s="424">
        <v>26</v>
      </c>
      <c r="CC130" s="424">
        <v>38</v>
      </c>
      <c r="CD130" s="424">
        <v>34</v>
      </c>
      <c r="CE130" s="424">
        <v>34</v>
      </c>
      <c r="CF130" s="424">
        <v>35</v>
      </c>
      <c r="CG130" s="424">
        <v>37</v>
      </c>
      <c r="CH130" s="424">
        <v>38</v>
      </c>
      <c r="CI130" s="424">
        <v>40</v>
      </c>
      <c r="CJ130" s="424">
        <v>41</v>
      </c>
      <c r="CK130" s="424">
        <v>42</v>
      </c>
      <c r="CL130" s="424">
        <v>43</v>
      </c>
      <c r="CM130" s="424">
        <v>45</v>
      </c>
      <c r="CN130" s="424">
        <v>46</v>
      </c>
      <c r="CO130" s="424">
        <v>47</v>
      </c>
      <c r="CP130" s="424">
        <v>48</v>
      </c>
      <c r="CQ130" s="424">
        <v>50</v>
      </c>
      <c r="CR130" s="424">
        <v>52</v>
      </c>
      <c r="CS130" s="424">
        <v>54</v>
      </c>
      <c r="CT130" s="424">
        <v>56</v>
      </c>
      <c r="CU130" s="424">
        <v>58</v>
      </c>
      <c r="CV130" s="424">
        <v>61</v>
      </c>
      <c r="CW130" s="424">
        <v>66</v>
      </c>
      <c r="CX130" s="424">
        <v>69</v>
      </c>
      <c r="CY130" s="424">
        <v>71</v>
      </c>
      <c r="CZ130" s="424">
        <v>77</v>
      </c>
      <c r="DA130" s="424">
        <v>81</v>
      </c>
      <c r="DB130" s="424">
        <v>84</v>
      </c>
      <c r="DC130" s="424">
        <v>83</v>
      </c>
      <c r="DD130" s="424">
        <v>90</v>
      </c>
      <c r="DE130" s="424">
        <v>92</v>
      </c>
      <c r="DF130" s="424">
        <v>95</v>
      </c>
      <c r="DG130" s="424">
        <v>103</v>
      </c>
      <c r="DH130" s="424">
        <v>110</v>
      </c>
      <c r="DI130" s="424">
        <v>119</v>
      </c>
      <c r="DJ130" s="424">
        <v>125</v>
      </c>
      <c r="DK130" s="804">
        <v>129</v>
      </c>
      <c r="DL130" s="804">
        <v>139</v>
      </c>
      <c r="DM130" s="424">
        <v>145</v>
      </c>
      <c r="DN130" s="424">
        <v>148</v>
      </c>
      <c r="DO130" s="424">
        <v>159</v>
      </c>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90</v>
      </c>
      <c r="AV131" s="425">
        <v>93</v>
      </c>
      <c r="AW131" s="425">
        <v>100</v>
      </c>
      <c r="AX131" s="425">
        <v>83</v>
      </c>
      <c r="AY131" s="425">
        <v>84</v>
      </c>
      <c r="AZ131" s="425">
        <v>86</v>
      </c>
      <c r="BA131" s="425">
        <v>86</v>
      </c>
      <c r="BB131" s="425">
        <v>87</v>
      </c>
      <c r="BC131" s="425">
        <v>88</v>
      </c>
      <c r="BD131" s="425">
        <v>90</v>
      </c>
      <c r="BE131" s="425">
        <v>91</v>
      </c>
      <c r="BF131" s="425">
        <v>91</v>
      </c>
      <c r="BG131" s="425">
        <v>84</v>
      </c>
      <c r="BH131" s="425">
        <v>87</v>
      </c>
      <c r="BI131" s="425">
        <v>101</v>
      </c>
      <c r="BJ131" s="425">
        <v>107</v>
      </c>
      <c r="BK131" s="425">
        <v>114</v>
      </c>
      <c r="BL131" s="425">
        <v>126</v>
      </c>
      <c r="BM131" s="425">
        <v>131</v>
      </c>
      <c r="BN131" s="425">
        <v>133</v>
      </c>
      <c r="BO131" s="425">
        <v>132</v>
      </c>
      <c r="BP131" s="425">
        <v>136</v>
      </c>
      <c r="BQ131" s="425">
        <v>138</v>
      </c>
      <c r="BR131" s="425">
        <v>139</v>
      </c>
      <c r="BS131" s="425">
        <v>145</v>
      </c>
      <c r="BT131" s="425">
        <v>144</v>
      </c>
      <c r="BU131" s="425">
        <v>150</v>
      </c>
      <c r="BV131" s="425">
        <v>138</v>
      </c>
      <c r="BW131" s="425">
        <v>158</v>
      </c>
      <c r="BX131" s="425">
        <v>163</v>
      </c>
      <c r="BY131" s="425">
        <v>163</v>
      </c>
      <c r="BZ131" s="425">
        <v>164</v>
      </c>
      <c r="CA131" s="425">
        <v>90</v>
      </c>
      <c r="CB131" s="425">
        <v>93</v>
      </c>
      <c r="CC131" s="425">
        <v>100</v>
      </c>
      <c r="CD131" s="425">
        <v>83</v>
      </c>
      <c r="CE131" s="425">
        <v>84</v>
      </c>
      <c r="CF131" s="425">
        <v>86</v>
      </c>
      <c r="CG131" s="425">
        <v>86</v>
      </c>
      <c r="CH131" s="425">
        <v>87</v>
      </c>
      <c r="CI131" s="425">
        <v>88</v>
      </c>
      <c r="CJ131" s="425">
        <v>90</v>
      </c>
      <c r="CK131" s="425">
        <v>91</v>
      </c>
      <c r="CL131" s="425">
        <v>91</v>
      </c>
      <c r="CM131" s="425">
        <v>84</v>
      </c>
      <c r="CN131" s="425">
        <v>87</v>
      </c>
      <c r="CO131" s="425">
        <v>101</v>
      </c>
      <c r="CP131" s="425">
        <v>107</v>
      </c>
      <c r="CQ131" s="425">
        <v>114</v>
      </c>
      <c r="CR131" s="425">
        <v>126</v>
      </c>
      <c r="CS131" s="425">
        <v>131</v>
      </c>
      <c r="CT131" s="425">
        <v>133</v>
      </c>
      <c r="CU131" s="425">
        <v>132</v>
      </c>
      <c r="CV131" s="425">
        <v>136</v>
      </c>
      <c r="CW131" s="425">
        <v>138</v>
      </c>
      <c r="CX131" s="425">
        <v>139</v>
      </c>
      <c r="CY131" s="425">
        <v>145</v>
      </c>
      <c r="CZ131" s="425">
        <v>144</v>
      </c>
      <c r="DA131" s="425">
        <v>150</v>
      </c>
      <c r="DB131" s="425">
        <v>138</v>
      </c>
      <c r="DC131" s="425">
        <v>158</v>
      </c>
      <c r="DD131" s="425">
        <v>163</v>
      </c>
      <c r="DE131" s="425">
        <v>163</v>
      </c>
      <c r="DF131" s="425">
        <v>164</v>
      </c>
      <c r="DG131" s="425">
        <v>194</v>
      </c>
      <c r="DH131" s="425">
        <v>204</v>
      </c>
      <c r="DI131" s="425">
        <v>199</v>
      </c>
      <c r="DJ131" s="425">
        <v>218</v>
      </c>
      <c r="DK131" s="805">
        <v>219</v>
      </c>
      <c r="DL131" s="805">
        <v>222</v>
      </c>
      <c r="DM131" s="425">
        <v>217</v>
      </c>
      <c r="DN131" s="425">
        <v>221</v>
      </c>
      <c r="DO131" s="425">
        <v>233</v>
      </c>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101</v>
      </c>
      <c r="AV132" s="426">
        <v>101</v>
      </c>
      <c r="AW132" s="426">
        <v>104</v>
      </c>
      <c r="AX132" s="426">
        <v>6</v>
      </c>
      <c r="AY132" s="426">
        <v>6</v>
      </c>
      <c r="AZ132" s="426">
        <v>6</v>
      </c>
      <c r="BA132" s="426">
        <v>6</v>
      </c>
      <c r="BB132" s="426">
        <v>7</v>
      </c>
      <c r="BC132" s="426">
        <v>6</v>
      </c>
      <c r="BD132" s="426">
        <v>6</v>
      </c>
      <c r="BE132" s="426">
        <v>7</v>
      </c>
      <c r="BF132" s="426">
        <v>7</v>
      </c>
      <c r="BG132" s="426">
        <v>7</v>
      </c>
      <c r="BH132" s="426">
        <v>7</v>
      </c>
      <c r="BI132" s="426">
        <v>7</v>
      </c>
      <c r="BJ132" s="426">
        <v>8</v>
      </c>
      <c r="BK132" s="426">
        <v>9</v>
      </c>
      <c r="BL132" s="426">
        <v>8</v>
      </c>
      <c r="BM132" s="426">
        <v>8</v>
      </c>
      <c r="BN132" s="426">
        <v>8</v>
      </c>
      <c r="BO132" s="426">
        <v>8</v>
      </c>
      <c r="BP132" s="426">
        <v>8</v>
      </c>
      <c r="BQ132" s="426">
        <v>9</v>
      </c>
      <c r="BR132" s="426">
        <v>9</v>
      </c>
      <c r="BS132" s="426">
        <v>9</v>
      </c>
      <c r="BT132" s="426">
        <v>5</v>
      </c>
      <c r="BU132" s="426">
        <v>8</v>
      </c>
      <c r="BV132" s="426">
        <v>10</v>
      </c>
      <c r="BW132" s="426">
        <v>9</v>
      </c>
      <c r="BX132" s="426">
        <v>10</v>
      </c>
      <c r="BY132" s="426">
        <v>11</v>
      </c>
      <c r="BZ132" s="426">
        <v>11</v>
      </c>
      <c r="CA132" s="426">
        <v>101</v>
      </c>
      <c r="CB132" s="426">
        <v>101</v>
      </c>
      <c r="CC132" s="426">
        <v>104</v>
      </c>
      <c r="CD132" s="426">
        <v>6</v>
      </c>
      <c r="CE132" s="426">
        <v>6</v>
      </c>
      <c r="CF132" s="426">
        <v>6</v>
      </c>
      <c r="CG132" s="426">
        <v>6</v>
      </c>
      <c r="CH132" s="426">
        <v>7</v>
      </c>
      <c r="CI132" s="426">
        <v>6</v>
      </c>
      <c r="CJ132" s="426">
        <v>6</v>
      </c>
      <c r="CK132" s="426">
        <v>7</v>
      </c>
      <c r="CL132" s="426">
        <v>7</v>
      </c>
      <c r="CM132" s="426">
        <v>7</v>
      </c>
      <c r="CN132" s="426">
        <v>7</v>
      </c>
      <c r="CO132" s="426">
        <v>7</v>
      </c>
      <c r="CP132" s="426">
        <v>8</v>
      </c>
      <c r="CQ132" s="426">
        <v>9</v>
      </c>
      <c r="CR132" s="426">
        <v>8</v>
      </c>
      <c r="CS132" s="426">
        <v>8</v>
      </c>
      <c r="CT132" s="426">
        <v>8</v>
      </c>
      <c r="CU132" s="426">
        <v>8</v>
      </c>
      <c r="CV132" s="426">
        <v>8</v>
      </c>
      <c r="CW132" s="426">
        <v>9</v>
      </c>
      <c r="CX132" s="426">
        <v>9</v>
      </c>
      <c r="CY132" s="426">
        <v>9</v>
      </c>
      <c r="CZ132" s="426">
        <v>5</v>
      </c>
      <c r="DA132" s="426">
        <v>8</v>
      </c>
      <c r="DB132" s="426">
        <v>10</v>
      </c>
      <c r="DC132" s="426">
        <v>9</v>
      </c>
      <c r="DD132" s="426">
        <v>10</v>
      </c>
      <c r="DE132" s="426">
        <v>11</v>
      </c>
      <c r="DF132" s="426">
        <v>11</v>
      </c>
      <c r="DG132" s="426">
        <v>12</v>
      </c>
      <c r="DH132" s="426">
        <v>13</v>
      </c>
      <c r="DI132" s="426">
        <v>14</v>
      </c>
      <c r="DJ132" s="426">
        <v>16</v>
      </c>
      <c r="DK132" s="489">
        <v>14</v>
      </c>
      <c r="DL132" s="489">
        <v>14</v>
      </c>
      <c r="DM132" s="426">
        <v>15</v>
      </c>
      <c r="DN132" s="426">
        <v>15</v>
      </c>
      <c r="DO132" s="426">
        <v>15</v>
      </c>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666</v>
      </c>
      <c r="AV133" s="423">
        <v>680</v>
      </c>
      <c r="AW133" s="423">
        <v>704</v>
      </c>
      <c r="AX133" s="423">
        <v>254</v>
      </c>
      <c r="AY133" s="423">
        <v>254</v>
      </c>
      <c r="AZ133" s="423">
        <v>256</v>
      </c>
      <c r="BA133" s="423">
        <v>275</v>
      </c>
      <c r="BB133" s="423">
        <v>288</v>
      </c>
      <c r="BC133" s="423">
        <v>290</v>
      </c>
      <c r="BD133" s="423">
        <v>285</v>
      </c>
      <c r="BE133" s="423">
        <v>278</v>
      </c>
      <c r="BF133" s="423">
        <v>299</v>
      </c>
      <c r="BG133" s="423">
        <v>314</v>
      </c>
      <c r="BH133" s="423">
        <v>328</v>
      </c>
      <c r="BI133" s="423">
        <v>337</v>
      </c>
      <c r="BJ133" s="423">
        <v>351</v>
      </c>
      <c r="BK133" s="423">
        <v>334</v>
      </c>
      <c r="BL133" s="423">
        <v>351</v>
      </c>
      <c r="BM133" s="423">
        <v>372</v>
      </c>
      <c r="BN133" s="423">
        <v>382</v>
      </c>
      <c r="BO133" s="423">
        <v>394</v>
      </c>
      <c r="BP133" s="423">
        <v>443</v>
      </c>
      <c r="BQ133" s="423">
        <v>446</v>
      </c>
      <c r="BR133" s="423">
        <v>473</v>
      </c>
      <c r="BS133" s="423">
        <v>431</v>
      </c>
      <c r="BT133" s="423">
        <v>400</v>
      </c>
      <c r="BU133" s="423">
        <v>468</v>
      </c>
      <c r="BV133" s="423">
        <v>489</v>
      </c>
      <c r="BW133" s="423">
        <v>504</v>
      </c>
      <c r="BX133" s="423">
        <v>503</v>
      </c>
      <c r="BY133" s="423">
        <v>594</v>
      </c>
      <c r="BZ133" s="423">
        <v>631</v>
      </c>
      <c r="CA133" s="423">
        <v>666</v>
      </c>
      <c r="CB133" s="423">
        <v>680</v>
      </c>
      <c r="CC133" s="423">
        <v>704</v>
      </c>
      <c r="CD133" s="423">
        <v>254</v>
      </c>
      <c r="CE133" s="423">
        <v>254</v>
      </c>
      <c r="CF133" s="423">
        <v>256</v>
      </c>
      <c r="CG133" s="423">
        <v>275</v>
      </c>
      <c r="CH133" s="423">
        <v>288</v>
      </c>
      <c r="CI133" s="423">
        <v>290</v>
      </c>
      <c r="CJ133" s="423">
        <v>285</v>
      </c>
      <c r="CK133" s="423">
        <v>278</v>
      </c>
      <c r="CL133" s="423">
        <v>299</v>
      </c>
      <c r="CM133" s="423">
        <v>314</v>
      </c>
      <c r="CN133" s="423">
        <v>328</v>
      </c>
      <c r="CO133" s="423">
        <v>337</v>
      </c>
      <c r="CP133" s="423">
        <v>351</v>
      </c>
      <c r="CQ133" s="423">
        <v>334</v>
      </c>
      <c r="CR133" s="423">
        <v>351</v>
      </c>
      <c r="CS133" s="423">
        <v>372</v>
      </c>
      <c r="CT133" s="423">
        <v>382</v>
      </c>
      <c r="CU133" s="423">
        <v>394</v>
      </c>
      <c r="CV133" s="423">
        <v>443</v>
      </c>
      <c r="CW133" s="423">
        <v>446</v>
      </c>
      <c r="CX133" s="423">
        <v>473</v>
      </c>
      <c r="CY133" s="423">
        <v>431</v>
      </c>
      <c r="CZ133" s="423">
        <v>400</v>
      </c>
      <c r="DA133" s="423">
        <v>468</v>
      </c>
      <c r="DB133" s="423">
        <v>489</v>
      </c>
      <c r="DC133" s="423">
        <v>504</v>
      </c>
      <c r="DD133" s="423">
        <v>503</v>
      </c>
      <c r="DE133" s="423">
        <v>594</v>
      </c>
      <c r="DF133" s="423">
        <v>631</v>
      </c>
      <c r="DG133" s="423">
        <v>663</v>
      </c>
      <c r="DH133" s="423">
        <v>673</v>
      </c>
      <c r="DI133" s="423">
        <v>753</v>
      </c>
      <c r="DJ133" s="423">
        <v>830</v>
      </c>
      <c r="DK133" s="803">
        <v>850</v>
      </c>
      <c r="DL133" s="803">
        <v>877</v>
      </c>
      <c r="DM133" s="423">
        <v>886</v>
      </c>
      <c r="DN133" s="423">
        <v>907</v>
      </c>
      <c r="DO133" s="423">
        <v>1011</v>
      </c>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79</v>
      </c>
      <c r="AV134" s="426">
        <v>79</v>
      </c>
      <c r="AW134" s="426">
        <v>88</v>
      </c>
      <c r="AX134" s="426">
        <v>28</v>
      </c>
      <c r="AY134" s="426">
        <v>26</v>
      </c>
      <c r="AZ134" s="426">
        <v>24</v>
      </c>
      <c r="BA134" s="426">
        <v>29</v>
      </c>
      <c r="BB134" s="426">
        <v>26</v>
      </c>
      <c r="BC134" s="426">
        <v>22</v>
      </c>
      <c r="BD134" s="426">
        <v>27</v>
      </c>
      <c r="BE134" s="426">
        <v>28</v>
      </c>
      <c r="BF134" s="426">
        <v>34</v>
      </c>
      <c r="BG134" s="426">
        <v>34</v>
      </c>
      <c r="BH134" s="426">
        <v>35</v>
      </c>
      <c r="BI134" s="426">
        <v>44</v>
      </c>
      <c r="BJ134" s="426">
        <v>53</v>
      </c>
      <c r="BK134" s="426">
        <v>32</v>
      </c>
      <c r="BL134" s="426">
        <v>46</v>
      </c>
      <c r="BM134" s="426">
        <v>56</v>
      </c>
      <c r="BN134" s="426">
        <v>51</v>
      </c>
      <c r="BO134" s="426">
        <v>46</v>
      </c>
      <c r="BP134" s="426">
        <v>38</v>
      </c>
      <c r="BQ134" s="426">
        <v>29</v>
      </c>
      <c r="BR134" s="426">
        <v>21</v>
      </c>
      <c r="BS134" s="426">
        <v>31</v>
      </c>
      <c r="BT134" s="426">
        <v>24</v>
      </c>
      <c r="BU134" s="426">
        <v>33</v>
      </c>
      <c r="BV134" s="426">
        <v>33</v>
      </c>
      <c r="BW134" s="426">
        <v>43</v>
      </c>
      <c r="BX134" s="426">
        <v>63</v>
      </c>
      <c r="BY134" s="426">
        <v>89</v>
      </c>
      <c r="BZ134" s="426">
        <v>112</v>
      </c>
      <c r="CA134" s="426">
        <v>79</v>
      </c>
      <c r="CB134" s="426">
        <v>79</v>
      </c>
      <c r="CC134" s="426">
        <v>88</v>
      </c>
      <c r="CD134" s="426">
        <v>28</v>
      </c>
      <c r="CE134" s="426">
        <v>26</v>
      </c>
      <c r="CF134" s="426">
        <v>24</v>
      </c>
      <c r="CG134" s="426">
        <v>29</v>
      </c>
      <c r="CH134" s="426">
        <v>26</v>
      </c>
      <c r="CI134" s="426">
        <v>22</v>
      </c>
      <c r="CJ134" s="426">
        <v>27</v>
      </c>
      <c r="CK134" s="426">
        <v>28</v>
      </c>
      <c r="CL134" s="426">
        <v>34</v>
      </c>
      <c r="CM134" s="426">
        <v>34</v>
      </c>
      <c r="CN134" s="426">
        <v>35</v>
      </c>
      <c r="CO134" s="426">
        <v>44</v>
      </c>
      <c r="CP134" s="426">
        <v>53</v>
      </c>
      <c r="CQ134" s="426">
        <v>32</v>
      </c>
      <c r="CR134" s="426">
        <v>46</v>
      </c>
      <c r="CS134" s="426">
        <v>56</v>
      </c>
      <c r="CT134" s="426">
        <v>51</v>
      </c>
      <c r="CU134" s="426">
        <v>46</v>
      </c>
      <c r="CV134" s="426">
        <v>38</v>
      </c>
      <c r="CW134" s="426">
        <v>29</v>
      </c>
      <c r="CX134" s="426">
        <v>21</v>
      </c>
      <c r="CY134" s="426">
        <v>31</v>
      </c>
      <c r="CZ134" s="426">
        <v>24</v>
      </c>
      <c r="DA134" s="426">
        <v>33</v>
      </c>
      <c r="DB134" s="426">
        <v>33</v>
      </c>
      <c r="DC134" s="426">
        <v>43</v>
      </c>
      <c r="DD134" s="426">
        <v>63</v>
      </c>
      <c r="DE134" s="426">
        <v>89</v>
      </c>
      <c r="DF134" s="426">
        <v>112</v>
      </c>
      <c r="DG134" s="426">
        <v>102</v>
      </c>
      <c r="DH134" s="426">
        <v>110</v>
      </c>
      <c r="DI134" s="426">
        <v>90</v>
      </c>
      <c r="DJ134" s="426">
        <v>87</v>
      </c>
      <c r="DK134" s="489">
        <v>84</v>
      </c>
      <c r="DL134" s="489">
        <v>95</v>
      </c>
      <c r="DM134" s="426">
        <v>97</v>
      </c>
      <c r="DN134" s="426">
        <v>100</v>
      </c>
      <c r="DO134" s="426">
        <v>109</v>
      </c>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112</v>
      </c>
      <c r="AV135" s="423">
        <v>129</v>
      </c>
      <c r="AW135" s="423">
        <v>123</v>
      </c>
      <c r="AX135" s="423">
        <v>100</v>
      </c>
      <c r="AY135" s="423">
        <v>100</v>
      </c>
      <c r="AZ135" s="423">
        <v>101</v>
      </c>
      <c r="BA135" s="423">
        <v>108</v>
      </c>
      <c r="BB135" s="423">
        <v>110</v>
      </c>
      <c r="BC135" s="423">
        <v>114</v>
      </c>
      <c r="BD135" s="423">
        <v>114</v>
      </c>
      <c r="BE135" s="423">
        <v>111</v>
      </c>
      <c r="BF135" s="423">
        <v>120</v>
      </c>
      <c r="BG135" s="423">
        <v>142</v>
      </c>
      <c r="BH135" s="423">
        <v>153</v>
      </c>
      <c r="BI135" s="423">
        <v>146</v>
      </c>
      <c r="BJ135" s="423">
        <v>149</v>
      </c>
      <c r="BK135" s="423">
        <v>156</v>
      </c>
      <c r="BL135" s="423">
        <v>161</v>
      </c>
      <c r="BM135" s="423">
        <v>157</v>
      </c>
      <c r="BN135" s="423">
        <v>159</v>
      </c>
      <c r="BO135" s="423">
        <v>168</v>
      </c>
      <c r="BP135" s="423">
        <v>198</v>
      </c>
      <c r="BQ135" s="423">
        <v>199</v>
      </c>
      <c r="BR135" s="423">
        <v>214</v>
      </c>
      <c r="BS135" s="423">
        <v>197</v>
      </c>
      <c r="BT135" s="423">
        <v>197</v>
      </c>
      <c r="BU135" s="423">
        <v>223</v>
      </c>
      <c r="BV135" s="423">
        <v>222</v>
      </c>
      <c r="BW135" s="423">
        <v>242</v>
      </c>
      <c r="BX135" s="423">
        <v>246</v>
      </c>
      <c r="BY135" s="423">
        <v>256</v>
      </c>
      <c r="BZ135" s="423">
        <v>267</v>
      </c>
      <c r="CA135" s="423">
        <v>112</v>
      </c>
      <c r="CB135" s="423">
        <v>129</v>
      </c>
      <c r="CC135" s="423">
        <v>123</v>
      </c>
      <c r="CD135" s="423">
        <v>100</v>
      </c>
      <c r="CE135" s="423">
        <v>100</v>
      </c>
      <c r="CF135" s="423">
        <v>101</v>
      </c>
      <c r="CG135" s="423">
        <v>108</v>
      </c>
      <c r="CH135" s="423">
        <v>110</v>
      </c>
      <c r="CI135" s="423">
        <v>114</v>
      </c>
      <c r="CJ135" s="423">
        <v>114</v>
      </c>
      <c r="CK135" s="423">
        <v>111</v>
      </c>
      <c r="CL135" s="423">
        <v>120</v>
      </c>
      <c r="CM135" s="423">
        <v>142</v>
      </c>
      <c r="CN135" s="423">
        <v>153</v>
      </c>
      <c r="CO135" s="423">
        <v>146</v>
      </c>
      <c r="CP135" s="423">
        <v>149</v>
      </c>
      <c r="CQ135" s="423">
        <v>156</v>
      </c>
      <c r="CR135" s="423">
        <v>161</v>
      </c>
      <c r="CS135" s="423">
        <v>157</v>
      </c>
      <c r="CT135" s="423">
        <v>159</v>
      </c>
      <c r="CU135" s="423">
        <v>168</v>
      </c>
      <c r="CV135" s="423">
        <v>198</v>
      </c>
      <c r="CW135" s="423">
        <v>199</v>
      </c>
      <c r="CX135" s="423">
        <v>214</v>
      </c>
      <c r="CY135" s="423">
        <v>197</v>
      </c>
      <c r="CZ135" s="423">
        <v>197</v>
      </c>
      <c r="DA135" s="423">
        <v>223</v>
      </c>
      <c r="DB135" s="423">
        <v>222</v>
      </c>
      <c r="DC135" s="423">
        <v>242</v>
      </c>
      <c r="DD135" s="423">
        <v>246</v>
      </c>
      <c r="DE135" s="423">
        <v>256</v>
      </c>
      <c r="DF135" s="423">
        <v>267</v>
      </c>
      <c r="DG135" s="423">
        <v>287</v>
      </c>
      <c r="DH135" s="423">
        <v>331</v>
      </c>
      <c r="DI135" s="423">
        <v>348</v>
      </c>
      <c r="DJ135" s="423">
        <v>393</v>
      </c>
      <c r="DK135" s="803">
        <v>378</v>
      </c>
      <c r="DL135" s="803">
        <v>379</v>
      </c>
      <c r="DM135" s="423">
        <v>405</v>
      </c>
      <c r="DN135" s="423">
        <v>451</v>
      </c>
      <c r="DO135" s="423">
        <v>404</v>
      </c>
      <c r="DP135" s="423"/>
      <c r="DQ135" s="423"/>
      <c r="DR135" s="423"/>
      <c r="DS135" s="423"/>
      <c r="DT135" s="423"/>
      <c r="DU135" s="423"/>
      <c r="DV135" s="423"/>
      <c r="DW135" s="423"/>
      <c r="DX135" s="423"/>
      <c r="DY135" s="423"/>
      <c r="DZ135" s="423"/>
    </row>
    <row r="136" spans="1:130" ht="14.7" thickBot="1">
      <c r="B136" s="907"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8"/>
      <c r="DL136" s="798"/>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07"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1584</v>
      </c>
      <c r="CB138" s="564" t="s">
        <v>1585</v>
      </c>
      <c r="CC138" s="564" t="s">
        <v>1586</v>
      </c>
      <c r="CD138" s="564" t="s">
        <v>1587</v>
      </c>
      <c r="CE138" s="564" t="s">
        <v>1588</v>
      </c>
      <c r="CF138" s="564" t="s">
        <v>1589</v>
      </c>
      <c r="CG138" s="564" t="s">
        <v>1590</v>
      </c>
      <c r="CH138" s="564" t="s">
        <v>1591</v>
      </c>
      <c r="CI138" s="564" t="s">
        <v>1592</v>
      </c>
      <c r="CJ138" s="564" t="s">
        <v>1593</v>
      </c>
      <c r="CK138" s="564" t="s">
        <v>1594</v>
      </c>
      <c r="CL138" s="564" t="s">
        <v>1595</v>
      </c>
      <c r="CM138" s="564" t="s">
        <v>1596</v>
      </c>
      <c r="CN138" s="564" t="s">
        <v>1597</v>
      </c>
      <c r="CO138" s="564" t="s">
        <v>1598</v>
      </c>
      <c r="CP138" s="564" t="s">
        <v>1599</v>
      </c>
      <c r="CQ138" s="564" t="s">
        <v>1600</v>
      </c>
      <c r="CR138" s="564" t="s">
        <v>1601</v>
      </c>
      <c r="CS138" s="564" t="s">
        <v>1602</v>
      </c>
      <c r="CT138" s="564" t="s">
        <v>1603</v>
      </c>
      <c r="CU138" s="564" t="s">
        <v>1604</v>
      </c>
      <c r="CV138" s="564" t="s">
        <v>1605</v>
      </c>
      <c r="CW138" s="564" t="s">
        <v>1606</v>
      </c>
      <c r="CX138" s="564" t="s">
        <v>1607</v>
      </c>
      <c r="CY138" s="564" t="s">
        <v>1608</v>
      </c>
      <c r="CZ138" s="564" t="s">
        <v>1609</v>
      </c>
      <c r="DA138" s="564" t="s">
        <v>1610</v>
      </c>
      <c r="DB138" s="564" t="s">
        <v>1611</v>
      </c>
      <c r="DC138" s="564" t="s">
        <v>1612</v>
      </c>
      <c r="DD138" s="564" t="s">
        <v>1613</v>
      </c>
      <c r="DE138" s="564" t="s">
        <v>1614</v>
      </c>
      <c r="DF138" s="564" t="s">
        <v>1615</v>
      </c>
      <c r="DG138" s="564" t="s">
        <v>1616</v>
      </c>
      <c r="DH138" s="564" t="s">
        <v>1617</v>
      </c>
      <c r="DI138" s="564" t="s">
        <v>1618</v>
      </c>
      <c r="DJ138" s="564" t="s">
        <v>1619</v>
      </c>
      <c r="DK138" s="564" t="s">
        <v>1620</v>
      </c>
      <c r="DL138" s="564" t="s">
        <v>1621</v>
      </c>
      <c r="DM138" s="564" t="s">
        <v>1622</v>
      </c>
      <c r="DN138" s="564" t="s">
        <v>1623</v>
      </c>
      <c r="DO138" s="564" t="s">
        <v>1624</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1554</v>
      </c>
      <c r="T139" s="423">
        <v>1578</v>
      </c>
      <c r="U139" s="423">
        <v>1643</v>
      </c>
      <c r="V139" s="423">
        <v>1643</v>
      </c>
      <c r="W139" s="423">
        <v>1678</v>
      </c>
      <c r="X139" s="423">
        <v>1724</v>
      </c>
      <c r="Y139" s="423">
        <v>1776</v>
      </c>
      <c r="Z139" s="423">
        <v>1808</v>
      </c>
      <c r="AA139" s="423">
        <v>1858</v>
      </c>
      <c r="AB139" s="423">
        <v>1872</v>
      </c>
      <c r="AC139" s="423">
        <v>1833</v>
      </c>
      <c r="AD139" s="423">
        <v>1841</v>
      </c>
      <c r="AE139" s="423">
        <v>1862</v>
      </c>
      <c r="AF139" s="423">
        <v>1904</v>
      </c>
      <c r="AG139" s="423">
        <v>1955</v>
      </c>
      <c r="AH139" s="423">
        <v>1973</v>
      </c>
      <c r="AI139" s="423">
        <v>2043</v>
      </c>
      <c r="AJ139" s="423">
        <v>2052</v>
      </c>
      <c r="AK139" s="423">
        <v>2092</v>
      </c>
      <c r="AL139" s="423">
        <v>2162</v>
      </c>
      <c r="AM139" s="423">
        <v>2168</v>
      </c>
      <c r="AN139" s="423">
        <v>2305</v>
      </c>
      <c r="AO139" s="423">
        <v>2321</v>
      </c>
      <c r="AP139" s="423">
        <v>2344</v>
      </c>
      <c r="AQ139" s="423">
        <v>2249</v>
      </c>
      <c r="AR139" s="423">
        <v>2017</v>
      </c>
      <c r="AS139" s="423">
        <v>2235</v>
      </c>
      <c r="AT139" s="423">
        <v>2329</v>
      </c>
      <c r="AU139" s="423">
        <v>2327</v>
      </c>
      <c r="AV139" s="423">
        <v>2433</v>
      </c>
      <c r="AW139" s="423">
        <v>2461</v>
      </c>
      <c r="AX139" s="423">
        <v>2568</v>
      </c>
      <c r="AY139" s="423">
        <v>2510</v>
      </c>
      <c r="AZ139" s="423">
        <v>2615</v>
      </c>
      <c r="BA139" s="423">
        <v>2708</v>
      </c>
      <c r="BB139" s="423">
        <v>2755</v>
      </c>
      <c r="BC139" s="423">
        <v>2741</v>
      </c>
      <c r="BD139" s="423">
        <v>2780</v>
      </c>
      <c r="BE139" s="423">
        <v>2910</v>
      </c>
      <c r="BF139" s="423">
        <v>3030</v>
      </c>
      <c r="BG139" s="423">
        <v>3006</v>
      </c>
      <c r="BH139" s="423"/>
      <c r="BI139" s="423"/>
      <c r="BJ139" s="423"/>
      <c r="BK139" s="423"/>
      <c r="BL139" s="423"/>
      <c r="BM139" s="423"/>
      <c r="BN139" s="423"/>
      <c r="BO139" s="423"/>
      <c r="BP139" s="423"/>
      <c r="BQ139" s="423"/>
      <c r="BR139" s="423"/>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803">
        <v>2741</v>
      </c>
      <c r="DL139" s="803">
        <v>2780</v>
      </c>
      <c r="DM139" s="423">
        <v>2910</v>
      </c>
      <c r="DN139" s="423">
        <v>3030</v>
      </c>
      <c r="DO139" s="423">
        <v>3006</v>
      </c>
      <c r="DP139" s="423"/>
      <c r="DQ139" s="423"/>
      <c r="DR139" s="423"/>
      <c r="DS139" s="423"/>
      <c r="DT139" s="423"/>
      <c r="DU139" s="423"/>
      <c r="DV139" s="423"/>
      <c r="DW139" s="423"/>
      <c r="DX139" s="423"/>
      <c r="DY139" s="423"/>
      <c r="DZ139" s="423"/>
    </row>
    <row r="140" spans="1:130">
      <c r="A140" t="s">
        <v>1495</v>
      </c>
      <c r="B140" s="427" t="s">
        <v>26</v>
      </c>
      <c r="C140" s="423"/>
      <c r="D140" s="423"/>
      <c r="E140" s="423"/>
      <c r="F140" s="423"/>
      <c r="G140" s="423"/>
      <c r="H140" s="423"/>
      <c r="I140" s="423"/>
      <c r="J140" s="423"/>
      <c r="K140" s="423"/>
      <c r="L140" s="423"/>
      <c r="M140" s="423"/>
      <c r="N140" s="423"/>
      <c r="O140" s="423"/>
      <c r="P140" s="423"/>
      <c r="Q140" s="423"/>
      <c r="R140" s="423"/>
      <c r="S140" s="423">
        <v>435</v>
      </c>
      <c r="T140" s="423">
        <v>443</v>
      </c>
      <c r="U140" s="423">
        <v>448</v>
      </c>
      <c r="V140" s="423">
        <v>450</v>
      </c>
      <c r="W140" s="423">
        <v>454</v>
      </c>
      <c r="X140" s="423">
        <v>467</v>
      </c>
      <c r="Y140" s="423">
        <v>472</v>
      </c>
      <c r="Z140" s="423">
        <v>470</v>
      </c>
      <c r="AA140" s="423">
        <v>499</v>
      </c>
      <c r="AB140" s="423">
        <v>491</v>
      </c>
      <c r="AC140" s="423">
        <v>472</v>
      </c>
      <c r="AD140" s="423">
        <v>474</v>
      </c>
      <c r="AE140" s="423">
        <v>501</v>
      </c>
      <c r="AF140" s="423">
        <v>507</v>
      </c>
      <c r="AG140" s="423">
        <v>503</v>
      </c>
      <c r="AH140" s="423">
        <v>516</v>
      </c>
      <c r="AI140" s="423">
        <v>546</v>
      </c>
      <c r="AJ140" s="423">
        <v>543</v>
      </c>
      <c r="AK140" s="423">
        <v>526</v>
      </c>
      <c r="AL140" s="423">
        <v>537</v>
      </c>
      <c r="AM140" s="423">
        <v>568</v>
      </c>
      <c r="AN140" s="423">
        <v>570</v>
      </c>
      <c r="AO140" s="423">
        <v>561</v>
      </c>
      <c r="AP140" s="423">
        <v>561</v>
      </c>
      <c r="AQ140" s="423">
        <v>565</v>
      </c>
      <c r="AR140" s="423">
        <v>561</v>
      </c>
      <c r="AS140" s="423">
        <v>573</v>
      </c>
      <c r="AT140" s="423">
        <v>579</v>
      </c>
      <c r="AU140" s="423">
        <v>603</v>
      </c>
      <c r="AV140" s="423">
        <v>602</v>
      </c>
      <c r="AW140" s="423">
        <v>609</v>
      </c>
      <c r="AX140" s="423">
        <v>609</v>
      </c>
      <c r="AY140" s="423">
        <v>607</v>
      </c>
      <c r="AZ140" s="423">
        <v>614</v>
      </c>
      <c r="BA140" s="423">
        <v>618</v>
      </c>
      <c r="BB140" s="423">
        <v>623</v>
      </c>
      <c r="BC140" s="423">
        <v>612</v>
      </c>
      <c r="BD140" s="423">
        <v>613</v>
      </c>
      <c r="BE140" s="423">
        <v>636</v>
      </c>
      <c r="BF140" s="423">
        <v>642</v>
      </c>
      <c r="BG140" s="423">
        <v>657</v>
      </c>
      <c r="BH140" s="423"/>
      <c r="BI140" s="423"/>
      <c r="BJ140" s="423"/>
      <c r="BK140" s="423"/>
      <c r="BL140" s="423"/>
      <c r="BM140" s="423"/>
      <c r="BN140" s="423"/>
      <c r="BO140" s="423"/>
      <c r="BP140" s="423"/>
      <c r="BQ140" s="423"/>
      <c r="BR140" s="423"/>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803">
        <v>612</v>
      </c>
      <c r="DL140" s="803">
        <v>613</v>
      </c>
      <c r="DM140" s="423">
        <v>636</v>
      </c>
      <c r="DN140" s="423">
        <v>642</v>
      </c>
      <c r="DO140" s="423">
        <v>657</v>
      </c>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296</v>
      </c>
      <c r="T141" s="424">
        <v>296</v>
      </c>
      <c r="U141" s="424">
        <v>283</v>
      </c>
      <c r="V141" s="424">
        <v>450</v>
      </c>
      <c r="W141" s="424">
        <v>454</v>
      </c>
      <c r="X141" s="424">
        <v>467</v>
      </c>
      <c r="Y141" s="424">
        <v>472</v>
      </c>
      <c r="Z141" s="424">
        <v>470</v>
      </c>
      <c r="AA141" s="424">
        <v>499</v>
      </c>
      <c r="AB141" s="424">
        <v>491</v>
      </c>
      <c r="AC141" s="424">
        <v>472</v>
      </c>
      <c r="AD141" s="424">
        <v>474</v>
      </c>
      <c r="AE141" s="424">
        <v>501</v>
      </c>
      <c r="AF141" s="424">
        <v>507</v>
      </c>
      <c r="AG141" s="424">
        <v>503</v>
      </c>
      <c r="AH141" s="424">
        <v>516</v>
      </c>
      <c r="AI141" s="424">
        <v>546</v>
      </c>
      <c r="AJ141" s="424">
        <v>543</v>
      </c>
      <c r="AK141" s="424">
        <v>526</v>
      </c>
      <c r="AL141" s="424">
        <v>537</v>
      </c>
      <c r="AM141" s="424">
        <v>568</v>
      </c>
      <c r="AN141" s="424">
        <v>570</v>
      </c>
      <c r="AO141" s="424">
        <v>561</v>
      </c>
      <c r="AP141" s="424">
        <v>561</v>
      </c>
      <c r="AQ141" s="424">
        <v>565</v>
      </c>
      <c r="AR141" s="424">
        <v>561</v>
      </c>
      <c r="AS141" s="424">
        <v>573</v>
      </c>
      <c r="AT141" s="424">
        <v>579</v>
      </c>
      <c r="AU141" s="424">
        <v>603</v>
      </c>
      <c r="AV141" s="424">
        <v>602</v>
      </c>
      <c r="AW141" s="424">
        <v>609</v>
      </c>
      <c r="AX141" s="424">
        <v>609</v>
      </c>
      <c r="AY141" s="424">
        <v>607</v>
      </c>
      <c r="AZ141" s="424">
        <v>614</v>
      </c>
      <c r="BA141" s="424">
        <v>618</v>
      </c>
      <c r="BB141" s="424">
        <v>623</v>
      </c>
      <c r="BC141" s="424">
        <v>612</v>
      </c>
      <c r="BD141" s="424">
        <v>613</v>
      </c>
      <c r="BE141" s="424">
        <v>636</v>
      </c>
      <c r="BF141" s="424">
        <v>642</v>
      </c>
      <c r="BG141" s="424">
        <v>657</v>
      </c>
      <c r="BH141" s="424"/>
      <c r="BI141" s="424"/>
      <c r="BJ141" s="424"/>
      <c r="BK141" s="424"/>
      <c r="BL141" s="424"/>
      <c r="BM141" s="424"/>
      <c r="BN141" s="424"/>
      <c r="BO141" s="424"/>
      <c r="BP141" s="424"/>
      <c r="BQ141" s="424"/>
      <c r="BR141" s="424"/>
      <c r="BS141" s="424">
        <v>264</v>
      </c>
      <c r="BT141" s="424">
        <v>264</v>
      </c>
      <c r="BU141" s="424">
        <v>248</v>
      </c>
      <c r="BV141" s="424">
        <v>248</v>
      </c>
      <c r="BW141" s="424">
        <v>282</v>
      </c>
      <c r="BX141" s="424">
        <v>282</v>
      </c>
      <c r="BY141" s="424">
        <v>250</v>
      </c>
      <c r="BZ141" s="424">
        <v>250</v>
      </c>
      <c r="CA141" s="424">
        <v>296</v>
      </c>
      <c r="CB141" s="424">
        <v>296</v>
      </c>
      <c r="CC141" s="424">
        <v>283</v>
      </c>
      <c r="CD141" s="424">
        <v>450</v>
      </c>
      <c r="CE141" s="424">
        <v>454</v>
      </c>
      <c r="CF141" s="424">
        <v>467</v>
      </c>
      <c r="CG141" s="424">
        <v>472</v>
      </c>
      <c r="CH141" s="424">
        <v>470</v>
      </c>
      <c r="CI141" s="424">
        <v>499</v>
      </c>
      <c r="CJ141" s="424">
        <v>491</v>
      </c>
      <c r="CK141" s="424">
        <v>472</v>
      </c>
      <c r="CL141" s="424">
        <v>474</v>
      </c>
      <c r="CM141" s="424">
        <v>501</v>
      </c>
      <c r="CN141" s="424">
        <v>507</v>
      </c>
      <c r="CO141" s="424">
        <v>503</v>
      </c>
      <c r="CP141" s="424">
        <v>516</v>
      </c>
      <c r="CQ141" s="424">
        <v>546</v>
      </c>
      <c r="CR141" s="424">
        <v>543</v>
      </c>
      <c r="CS141" s="424">
        <v>526</v>
      </c>
      <c r="CT141" s="424">
        <v>537</v>
      </c>
      <c r="CU141" s="424">
        <v>568</v>
      </c>
      <c r="CV141" s="424">
        <v>570</v>
      </c>
      <c r="CW141" s="424">
        <v>561</v>
      </c>
      <c r="CX141" s="424">
        <v>561</v>
      </c>
      <c r="CY141" s="424">
        <v>565</v>
      </c>
      <c r="CZ141" s="424">
        <v>561</v>
      </c>
      <c r="DA141" s="424">
        <v>573</v>
      </c>
      <c r="DB141" s="424">
        <v>579</v>
      </c>
      <c r="DC141" s="424">
        <v>603</v>
      </c>
      <c r="DD141" s="424">
        <v>602</v>
      </c>
      <c r="DE141" s="424">
        <v>609</v>
      </c>
      <c r="DF141" s="424">
        <v>609</v>
      </c>
      <c r="DG141" s="424">
        <v>607</v>
      </c>
      <c r="DH141" s="424">
        <v>614</v>
      </c>
      <c r="DI141" s="424">
        <v>618</v>
      </c>
      <c r="DJ141" s="424">
        <v>623</v>
      </c>
      <c r="DK141" s="804">
        <v>612</v>
      </c>
      <c r="DL141" s="804">
        <v>613</v>
      </c>
      <c r="DM141" s="424">
        <v>636</v>
      </c>
      <c r="DN141" s="424">
        <v>642</v>
      </c>
      <c r="DO141" s="424">
        <v>657</v>
      </c>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18</v>
      </c>
      <c r="T142" s="424">
        <v>23</v>
      </c>
      <c r="U142" s="424">
        <v>38</v>
      </c>
      <c r="V142" s="424">
        <v>283</v>
      </c>
      <c r="W142" s="424">
        <v>307</v>
      </c>
      <c r="X142" s="424">
        <v>307</v>
      </c>
      <c r="Y142" s="424">
        <v>293</v>
      </c>
      <c r="Z142" s="424">
        <v>293</v>
      </c>
      <c r="AA142" s="424">
        <v>328</v>
      </c>
      <c r="AB142" s="424">
        <v>328</v>
      </c>
      <c r="AC142" s="424">
        <v>290</v>
      </c>
      <c r="AD142" s="424">
        <v>290</v>
      </c>
      <c r="AE142" s="424">
        <v>332</v>
      </c>
      <c r="AF142" s="424">
        <v>332</v>
      </c>
      <c r="AG142" s="424">
        <v>317</v>
      </c>
      <c r="AH142" s="424">
        <v>317</v>
      </c>
      <c r="AI142" s="424">
        <v>359</v>
      </c>
      <c r="AJ142" s="424">
        <v>359</v>
      </c>
      <c r="AK142" s="424">
        <v>328</v>
      </c>
      <c r="AL142" s="424">
        <v>328</v>
      </c>
      <c r="AM142" s="424">
        <v>372</v>
      </c>
      <c r="AN142" s="424">
        <v>372</v>
      </c>
      <c r="AO142" s="424">
        <v>342</v>
      </c>
      <c r="AP142" s="424">
        <v>342</v>
      </c>
      <c r="AQ142" s="424">
        <v>365</v>
      </c>
      <c r="AR142" s="424">
        <v>365</v>
      </c>
      <c r="AS142" s="424">
        <v>351</v>
      </c>
      <c r="AT142" s="424">
        <v>351</v>
      </c>
      <c r="AU142" s="424">
        <v>391</v>
      </c>
      <c r="AV142" s="424">
        <v>391</v>
      </c>
      <c r="AW142" s="424">
        <v>374</v>
      </c>
      <c r="AX142" s="424">
        <v>374</v>
      </c>
      <c r="AY142" s="424">
        <v>386</v>
      </c>
      <c r="AZ142" s="424">
        <v>386</v>
      </c>
      <c r="BA142" s="424">
        <v>372</v>
      </c>
      <c r="BB142" s="424">
        <v>372</v>
      </c>
      <c r="BC142" s="424">
        <v>374</v>
      </c>
      <c r="BD142" s="424">
        <v>374</v>
      </c>
      <c r="BE142" s="424">
        <v>384</v>
      </c>
      <c r="BF142" s="424">
        <v>384</v>
      </c>
      <c r="BG142" s="424">
        <v>405</v>
      </c>
      <c r="BH142" s="424"/>
      <c r="BI142" s="424"/>
      <c r="BJ142" s="424"/>
      <c r="BK142" s="424"/>
      <c r="BL142" s="424"/>
      <c r="BM142" s="424"/>
      <c r="BN142" s="424"/>
      <c r="BO142" s="424"/>
      <c r="BP142" s="424"/>
      <c r="BQ142" s="424"/>
      <c r="BR142" s="424"/>
      <c r="BS142" s="424">
        <v>14</v>
      </c>
      <c r="BT142" s="424">
        <v>18</v>
      </c>
      <c r="BU142" s="424">
        <v>41</v>
      </c>
      <c r="BV142" s="424">
        <v>51</v>
      </c>
      <c r="BW142" s="424">
        <v>17</v>
      </c>
      <c r="BX142" s="424">
        <v>24</v>
      </c>
      <c r="BY142" s="424">
        <v>36</v>
      </c>
      <c r="BZ142" s="424">
        <v>40</v>
      </c>
      <c r="CA142" s="424">
        <v>18</v>
      </c>
      <c r="CB142" s="424">
        <v>23</v>
      </c>
      <c r="CC142" s="424">
        <v>38</v>
      </c>
      <c r="CD142" s="424">
        <v>283</v>
      </c>
      <c r="CE142" s="424">
        <v>307</v>
      </c>
      <c r="CF142" s="424">
        <v>307</v>
      </c>
      <c r="CG142" s="424">
        <v>293</v>
      </c>
      <c r="CH142" s="424">
        <v>293</v>
      </c>
      <c r="CI142" s="424">
        <v>328</v>
      </c>
      <c r="CJ142" s="424">
        <v>328</v>
      </c>
      <c r="CK142" s="424">
        <v>290</v>
      </c>
      <c r="CL142" s="424">
        <v>290</v>
      </c>
      <c r="CM142" s="424">
        <v>332</v>
      </c>
      <c r="CN142" s="424">
        <v>332</v>
      </c>
      <c r="CO142" s="424">
        <v>317</v>
      </c>
      <c r="CP142" s="424">
        <v>317</v>
      </c>
      <c r="CQ142" s="424">
        <v>359</v>
      </c>
      <c r="CR142" s="424">
        <v>359</v>
      </c>
      <c r="CS142" s="424">
        <v>328</v>
      </c>
      <c r="CT142" s="424">
        <v>328</v>
      </c>
      <c r="CU142" s="424">
        <v>372</v>
      </c>
      <c r="CV142" s="424">
        <v>372</v>
      </c>
      <c r="CW142" s="424">
        <v>342</v>
      </c>
      <c r="CX142" s="424">
        <v>342</v>
      </c>
      <c r="CY142" s="424">
        <v>365</v>
      </c>
      <c r="CZ142" s="424">
        <v>365</v>
      </c>
      <c r="DA142" s="424">
        <v>351</v>
      </c>
      <c r="DB142" s="424">
        <v>351</v>
      </c>
      <c r="DC142" s="424">
        <v>391</v>
      </c>
      <c r="DD142" s="424">
        <v>391</v>
      </c>
      <c r="DE142" s="424">
        <v>374</v>
      </c>
      <c r="DF142" s="424">
        <v>374</v>
      </c>
      <c r="DG142" s="424">
        <v>386</v>
      </c>
      <c r="DH142" s="424">
        <v>386</v>
      </c>
      <c r="DI142" s="424">
        <v>372</v>
      </c>
      <c r="DJ142" s="424">
        <v>372</v>
      </c>
      <c r="DK142" s="804">
        <v>374</v>
      </c>
      <c r="DL142" s="804">
        <v>374</v>
      </c>
      <c r="DM142" s="424">
        <v>384</v>
      </c>
      <c r="DN142" s="424">
        <v>384</v>
      </c>
      <c r="DO142" s="424">
        <v>405</v>
      </c>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269</v>
      </c>
      <c r="T143" s="423">
        <v>270</v>
      </c>
      <c r="U143" s="423">
        <v>303</v>
      </c>
      <c r="V143" s="423">
        <v>38</v>
      </c>
      <c r="W143" s="423">
        <v>19</v>
      </c>
      <c r="X143" s="423">
        <v>29</v>
      </c>
      <c r="Y143" s="423">
        <v>44</v>
      </c>
      <c r="Z143" s="423">
        <v>40</v>
      </c>
      <c r="AA143" s="423">
        <v>32</v>
      </c>
      <c r="AB143" s="423">
        <v>23</v>
      </c>
      <c r="AC143" s="423">
        <v>40</v>
      </c>
      <c r="AD143" s="423">
        <v>41</v>
      </c>
      <c r="AE143" s="423">
        <v>24</v>
      </c>
      <c r="AF143" s="423">
        <v>28</v>
      </c>
      <c r="AG143" s="423">
        <v>37</v>
      </c>
      <c r="AH143" s="423">
        <v>48</v>
      </c>
      <c r="AI143" s="423">
        <v>34</v>
      </c>
      <c r="AJ143" s="423">
        <v>28</v>
      </c>
      <c r="AK143" s="423">
        <v>39</v>
      </c>
      <c r="AL143" s="423">
        <v>47</v>
      </c>
      <c r="AM143" s="423">
        <v>32</v>
      </c>
      <c r="AN143" s="423">
        <v>30</v>
      </c>
      <c r="AO143" s="423">
        <v>48</v>
      </c>
      <c r="AP143" s="423">
        <v>45</v>
      </c>
      <c r="AQ143" s="423">
        <v>27</v>
      </c>
      <c r="AR143" s="423">
        <v>25</v>
      </c>
      <c r="AS143" s="423">
        <v>44</v>
      </c>
      <c r="AT143" s="423">
        <v>45</v>
      </c>
      <c r="AU143" s="423">
        <v>28</v>
      </c>
      <c r="AV143" s="423">
        <v>24</v>
      </c>
      <c r="AW143" s="423">
        <v>45</v>
      </c>
      <c r="AX143" s="423">
        <v>42</v>
      </c>
      <c r="AY143" s="423">
        <v>24</v>
      </c>
      <c r="AZ143" s="423">
        <v>28</v>
      </c>
      <c r="BA143" s="423">
        <v>44</v>
      </c>
      <c r="BB143" s="423">
        <v>47</v>
      </c>
      <c r="BC143" s="423">
        <v>31</v>
      </c>
      <c r="BD143" s="423">
        <v>29</v>
      </c>
      <c r="BE143" s="423">
        <v>38</v>
      </c>
      <c r="BF143" s="423">
        <v>40</v>
      </c>
      <c r="BG143" s="423">
        <v>31</v>
      </c>
      <c r="BH143" s="423"/>
      <c r="BI143" s="423"/>
      <c r="BJ143" s="423"/>
      <c r="BK143" s="423"/>
      <c r="BL143" s="423"/>
      <c r="BM143" s="423"/>
      <c r="BN143" s="423"/>
      <c r="BO143" s="423"/>
      <c r="BP143" s="423"/>
      <c r="BQ143" s="423"/>
      <c r="BR143" s="423"/>
      <c r="BS143" s="423">
        <v>236</v>
      </c>
      <c r="BT143" s="423">
        <v>227</v>
      </c>
      <c r="BU143" s="423">
        <v>259</v>
      </c>
      <c r="BV143" s="423">
        <v>283</v>
      </c>
      <c r="BW143" s="423">
        <v>269</v>
      </c>
      <c r="BX143" s="423">
        <v>269</v>
      </c>
      <c r="BY143" s="423">
        <v>279</v>
      </c>
      <c r="BZ143" s="423">
        <v>282</v>
      </c>
      <c r="CA143" s="423">
        <v>269</v>
      </c>
      <c r="CB143" s="423">
        <v>270</v>
      </c>
      <c r="CC143" s="423">
        <v>303</v>
      </c>
      <c r="CD143" s="423">
        <v>38</v>
      </c>
      <c r="CE143" s="423">
        <v>19</v>
      </c>
      <c r="CF143" s="423">
        <v>29</v>
      </c>
      <c r="CG143" s="423">
        <v>44</v>
      </c>
      <c r="CH143" s="423">
        <v>40</v>
      </c>
      <c r="CI143" s="423">
        <v>32</v>
      </c>
      <c r="CJ143" s="423">
        <v>23</v>
      </c>
      <c r="CK143" s="423">
        <v>40</v>
      </c>
      <c r="CL143" s="423">
        <v>41</v>
      </c>
      <c r="CM143" s="423">
        <v>24</v>
      </c>
      <c r="CN143" s="423">
        <v>28</v>
      </c>
      <c r="CO143" s="423">
        <v>37</v>
      </c>
      <c r="CP143" s="423">
        <v>48</v>
      </c>
      <c r="CQ143" s="423">
        <v>34</v>
      </c>
      <c r="CR143" s="423">
        <v>28</v>
      </c>
      <c r="CS143" s="423">
        <v>39</v>
      </c>
      <c r="CT143" s="423">
        <v>47</v>
      </c>
      <c r="CU143" s="423">
        <v>32</v>
      </c>
      <c r="CV143" s="423">
        <v>30</v>
      </c>
      <c r="CW143" s="423">
        <v>48</v>
      </c>
      <c r="CX143" s="423">
        <v>45</v>
      </c>
      <c r="CY143" s="423">
        <v>27</v>
      </c>
      <c r="CZ143" s="423">
        <v>25</v>
      </c>
      <c r="DA143" s="423">
        <v>44</v>
      </c>
      <c r="DB143" s="423">
        <v>45</v>
      </c>
      <c r="DC143" s="423">
        <v>28</v>
      </c>
      <c r="DD143" s="423">
        <v>24</v>
      </c>
      <c r="DE143" s="423">
        <v>45</v>
      </c>
      <c r="DF143" s="423">
        <v>42</v>
      </c>
      <c r="DG143" s="423">
        <v>24</v>
      </c>
      <c r="DH143" s="423">
        <v>28</v>
      </c>
      <c r="DI143" s="423">
        <v>44</v>
      </c>
      <c r="DJ143" s="423">
        <v>47</v>
      </c>
      <c r="DK143" s="803">
        <v>31</v>
      </c>
      <c r="DL143" s="803">
        <v>29</v>
      </c>
      <c r="DM143" s="423">
        <v>38</v>
      </c>
      <c r="DN143" s="423">
        <v>40</v>
      </c>
      <c r="DO143" s="423">
        <v>31</v>
      </c>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29</v>
      </c>
      <c r="T144" s="424">
        <v>27</v>
      </c>
      <c r="U144" s="424">
        <v>45</v>
      </c>
      <c r="V144" s="424">
        <v>37</v>
      </c>
      <c r="W144" s="424">
        <v>38</v>
      </c>
      <c r="X144" s="424">
        <v>38</v>
      </c>
      <c r="Y144" s="424">
        <v>39</v>
      </c>
      <c r="Z144" s="424">
        <v>40</v>
      </c>
      <c r="AA144" s="424">
        <v>41</v>
      </c>
      <c r="AB144" s="424">
        <v>42</v>
      </c>
      <c r="AC144" s="424">
        <v>43</v>
      </c>
      <c r="AD144" s="424">
        <v>44</v>
      </c>
      <c r="AE144" s="424">
        <v>45</v>
      </c>
      <c r="AF144" s="424">
        <v>46</v>
      </c>
      <c r="AG144" s="424">
        <v>47</v>
      </c>
      <c r="AH144" s="424">
        <v>48</v>
      </c>
      <c r="AI144" s="424">
        <v>49</v>
      </c>
      <c r="AJ144" s="424">
        <v>51</v>
      </c>
      <c r="AK144" s="424">
        <v>52</v>
      </c>
      <c r="AL144" s="424">
        <v>54</v>
      </c>
      <c r="AM144" s="424">
        <v>55</v>
      </c>
      <c r="AN144" s="424">
        <v>56</v>
      </c>
      <c r="AO144" s="424">
        <v>58</v>
      </c>
      <c r="AP144" s="424">
        <v>59</v>
      </c>
      <c r="AQ144" s="424">
        <v>59</v>
      </c>
      <c r="AR144" s="424">
        <v>61</v>
      </c>
      <c r="AS144" s="424">
        <v>63</v>
      </c>
      <c r="AT144" s="424">
        <v>65</v>
      </c>
      <c r="AU144" s="424">
        <v>65</v>
      </c>
      <c r="AV144" s="424">
        <v>66</v>
      </c>
      <c r="AW144" s="424">
        <v>68</v>
      </c>
      <c r="AX144" s="424">
        <v>69</v>
      </c>
      <c r="AY144" s="424">
        <v>71</v>
      </c>
      <c r="AZ144" s="424">
        <v>73</v>
      </c>
      <c r="BA144" s="424">
        <v>73</v>
      </c>
      <c r="BB144" s="424">
        <v>74</v>
      </c>
      <c r="BC144" s="424">
        <v>75</v>
      </c>
      <c r="BD144" s="424">
        <v>77</v>
      </c>
      <c r="BE144" s="424">
        <v>78</v>
      </c>
      <c r="BF144" s="424">
        <v>79</v>
      </c>
      <c r="BG144" s="424">
        <v>81</v>
      </c>
      <c r="BH144" s="424"/>
      <c r="BI144" s="424"/>
      <c r="BJ144" s="424"/>
      <c r="BK144" s="424"/>
      <c r="BL144" s="424"/>
      <c r="BM144" s="424"/>
      <c r="BN144" s="424"/>
      <c r="BO144" s="424"/>
      <c r="BP144" s="424"/>
      <c r="BQ144" s="424"/>
      <c r="BR144" s="424"/>
      <c r="BS144" s="424">
        <v>22</v>
      </c>
      <c r="BT144" s="424">
        <v>19</v>
      </c>
      <c r="BU144" s="424">
        <v>22</v>
      </c>
      <c r="BV144" s="424">
        <v>24</v>
      </c>
      <c r="BW144" s="424">
        <v>25</v>
      </c>
      <c r="BX144" s="424">
        <v>26</v>
      </c>
      <c r="BY144" s="424">
        <v>27</v>
      </c>
      <c r="BZ144" s="424">
        <v>28</v>
      </c>
      <c r="CA144" s="424">
        <v>29</v>
      </c>
      <c r="CB144" s="424">
        <v>27</v>
      </c>
      <c r="CC144" s="424">
        <v>45</v>
      </c>
      <c r="CD144" s="424">
        <v>37</v>
      </c>
      <c r="CE144" s="424">
        <v>38</v>
      </c>
      <c r="CF144" s="424">
        <v>38</v>
      </c>
      <c r="CG144" s="424">
        <v>39</v>
      </c>
      <c r="CH144" s="424">
        <v>40</v>
      </c>
      <c r="CI144" s="424">
        <v>41</v>
      </c>
      <c r="CJ144" s="424">
        <v>42</v>
      </c>
      <c r="CK144" s="424">
        <v>43</v>
      </c>
      <c r="CL144" s="424">
        <v>44</v>
      </c>
      <c r="CM144" s="424">
        <v>45</v>
      </c>
      <c r="CN144" s="424">
        <v>46</v>
      </c>
      <c r="CO144" s="424">
        <v>47</v>
      </c>
      <c r="CP144" s="424">
        <v>48</v>
      </c>
      <c r="CQ144" s="424">
        <v>49</v>
      </c>
      <c r="CR144" s="424">
        <v>51</v>
      </c>
      <c r="CS144" s="424">
        <v>52</v>
      </c>
      <c r="CT144" s="424">
        <v>54</v>
      </c>
      <c r="CU144" s="424">
        <v>55</v>
      </c>
      <c r="CV144" s="424">
        <v>56</v>
      </c>
      <c r="CW144" s="424">
        <v>58</v>
      </c>
      <c r="CX144" s="424">
        <v>59</v>
      </c>
      <c r="CY144" s="424">
        <v>59</v>
      </c>
      <c r="CZ144" s="424">
        <v>61</v>
      </c>
      <c r="DA144" s="424">
        <v>63</v>
      </c>
      <c r="DB144" s="424">
        <v>65</v>
      </c>
      <c r="DC144" s="424">
        <v>65</v>
      </c>
      <c r="DD144" s="424">
        <v>66</v>
      </c>
      <c r="DE144" s="424">
        <v>68</v>
      </c>
      <c r="DF144" s="424">
        <v>69</v>
      </c>
      <c r="DG144" s="424">
        <v>71</v>
      </c>
      <c r="DH144" s="424">
        <v>73</v>
      </c>
      <c r="DI144" s="424">
        <v>73</v>
      </c>
      <c r="DJ144" s="424">
        <v>74</v>
      </c>
      <c r="DK144" s="804">
        <v>75</v>
      </c>
      <c r="DL144" s="804">
        <v>77</v>
      </c>
      <c r="DM144" s="424">
        <v>78</v>
      </c>
      <c r="DN144" s="424">
        <v>79</v>
      </c>
      <c r="DO144" s="424">
        <v>81</v>
      </c>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114</v>
      </c>
      <c r="T145" s="425">
        <v>117</v>
      </c>
      <c r="U145" s="425">
        <v>125</v>
      </c>
      <c r="V145" s="425">
        <v>86</v>
      </c>
      <c r="W145" s="425">
        <v>87</v>
      </c>
      <c r="X145" s="425">
        <v>88</v>
      </c>
      <c r="Y145" s="425">
        <v>89</v>
      </c>
      <c r="Z145" s="425">
        <v>90</v>
      </c>
      <c r="AA145" s="425">
        <v>90</v>
      </c>
      <c r="AB145" s="425">
        <v>91</v>
      </c>
      <c r="AC145" s="425">
        <v>92</v>
      </c>
      <c r="AD145" s="425">
        <v>93</v>
      </c>
      <c r="AE145" s="425">
        <v>93</v>
      </c>
      <c r="AF145" s="425">
        <v>94</v>
      </c>
      <c r="AG145" s="425">
        <v>95</v>
      </c>
      <c r="AH145" s="425">
        <v>96</v>
      </c>
      <c r="AI145" s="425">
        <v>97</v>
      </c>
      <c r="AJ145" s="425">
        <v>98</v>
      </c>
      <c r="AK145" s="425">
        <v>99</v>
      </c>
      <c r="AL145" s="425">
        <v>101</v>
      </c>
      <c r="AM145" s="425">
        <v>102</v>
      </c>
      <c r="AN145" s="425">
        <v>104</v>
      </c>
      <c r="AO145" s="425">
        <v>105</v>
      </c>
      <c r="AP145" s="425">
        <v>106</v>
      </c>
      <c r="AQ145" s="425">
        <v>106</v>
      </c>
      <c r="AR145" s="425">
        <v>107</v>
      </c>
      <c r="AS145" s="425">
        <v>109</v>
      </c>
      <c r="AT145" s="425">
        <v>111</v>
      </c>
      <c r="AU145" s="425">
        <v>112</v>
      </c>
      <c r="AV145" s="425">
        <v>113</v>
      </c>
      <c r="AW145" s="425">
        <v>115</v>
      </c>
      <c r="AX145" s="425">
        <v>116</v>
      </c>
      <c r="AY145" s="425">
        <v>117</v>
      </c>
      <c r="AZ145" s="425">
        <v>118</v>
      </c>
      <c r="BA145" s="425">
        <v>120</v>
      </c>
      <c r="BB145" s="425">
        <v>122</v>
      </c>
      <c r="BC145" s="425">
        <v>124</v>
      </c>
      <c r="BD145" s="425">
        <v>125</v>
      </c>
      <c r="BE145" s="425">
        <v>127</v>
      </c>
      <c r="BF145" s="425">
        <v>129</v>
      </c>
      <c r="BG145" s="425">
        <v>131</v>
      </c>
      <c r="BH145" s="425"/>
      <c r="BI145" s="425"/>
      <c r="BJ145" s="425"/>
      <c r="BK145" s="425"/>
      <c r="BL145" s="425"/>
      <c r="BM145" s="425"/>
      <c r="BN145" s="425"/>
      <c r="BO145" s="425"/>
      <c r="BP145" s="425"/>
      <c r="BQ145" s="425"/>
      <c r="BR145" s="425"/>
      <c r="BS145" s="425">
        <v>121</v>
      </c>
      <c r="BT145" s="425">
        <v>122</v>
      </c>
      <c r="BU145" s="425">
        <v>141</v>
      </c>
      <c r="BV145" s="425">
        <v>141</v>
      </c>
      <c r="BW145" s="425">
        <v>132</v>
      </c>
      <c r="BX145" s="425">
        <v>136</v>
      </c>
      <c r="BY145" s="425">
        <v>145</v>
      </c>
      <c r="BZ145" s="425">
        <v>137</v>
      </c>
      <c r="CA145" s="425">
        <v>114</v>
      </c>
      <c r="CB145" s="425">
        <v>117</v>
      </c>
      <c r="CC145" s="425">
        <v>125</v>
      </c>
      <c r="CD145" s="425">
        <v>86</v>
      </c>
      <c r="CE145" s="425">
        <v>87</v>
      </c>
      <c r="CF145" s="425">
        <v>88</v>
      </c>
      <c r="CG145" s="425">
        <v>89</v>
      </c>
      <c r="CH145" s="425">
        <v>90</v>
      </c>
      <c r="CI145" s="425">
        <v>90</v>
      </c>
      <c r="CJ145" s="425">
        <v>91</v>
      </c>
      <c r="CK145" s="425">
        <v>92</v>
      </c>
      <c r="CL145" s="425">
        <v>93</v>
      </c>
      <c r="CM145" s="425">
        <v>93</v>
      </c>
      <c r="CN145" s="425">
        <v>94</v>
      </c>
      <c r="CO145" s="425">
        <v>95</v>
      </c>
      <c r="CP145" s="425">
        <v>96</v>
      </c>
      <c r="CQ145" s="425">
        <v>97</v>
      </c>
      <c r="CR145" s="425">
        <v>98</v>
      </c>
      <c r="CS145" s="425">
        <v>99</v>
      </c>
      <c r="CT145" s="425">
        <v>101</v>
      </c>
      <c r="CU145" s="425">
        <v>102</v>
      </c>
      <c r="CV145" s="425">
        <v>104</v>
      </c>
      <c r="CW145" s="425">
        <v>105</v>
      </c>
      <c r="CX145" s="425">
        <v>106</v>
      </c>
      <c r="CY145" s="425">
        <v>106</v>
      </c>
      <c r="CZ145" s="425">
        <v>107</v>
      </c>
      <c r="DA145" s="425">
        <v>109</v>
      </c>
      <c r="DB145" s="425">
        <v>111</v>
      </c>
      <c r="DC145" s="425">
        <v>112</v>
      </c>
      <c r="DD145" s="425">
        <v>113</v>
      </c>
      <c r="DE145" s="425">
        <v>115</v>
      </c>
      <c r="DF145" s="425">
        <v>116</v>
      </c>
      <c r="DG145" s="425">
        <v>117</v>
      </c>
      <c r="DH145" s="425">
        <v>118</v>
      </c>
      <c r="DI145" s="425">
        <v>120</v>
      </c>
      <c r="DJ145" s="425">
        <v>122</v>
      </c>
      <c r="DK145" s="805">
        <v>124</v>
      </c>
      <c r="DL145" s="805">
        <v>125</v>
      </c>
      <c r="DM145" s="425">
        <v>127</v>
      </c>
      <c r="DN145" s="425">
        <v>129</v>
      </c>
      <c r="DO145" s="425">
        <v>131</v>
      </c>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104</v>
      </c>
      <c r="T146" s="426">
        <v>103</v>
      </c>
      <c r="U146" s="426">
        <v>106</v>
      </c>
      <c r="V146" s="426">
        <v>6</v>
      </c>
      <c r="W146" s="426">
        <v>7</v>
      </c>
      <c r="X146" s="426">
        <v>7</v>
      </c>
      <c r="Y146" s="426">
        <v>7</v>
      </c>
      <c r="Z146" s="426">
        <v>7</v>
      </c>
      <c r="AA146" s="426">
        <v>7</v>
      </c>
      <c r="AB146" s="426">
        <v>7</v>
      </c>
      <c r="AC146" s="426">
        <v>7</v>
      </c>
      <c r="AD146" s="426">
        <v>7</v>
      </c>
      <c r="AE146" s="426">
        <v>7</v>
      </c>
      <c r="AF146" s="426">
        <v>7</v>
      </c>
      <c r="AG146" s="426">
        <v>7</v>
      </c>
      <c r="AH146" s="426">
        <v>7</v>
      </c>
      <c r="AI146" s="426">
        <v>7</v>
      </c>
      <c r="AJ146" s="426">
        <v>8</v>
      </c>
      <c r="AK146" s="426">
        <v>8</v>
      </c>
      <c r="AL146" s="426">
        <v>8</v>
      </c>
      <c r="AM146" s="426">
        <v>8</v>
      </c>
      <c r="AN146" s="426">
        <v>8</v>
      </c>
      <c r="AO146" s="426">
        <v>8</v>
      </c>
      <c r="AP146" s="426">
        <v>8</v>
      </c>
      <c r="AQ146" s="426">
        <v>8</v>
      </c>
      <c r="AR146" s="426">
        <v>4</v>
      </c>
      <c r="AS146" s="426">
        <v>6</v>
      </c>
      <c r="AT146" s="426">
        <v>8</v>
      </c>
      <c r="AU146" s="426">
        <v>8</v>
      </c>
      <c r="AV146" s="426">
        <v>8</v>
      </c>
      <c r="AW146" s="426">
        <v>8</v>
      </c>
      <c r="AX146" s="426">
        <v>8</v>
      </c>
      <c r="AY146" s="426">
        <v>8</v>
      </c>
      <c r="AZ146" s="426">
        <v>8</v>
      </c>
      <c r="BA146" s="426">
        <v>8</v>
      </c>
      <c r="BB146" s="426">
        <v>9</v>
      </c>
      <c r="BC146" s="426">
        <v>9</v>
      </c>
      <c r="BD146" s="426">
        <v>9</v>
      </c>
      <c r="BE146" s="426">
        <v>9</v>
      </c>
      <c r="BF146" s="426">
        <v>9</v>
      </c>
      <c r="BG146" s="426">
        <v>9</v>
      </c>
      <c r="BH146" s="426"/>
      <c r="BI146" s="426"/>
      <c r="BJ146" s="426"/>
      <c r="BK146" s="426"/>
      <c r="BL146" s="426"/>
      <c r="BM146" s="426"/>
      <c r="BN146" s="426"/>
      <c r="BO146" s="426"/>
      <c r="BP146" s="426"/>
      <c r="BQ146" s="426"/>
      <c r="BR146" s="426"/>
      <c r="BS146" s="426">
        <v>81</v>
      </c>
      <c r="BT146" s="426">
        <v>76</v>
      </c>
      <c r="BU146" s="426">
        <v>86</v>
      </c>
      <c r="BV146" s="426">
        <v>102</v>
      </c>
      <c r="BW146" s="426">
        <v>96</v>
      </c>
      <c r="BX146" s="426">
        <v>92</v>
      </c>
      <c r="BY146" s="426">
        <v>94</v>
      </c>
      <c r="BZ146" s="426">
        <v>100</v>
      </c>
      <c r="CA146" s="426">
        <v>104</v>
      </c>
      <c r="CB146" s="426">
        <v>103</v>
      </c>
      <c r="CC146" s="426">
        <v>106</v>
      </c>
      <c r="CD146" s="426">
        <v>6</v>
      </c>
      <c r="CE146" s="426">
        <v>7</v>
      </c>
      <c r="CF146" s="426">
        <v>7</v>
      </c>
      <c r="CG146" s="426">
        <v>7</v>
      </c>
      <c r="CH146" s="426">
        <v>7</v>
      </c>
      <c r="CI146" s="426">
        <v>7</v>
      </c>
      <c r="CJ146" s="426">
        <v>7</v>
      </c>
      <c r="CK146" s="426">
        <v>7</v>
      </c>
      <c r="CL146" s="426">
        <v>7</v>
      </c>
      <c r="CM146" s="426">
        <v>7</v>
      </c>
      <c r="CN146" s="426">
        <v>7</v>
      </c>
      <c r="CO146" s="426">
        <v>7</v>
      </c>
      <c r="CP146" s="426">
        <v>7</v>
      </c>
      <c r="CQ146" s="426">
        <v>7</v>
      </c>
      <c r="CR146" s="426">
        <v>8</v>
      </c>
      <c r="CS146" s="426">
        <v>8</v>
      </c>
      <c r="CT146" s="426">
        <v>8</v>
      </c>
      <c r="CU146" s="426">
        <v>8</v>
      </c>
      <c r="CV146" s="426">
        <v>8</v>
      </c>
      <c r="CW146" s="426">
        <v>8</v>
      </c>
      <c r="CX146" s="426">
        <v>8</v>
      </c>
      <c r="CY146" s="426">
        <v>8</v>
      </c>
      <c r="CZ146" s="426">
        <v>4</v>
      </c>
      <c r="DA146" s="426">
        <v>6</v>
      </c>
      <c r="DB146" s="426">
        <v>8</v>
      </c>
      <c r="DC146" s="426">
        <v>8</v>
      </c>
      <c r="DD146" s="426">
        <v>8</v>
      </c>
      <c r="DE146" s="426">
        <v>8</v>
      </c>
      <c r="DF146" s="426">
        <v>8</v>
      </c>
      <c r="DG146" s="426">
        <v>8</v>
      </c>
      <c r="DH146" s="426">
        <v>8</v>
      </c>
      <c r="DI146" s="426">
        <v>8</v>
      </c>
      <c r="DJ146" s="426">
        <v>9</v>
      </c>
      <c r="DK146" s="489">
        <v>9</v>
      </c>
      <c r="DL146" s="489">
        <v>9</v>
      </c>
      <c r="DM146" s="426">
        <v>9</v>
      </c>
      <c r="DN146" s="426">
        <v>9</v>
      </c>
      <c r="DO146" s="426">
        <v>9</v>
      </c>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713</v>
      </c>
      <c r="T147" s="423">
        <v>726</v>
      </c>
      <c r="U147" s="423">
        <v>749</v>
      </c>
      <c r="V147" s="423">
        <v>285</v>
      </c>
      <c r="W147" s="423">
        <v>286</v>
      </c>
      <c r="X147" s="423">
        <v>294</v>
      </c>
      <c r="Y147" s="423">
        <v>318</v>
      </c>
      <c r="Z147" s="423">
        <v>330</v>
      </c>
      <c r="AA147" s="423">
        <v>332</v>
      </c>
      <c r="AB147" s="423">
        <v>330</v>
      </c>
      <c r="AC147" s="423">
        <v>321</v>
      </c>
      <c r="AD147" s="423">
        <v>327</v>
      </c>
      <c r="AE147" s="423">
        <v>324</v>
      </c>
      <c r="AF147" s="423">
        <v>326</v>
      </c>
      <c r="AG147" s="423">
        <v>335</v>
      </c>
      <c r="AH147" s="423">
        <v>345</v>
      </c>
      <c r="AI147" s="423">
        <v>337</v>
      </c>
      <c r="AJ147" s="423">
        <v>352</v>
      </c>
      <c r="AK147" s="423">
        <v>369</v>
      </c>
      <c r="AL147" s="423">
        <v>387</v>
      </c>
      <c r="AM147" s="423">
        <v>387</v>
      </c>
      <c r="AN147" s="423">
        <v>427</v>
      </c>
      <c r="AO147" s="423">
        <v>428</v>
      </c>
      <c r="AP147" s="423">
        <v>442</v>
      </c>
      <c r="AQ147" s="423">
        <v>395</v>
      </c>
      <c r="AR147" s="423">
        <v>346</v>
      </c>
      <c r="AS147" s="423">
        <v>422</v>
      </c>
      <c r="AT147" s="423">
        <v>450</v>
      </c>
      <c r="AU147" s="423">
        <v>432</v>
      </c>
      <c r="AV147" s="423">
        <v>450</v>
      </c>
      <c r="AW147" s="423">
        <v>471</v>
      </c>
      <c r="AX147" s="423">
        <v>474</v>
      </c>
      <c r="AY147" s="423">
        <v>475</v>
      </c>
      <c r="AZ147" s="423">
        <v>478</v>
      </c>
      <c r="BA147" s="423">
        <v>466</v>
      </c>
      <c r="BB147" s="423">
        <v>499</v>
      </c>
      <c r="BC147" s="423">
        <v>518</v>
      </c>
      <c r="BD147" s="423">
        <v>507</v>
      </c>
      <c r="BE147" s="423">
        <v>529</v>
      </c>
      <c r="BF147" s="423">
        <v>562</v>
      </c>
      <c r="BG147" s="423">
        <v>571</v>
      </c>
      <c r="BH147" s="423"/>
      <c r="BI147" s="423"/>
      <c r="BJ147" s="423"/>
      <c r="BK147" s="423"/>
      <c r="BL147" s="423"/>
      <c r="BM147" s="423"/>
      <c r="BN147" s="423"/>
      <c r="BO147" s="423"/>
      <c r="BP147" s="423"/>
      <c r="BQ147" s="423"/>
      <c r="BR147" s="423"/>
      <c r="BS147" s="423">
        <v>635</v>
      </c>
      <c r="BT147" s="423">
        <v>641</v>
      </c>
      <c r="BU147" s="423">
        <v>669</v>
      </c>
      <c r="BV147" s="423">
        <v>674</v>
      </c>
      <c r="BW147" s="423">
        <v>661</v>
      </c>
      <c r="BX147" s="423">
        <v>685</v>
      </c>
      <c r="BY147" s="423">
        <v>686</v>
      </c>
      <c r="BZ147" s="423">
        <v>724</v>
      </c>
      <c r="CA147" s="423">
        <v>713</v>
      </c>
      <c r="CB147" s="423">
        <v>726</v>
      </c>
      <c r="CC147" s="423">
        <v>749</v>
      </c>
      <c r="CD147" s="423">
        <v>285</v>
      </c>
      <c r="CE147" s="423">
        <v>286</v>
      </c>
      <c r="CF147" s="423">
        <v>294</v>
      </c>
      <c r="CG147" s="423">
        <v>318</v>
      </c>
      <c r="CH147" s="423">
        <v>330</v>
      </c>
      <c r="CI147" s="423">
        <v>332</v>
      </c>
      <c r="CJ147" s="423">
        <v>330</v>
      </c>
      <c r="CK147" s="423">
        <v>321</v>
      </c>
      <c r="CL147" s="423">
        <v>327</v>
      </c>
      <c r="CM147" s="423">
        <v>324</v>
      </c>
      <c r="CN147" s="423">
        <v>326</v>
      </c>
      <c r="CO147" s="423">
        <v>335</v>
      </c>
      <c r="CP147" s="423">
        <v>345</v>
      </c>
      <c r="CQ147" s="423">
        <v>337</v>
      </c>
      <c r="CR147" s="423">
        <v>352</v>
      </c>
      <c r="CS147" s="423">
        <v>369</v>
      </c>
      <c r="CT147" s="423">
        <v>387</v>
      </c>
      <c r="CU147" s="423">
        <v>387</v>
      </c>
      <c r="CV147" s="423">
        <v>427</v>
      </c>
      <c r="CW147" s="423">
        <v>428</v>
      </c>
      <c r="CX147" s="423">
        <v>442</v>
      </c>
      <c r="CY147" s="423">
        <v>395</v>
      </c>
      <c r="CZ147" s="423">
        <v>346</v>
      </c>
      <c r="DA147" s="423">
        <v>422</v>
      </c>
      <c r="DB147" s="423">
        <v>450</v>
      </c>
      <c r="DC147" s="423">
        <v>432</v>
      </c>
      <c r="DD147" s="423">
        <v>450</v>
      </c>
      <c r="DE147" s="423">
        <v>471</v>
      </c>
      <c r="DF147" s="423">
        <v>474</v>
      </c>
      <c r="DG147" s="423">
        <v>475</v>
      </c>
      <c r="DH147" s="423">
        <v>478</v>
      </c>
      <c r="DI147" s="423">
        <v>466</v>
      </c>
      <c r="DJ147" s="423">
        <v>499</v>
      </c>
      <c r="DK147" s="803">
        <v>518</v>
      </c>
      <c r="DL147" s="803">
        <v>507</v>
      </c>
      <c r="DM147" s="423">
        <v>529</v>
      </c>
      <c r="DN147" s="423">
        <v>562</v>
      </c>
      <c r="DO147" s="423">
        <v>571</v>
      </c>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89</v>
      </c>
      <c r="T148" s="426">
        <v>89</v>
      </c>
      <c r="U148" s="426">
        <v>99</v>
      </c>
      <c r="V148" s="426">
        <v>30</v>
      </c>
      <c r="W148" s="426">
        <v>28</v>
      </c>
      <c r="X148" s="426">
        <v>28</v>
      </c>
      <c r="Y148" s="426">
        <v>35</v>
      </c>
      <c r="Z148" s="426">
        <v>34</v>
      </c>
      <c r="AA148" s="426">
        <v>31</v>
      </c>
      <c r="AB148" s="426">
        <v>35</v>
      </c>
      <c r="AC148" s="426">
        <v>35</v>
      </c>
      <c r="AD148" s="426">
        <v>36</v>
      </c>
      <c r="AE148" s="426">
        <v>36</v>
      </c>
      <c r="AF148" s="426">
        <v>37</v>
      </c>
      <c r="AG148" s="426">
        <v>44</v>
      </c>
      <c r="AH148" s="426">
        <v>48</v>
      </c>
      <c r="AI148" s="426">
        <v>35</v>
      </c>
      <c r="AJ148" s="426">
        <v>40</v>
      </c>
      <c r="AK148" s="426">
        <v>46</v>
      </c>
      <c r="AL148" s="426">
        <v>49</v>
      </c>
      <c r="AM148" s="426">
        <v>41</v>
      </c>
      <c r="AN148" s="426">
        <v>46</v>
      </c>
      <c r="AO148" s="426">
        <v>40</v>
      </c>
      <c r="AP148" s="426">
        <v>43</v>
      </c>
      <c r="AQ148" s="426">
        <v>30</v>
      </c>
      <c r="AR148" s="426">
        <v>22</v>
      </c>
      <c r="AS148" s="426">
        <v>30</v>
      </c>
      <c r="AT148" s="426">
        <v>35</v>
      </c>
      <c r="AU148" s="426">
        <v>31</v>
      </c>
      <c r="AV148" s="426">
        <v>41</v>
      </c>
      <c r="AW148" s="426">
        <v>39</v>
      </c>
      <c r="AX148" s="426">
        <v>37</v>
      </c>
      <c r="AY148" s="426">
        <v>36</v>
      </c>
      <c r="AZ148" s="426">
        <v>44</v>
      </c>
      <c r="BA148" s="426">
        <v>41</v>
      </c>
      <c r="BB148" s="426">
        <v>47</v>
      </c>
      <c r="BC148" s="426">
        <v>41</v>
      </c>
      <c r="BD148" s="426">
        <v>47</v>
      </c>
      <c r="BE148" s="426">
        <v>47</v>
      </c>
      <c r="BF148" s="426">
        <v>48</v>
      </c>
      <c r="BG148" s="426">
        <v>51</v>
      </c>
      <c r="BH148" s="426"/>
      <c r="BI148" s="426"/>
      <c r="BJ148" s="426"/>
      <c r="BK148" s="426"/>
      <c r="BL148" s="426"/>
      <c r="BM148" s="426"/>
      <c r="BN148" s="426"/>
      <c r="BO148" s="426"/>
      <c r="BP148" s="426"/>
      <c r="BQ148" s="426"/>
      <c r="BR148" s="426"/>
      <c r="BS148" s="426">
        <v>79</v>
      </c>
      <c r="BT148" s="426">
        <v>69</v>
      </c>
      <c r="BU148" s="426">
        <v>82</v>
      </c>
      <c r="BV148" s="426">
        <v>90</v>
      </c>
      <c r="BW148" s="426">
        <v>84</v>
      </c>
      <c r="BX148" s="426">
        <v>82</v>
      </c>
      <c r="BY148" s="426">
        <v>87</v>
      </c>
      <c r="BZ148" s="426">
        <v>96</v>
      </c>
      <c r="CA148" s="426">
        <v>89</v>
      </c>
      <c r="CB148" s="426">
        <v>89</v>
      </c>
      <c r="CC148" s="426">
        <v>99</v>
      </c>
      <c r="CD148" s="426">
        <v>30</v>
      </c>
      <c r="CE148" s="426">
        <v>28</v>
      </c>
      <c r="CF148" s="426">
        <v>28</v>
      </c>
      <c r="CG148" s="426">
        <v>35</v>
      </c>
      <c r="CH148" s="426">
        <v>34</v>
      </c>
      <c r="CI148" s="426">
        <v>31</v>
      </c>
      <c r="CJ148" s="426">
        <v>35</v>
      </c>
      <c r="CK148" s="426">
        <v>35</v>
      </c>
      <c r="CL148" s="426">
        <v>36</v>
      </c>
      <c r="CM148" s="426">
        <v>36</v>
      </c>
      <c r="CN148" s="426">
        <v>37</v>
      </c>
      <c r="CO148" s="426">
        <v>44</v>
      </c>
      <c r="CP148" s="426">
        <v>48</v>
      </c>
      <c r="CQ148" s="426">
        <v>35</v>
      </c>
      <c r="CR148" s="426">
        <v>40</v>
      </c>
      <c r="CS148" s="426">
        <v>46</v>
      </c>
      <c r="CT148" s="426">
        <v>49</v>
      </c>
      <c r="CU148" s="426">
        <v>41</v>
      </c>
      <c r="CV148" s="426">
        <v>46</v>
      </c>
      <c r="CW148" s="426">
        <v>40</v>
      </c>
      <c r="CX148" s="426">
        <v>43</v>
      </c>
      <c r="CY148" s="426">
        <v>30</v>
      </c>
      <c r="CZ148" s="426">
        <v>22</v>
      </c>
      <c r="DA148" s="426">
        <v>30</v>
      </c>
      <c r="DB148" s="426">
        <v>35</v>
      </c>
      <c r="DC148" s="426">
        <v>31</v>
      </c>
      <c r="DD148" s="426">
        <v>41</v>
      </c>
      <c r="DE148" s="426">
        <v>39</v>
      </c>
      <c r="DF148" s="426">
        <v>37</v>
      </c>
      <c r="DG148" s="426">
        <v>36</v>
      </c>
      <c r="DH148" s="426">
        <v>44</v>
      </c>
      <c r="DI148" s="426">
        <v>41</v>
      </c>
      <c r="DJ148" s="426">
        <v>47</v>
      </c>
      <c r="DK148" s="489">
        <v>41</v>
      </c>
      <c r="DL148" s="489">
        <v>47</v>
      </c>
      <c r="DM148" s="426">
        <v>47</v>
      </c>
      <c r="DN148" s="426">
        <v>48</v>
      </c>
      <c r="DO148" s="426">
        <v>51</v>
      </c>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136</v>
      </c>
      <c r="T149" s="423">
        <v>138</v>
      </c>
      <c r="U149" s="423">
        <v>142</v>
      </c>
      <c r="V149" s="423">
        <v>124</v>
      </c>
      <c r="W149" s="423">
        <v>125</v>
      </c>
      <c r="X149" s="423">
        <v>126</v>
      </c>
      <c r="Y149" s="423">
        <v>135</v>
      </c>
      <c r="Z149" s="423">
        <v>134</v>
      </c>
      <c r="AA149" s="423">
        <v>141</v>
      </c>
      <c r="AB149" s="423">
        <v>141</v>
      </c>
      <c r="AC149" s="423">
        <v>136</v>
      </c>
      <c r="AD149" s="423">
        <v>137</v>
      </c>
      <c r="AE149" s="423">
        <v>145</v>
      </c>
      <c r="AF149" s="423">
        <v>150</v>
      </c>
      <c r="AG149" s="423">
        <v>145</v>
      </c>
      <c r="AH149" s="423">
        <v>151</v>
      </c>
      <c r="AI149" s="423">
        <v>162</v>
      </c>
      <c r="AJ149" s="423">
        <v>170</v>
      </c>
      <c r="AK149" s="423">
        <v>166</v>
      </c>
      <c r="AL149" s="423">
        <v>173</v>
      </c>
      <c r="AM149" s="423">
        <v>173</v>
      </c>
      <c r="AN149" s="423">
        <v>196</v>
      </c>
      <c r="AO149" s="423">
        <v>188</v>
      </c>
      <c r="AP149" s="423">
        <v>189</v>
      </c>
      <c r="AQ149" s="423">
        <v>183</v>
      </c>
      <c r="AR149" s="423">
        <v>171</v>
      </c>
      <c r="AS149" s="423">
        <v>200</v>
      </c>
      <c r="AT149" s="423">
        <v>207</v>
      </c>
      <c r="AU149" s="423">
        <v>198</v>
      </c>
      <c r="AV149" s="423">
        <v>210</v>
      </c>
      <c r="AW149" s="423">
        <v>214</v>
      </c>
      <c r="AX149" s="423">
        <v>220</v>
      </c>
      <c r="AY149" s="423">
        <v>220</v>
      </c>
      <c r="AZ149" s="423">
        <v>231</v>
      </c>
      <c r="BA149" s="423">
        <v>234</v>
      </c>
      <c r="BB149" s="423">
        <v>250</v>
      </c>
      <c r="BC149" s="423">
        <v>255</v>
      </c>
      <c r="BD149" s="423">
        <v>249</v>
      </c>
      <c r="BE149" s="423">
        <v>253</v>
      </c>
      <c r="BF149" s="423">
        <v>276</v>
      </c>
      <c r="BG149" s="423">
        <v>265</v>
      </c>
      <c r="BH149" s="423"/>
      <c r="BI149" s="423"/>
      <c r="BJ149" s="423"/>
      <c r="BK149" s="423"/>
      <c r="BL149" s="423"/>
      <c r="BM149" s="423"/>
      <c r="BN149" s="423"/>
      <c r="BO149" s="423"/>
      <c r="BP149" s="423"/>
      <c r="BQ149" s="423"/>
      <c r="BR149" s="423"/>
      <c r="BS149" s="423">
        <v>137</v>
      </c>
      <c r="BT149" s="423">
        <v>131</v>
      </c>
      <c r="BU149" s="423">
        <v>145</v>
      </c>
      <c r="BV149" s="423">
        <v>125</v>
      </c>
      <c r="BW149" s="423">
        <v>117</v>
      </c>
      <c r="BX149" s="423">
        <v>130</v>
      </c>
      <c r="BY149" s="423">
        <v>134</v>
      </c>
      <c r="BZ149" s="423">
        <v>139</v>
      </c>
      <c r="CA149" s="423">
        <v>136</v>
      </c>
      <c r="CB149" s="423">
        <v>138</v>
      </c>
      <c r="CC149" s="423">
        <v>142</v>
      </c>
      <c r="CD149" s="423">
        <v>124</v>
      </c>
      <c r="CE149" s="423">
        <v>125</v>
      </c>
      <c r="CF149" s="423">
        <v>126</v>
      </c>
      <c r="CG149" s="423">
        <v>135</v>
      </c>
      <c r="CH149" s="423">
        <v>134</v>
      </c>
      <c r="CI149" s="423">
        <v>141</v>
      </c>
      <c r="CJ149" s="423">
        <v>141</v>
      </c>
      <c r="CK149" s="423">
        <v>136</v>
      </c>
      <c r="CL149" s="423">
        <v>137</v>
      </c>
      <c r="CM149" s="423">
        <v>145</v>
      </c>
      <c r="CN149" s="423">
        <v>150</v>
      </c>
      <c r="CO149" s="423">
        <v>145</v>
      </c>
      <c r="CP149" s="423">
        <v>151</v>
      </c>
      <c r="CQ149" s="423">
        <v>162</v>
      </c>
      <c r="CR149" s="423">
        <v>170</v>
      </c>
      <c r="CS149" s="423">
        <v>166</v>
      </c>
      <c r="CT149" s="423">
        <v>173</v>
      </c>
      <c r="CU149" s="423">
        <v>173</v>
      </c>
      <c r="CV149" s="423">
        <v>196</v>
      </c>
      <c r="CW149" s="423">
        <v>188</v>
      </c>
      <c r="CX149" s="423">
        <v>189</v>
      </c>
      <c r="CY149" s="423">
        <v>183</v>
      </c>
      <c r="CZ149" s="423">
        <v>171</v>
      </c>
      <c r="DA149" s="423">
        <v>200</v>
      </c>
      <c r="DB149" s="423">
        <v>207</v>
      </c>
      <c r="DC149" s="423">
        <v>198</v>
      </c>
      <c r="DD149" s="423">
        <v>210</v>
      </c>
      <c r="DE149" s="423">
        <v>214</v>
      </c>
      <c r="DF149" s="423">
        <v>220</v>
      </c>
      <c r="DG149" s="423">
        <v>220</v>
      </c>
      <c r="DH149" s="423">
        <v>231</v>
      </c>
      <c r="DI149" s="423">
        <v>234</v>
      </c>
      <c r="DJ149" s="423">
        <v>250</v>
      </c>
      <c r="DK149" s="803">
        <v>255</v>
      </c>
      <c r="DL149" s="803">
        <v>249</v>
      </c>
      <c r="DM149" s="423">
        <v>253</v>
      </c>
      <c r="DN149" s="423">
        <v>276</v>
      </c>
      <c r="DO149" s="423">
        <v>265</v>
      </c>
      <c r="DP149" s="423"/>
      <c r="DQ149" s="423"/>
      <c r="DR149" s="423"/>
      <c r="DS149" s="423"/>
      <c r="DT149" s="423"/>
      <c r="DU149" s="423"/>
      <c r="DV149" s="423"/>
      <c r="DW149" s="423"/>
      <c r="DX149" s="423"/>
      <c r="DY149" s="423"/>
      <c r="DZ149" s="423"/>
    </row>
    <row r="150" spans="1:298" ht="13.5" customHeight="1">
      <c r="B150" s="906" t="s">
        <v>879</v>
      </c>
      <c r="AV150">
        <f>+AU153/V153</f>
        <v>1.4868649356184818</v>
      </c>
    </row>
    <row r="151" spans="1:298" s="90" customFormat="1" ht="18.75" customHeight="1">
      <c r="A151" s="692"/>
      <c r="B151" s="91"/>
      <c r="DN151" s="862" t="s">
        <v>1568</v>
      </c>
    </row>
    <row r="152" spans="1:298" ht="15.3">
      <c r="B152" s="908"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61" t="str">
        <f>IF('monthly data'!MT154&gt;0,AVERAGE('monthly data'!MR154:MT154),"")</f>
        <v/>
      </c>
      <c r="DR154" s="861"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60" t="str">
        <f>IF('monthly data'!MT155&gt;0,AVERAGE('monthly data'!MR155:MT155),"")</f>
        <v/>
      </c>
      <c r="DR155" s="860"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60" t="str">
        <f>IF('monthly data'!MT156&gt;0,AVERAGE('monthly data'!MR156:MT156),"")</f>
        <v/>
      </c>
      <c r="DR156" s="860"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60" t="str">
        <f>IF('monthly data'!MT157&gt;0,AVERAGE('monthly data'!MR157:MT157),"")</f>
        <v/>
      </c>
      <c r="DR157" s="860"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60" t="str">
        <f>IF('monthly data'!MT158&gt;0,AVERAGE('monthly data'!MR158:MT158),"")</f>
        <v/>
      </c>
      <c r="DR158" s="860"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60" t="str">
        <f>IF('monthly data'!MT159&gt;0,AVERAGE('monthly data'!MR159:MT159),"")</f>
        <v/>
      </c>
      <c r="DR159" s="860"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60" t="str">
        <f>IF('monthly data'!MT160&gt;0,AVERAGE('monthly data'!MR160:MT160),"")</f>
        <v/>
      </c>
      <c r="DR160" s="860"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60" t="str">
        <f>IF('monthly data'!MT161&gt;0,AVERAGE('monthly data'!MR161:MT161),"")</f>
        <v/>
      </c>
      <c r="DR161" s="860"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60" t="str">
        <f>IF('monthly data'!MT162&gt;0,AVERAGE('monthly data'!MR162:MT162),"")</f>
        <v/>
      </c>
      <c r="DR162" s="860"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60" t="str">
        <f>IF('monthly data'!MT163&gt;0,AVERAGE('monthly data'!MR163:MT163),"")</f>
        <v/>
      </c>
      <c r="DR163" s="860"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60" t="str">
        <f>IF('monthly data'!MT164&gt;0,AVERAGE('monthly data'!MR164:MT164),"")</f>
        <v/>
      </c>
      <c r="DR164" s="860"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60" t="str">
        <f>IF('monthly data'!MT165&gt;0,AVERAGE('monthly data'!MR165:MT165),"")</f>
        <v/>
      </c>
      <c r="DR165" s="860"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61" t="str">
        <f>IF('monthly data'!MT166&gt;0,AVERAGE('monthly data'!MR166:MT166),"")</f>
        <v/>
      </c>
      <c r="DR166" s="861"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60" t="str">
        <f>IF('monthly data'!MT167&gt;0,AVERAGE('monthly data'!MR167:MT167),"")</f>
        <v/>
      </c>
      <c r="DR167" s="860"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60" t="str">
        <f>IF('monthly data'!MT168&gt;0,AVERAGE('monthly data'!MR168:MT168),"")</f>
        <v/>
      </c>
      <c r="DR168" s="860"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60" t="str">
        <f>IF('monthly data'!MT169&gt;0,AVERAGE('monthly data'!MR169:MT169),"")</f>
        <v/>
      </c>
      <c r="DR169" s="860"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60" t="str">
        <f>IF('monthly data'!MT170&gt;0,AVERAGE('monthly data'!MR170:MT170),"")</f>
        <v/>
      </c>
      <c r="DR170" s="860"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60" t="str">
        <f>IF('monthly data'!MT171&gt;0,AVERAGE('monthly data'!MR171:MT171),"")</f>
        <v/>
      </c>
      <c r="DR171" s="860"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60" t="str">
        <f>IF('monthly data'!MT172&gt;0,AVERAGE('monthly data'!MR172:MT172),"")</f>
        <v/>
      </c>
      <c r="DR172" s="860"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60" t="str">
        <f>IF('monthly data'!MT173&gt;0,AVERAGE('monthly data'!MR173:MT173),"")</f>
        <v/>
      </c>
      <c r="DR173" s="860"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60" t="str">
        <f>IF('monthly data'!MT174&gt;0,AVERAGE('monthly data'!MR174:MT174),"")</f>
        <v/>
      </c>
      <c r="DR174" s="860"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60" t="str">
        <f>IF('monthly data'!MT175&gt;0,AVERAGE('monthly data'!MR175:MT175),"")</f>
        <v/>
      </c>
      <c r="DR175" s="860"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60" t="str">
        <f>IF('monthly data'!MT176&gt;0,AVERAGE('monthly data'!MR176:MT176),"")</f>
        <v/>
      </c>
      <c r="DR176" s="860"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60" t="str">
        <f>IF('monthly data'!MT177&gt;0,AVERAGE('monthly data'!MR177:MT177),"")</f>
        <v/>
      </c>
      <c r="DR177" s="860"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08" t="s">
        <v>880</v>
      </c>
      <c r="DG185" s="586" t="s">
        <v>1491</v>
      </c>
    </row>
    <row r="186" spans="1:298">
      <c r="B186" s="909"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900"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1527</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c r="DQ188" s="745"/>
      <c r="DR188" s="745"/>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c r="DQ189" s="746"/>
      <c r="DR189" s="746"/>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c r="DQ190" s="746"/>
      <c r="DR190" s="746"/>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c r="DQ191" s="746"/>
      <c r="DR191" s="746"/>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c r="DQ192" s="746"/>
      <c r="DR192" s="746"/>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8563.5125000000007</v>
      </c>
      <c r="DK193" s="777">
        <v>49.009622281734046</v>
      </c>
      <c r="DL193" s="777">
        <v>55.116499725311371</v>
      </c>
      <c r="DM193" s="746">
        <v>50.760133186231052</v>
      </c>
      <c r="DN193" s="746">
        <v>46.475407266965213</v>
      </c>
      <c r="DO193" s="746">
        <v>52.82319347306656</v>
      </c>
      <c r="DP193" s="746"/>
      <c r="DQ193" s="746"/>
      <c r="DR193" s="746"/>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8563.5125000000007</v>
      </c>
      <c r="DK194" s="777">
        <v>2048.83214</v>
      </c>
      <c r="DL194" s="777">
        <v>2366.6046200000001</v>
      </c>
      <c r="DM194" s="746">
        <v>2343.6981900000001</v>
      </c>
      <c r="DN194" s="746">
        <v>2402.1705400000001</v>
      </c>
      <c r="DO194" s="746">
        <v>2448.6383999999998</v>
      </c>
      <c r="DP194" s="746"/>
      <c r="DQ194" s="746"/>
      <c r="DR194" s="746"/>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8563.5125000000007</v>
      </c>
      <c r="DK195" s="777">
        <v>108.28361247288417</v>
      </c>
      <c r="DL195" s="777">
        <v>88.459889931817742</v>
      </c>
      <c r="DM195" s="746">
        <v>89.436440457520362</v>
      </c>
      <c r="DN195" s="746">
        <v>85.14481469876327</v>
      </c>
      <c r="DO195" s="746">
        <v>86.517285809773071</v>
      </c>
      <c r="DP195" s="746"/>
      <c r="DQ195" s="746"/>
      <c r="DR195" s="746"/>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8563.5125000000007</v>
      </c>
      <c r="DK196" s="777">
        <v>184036.24406</v>
      </c>
      <c r="DL196" s="777">
        <v>151101.30412000002</v>
      </c>
      <c r="DM196" s="746">
        <v>169697.41615</v>
      </c>
      <c r="DN196" s="746">
        <v>203508.94654999999</v>
      </c>
      <c r="DO196" s="746">
        <v>218970.46480000002</v>
      </c>
      <c r="DP196" s="746"/>
      <c r="DQ196" s="746"/>
      <c r="DR196" s="746"/>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8563.5125000000007</v>
      </c>
      <c r="DK197" s="777">
        <v>35.329722309418031</v>
      </c>
      <c r="DL197" s="777">
        <v>32.374784449840242</v>
      </c>
      <c r="DM197" s="746">
        <v>39.013573240974935</v>
      </c>
      <c r="DN197" s="746">
        <v>38.736997011678007</v>
      </c>
      <c r="DO197" s="746">
        <v>38.368058689825759</v>
      </c>
      <c r="DP197" s="746"/>
      <c r="DQ197" s="746"/>
      <c r="DR197" s="746"/>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8563.5125000000007</v>
      </c>
      <c r="DK198" s="777">
        <v>26631.85742</v>
      </c>
      <c r="DL198" s="777">
        <v>26214.54868</v>
      </c>
      <c r="DM198" s="746">
        <v>31901.719990000001</v>
      </c>
      <c r="DN198" s="746">
        <v>28759.55197</v>
      </c>
      <c r="DO198" s="746">
        <v>29967.682450000004</v>
      </c>
      <c r="DP198" s="746"/>
      <c r="DQ198" s="746"/>
      <c r="DR198" s="746"/>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8563.5125000000007</v>
      </c>
      <c r="DK199" s="777">
        <v>120.90075391164524</v>
      </c>
      <c r="DL199" s="777">
        <v>131.8578942250538</v>
      </c>
      <c r="DM199" s="746">
        <v>133.97545995783912</v>
      </c>
      <c r="DN199" s="746">
        <v>120.73010305834921</v>
      </c>
      <c r="DO199" s="746">
        <v>134.51989358469808</v>
      </c>
      <c r="DP199" s="746"/>
      <c r="DQ199" s="746"/>
      <c r="DR199" s="746"/>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8563.5125000000007</v>
      </c>
      <c r="DK200" s="777">
        <v>130578.20396</v>
      </c>
      <c r="DL200" s="777">
        <v>137203.02854999996</v>
      </c>
      <c r="DM200" s="746">
        <v>141646.89911999996</v>
      </c>
      <c r="DN200" s="746">
        <v>126831.03272999998</v>
      </c>
      <c r="DO200" s="746">
        <v>131098.42539000005</v>
      </c>
      <c r="DP200" s="746"/>
      <c r="DQ200" s="746"/>
      <c r="DR200" s="746"/>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1528</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7">
        <v>8563.5125000000007</v>
      </c>
      <c r="DK201" s="778">
        <v>1119.1629449023885</v>
      </c>
      <c r="DL201" s="778">
        <v>1280.6718745009393</v>
      </c>
      <c r="DM201" s="747">
        <v>1234.6897619320509</v>
      </c>
      <c r="DN201" s="747">
        <v>1200.1845044806546</v>
      </c>
      <c r="DO201" s="747">
        <v>1244.010098762441</v>
      </c>
      <c r="DP201" s="747"/>
      <c r="DQ201" s="747"/>
      <c r="DR201" s="747"/>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1577</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8563.5125000000007</v>
      </c>
      <c r="DK202" s="777">
        <v>194.6660209071772</v>
      </c>
      <c r="DL202" s="777">
        <v>256.98068913605198</v>
      </c>
      <c r="DM202" s="746">
        <v>236.17951174546653</v>
      </c>
      <c r="DN202" s="746">
        <v>218.04035717890224</v>
      </c>
      <c r="DO202" s="746">
        <v>249.25320679939389</v>
      </c>
      <c r="DP202" s="746"/>
      <c r="DQ202" s="746"/>
      <c r="DR202" s="746"/>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8563.5125000000007</v>
      </c>
      <c r="DK203" s="777">
        <v>25367.143740000003</v>
      </c>
      <c r="DL203" s="777">
        <v>28837.483040000006</v>
      </c>
      <c r="DM203" s="746">
        <v>26337.187819999999</v>
      </c>
      <c r="DN203" s="746">
        <v>29264.695780000005</v>
      </c>
      <c r="DO203" s="746">
        <v>30895.081380000003</v>
      </c>
      <c r="DP203" s="746"/>
      <c r="DQ203" s="746"/>
      <c r="DR203" s="746"/>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1578</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8563.5125000000007</v>
      </c>
      <c r="DK204" s="777">
        <v>250.96777739359692</v>
      </c>
      <c r="DL204" s="777">
        <v>254.8174285519701</v>
      </c>
      <c r="DM204" s="746">
        <v>282.27929867545788</v>
      </c>
      <c r="DN204" s="746">
        <v>258.38884327693216</v>
      </c>
      <c r="DO204" s="746">
        <v>239.6663676500751</v>
      </c>
      <c r="DP204" s="746"/>
      <c r="DQ204" s="746"/>
      <c r="DR204" s="746"/>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8563.5125000000007</v>
      </c>
      <c r="DK205" s="777">
        <v>417498.41604000004</v>
      </c>
      <c r="DL205" s="777">
        <v>393100.6114799999</v>
      </c>
      <c r="DM205" s="746">
        <v>417164.15070000006</v>
      </c>
      <c r="DN205" s="746">
        <v>446086.53002000001</v>
      </c>
      <c r="DO205" s="746">
        <v>377475.82925999997</v>
      </c>
      <c r="DP205" s="746"/>
      <c r="DQ205" s="746"/>
      <c r="DR205" s="746"/>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8563.5125000000007</v>
      </c>
      <c r="DK206" s="777">
        <v>188.17299544730366</v>
      </c>
      <c r="DL206" s="777">
        <v>163.32866586738905</v>
      </c>
      <c r="DM206" s="746">
        <v>155.63185365026328</v>
      </c>
      <c r="DN206" s="746">
        <v>172.83599836314772</v>
      </c>
      <c r="DO206" s="746">
        <v>172.47784592919319</v>
      </c>
      <c r="DP206" s="746"/>
      <c r="DQ206" s="746"/>
      <c r="DR206" s="746"/>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8563.5125000000007</v>
      </c>
      <c r="DK207" s="777">
        <v>217152.20571000001</v>
      </c>
      <c r="DL207" s="777">
        <v>210589.09981000001</v>
      </c>
      <c r="DM207" s="746">
        <v>208510.47016000003</v>
      </c>
      <c r="DN207" s="746">
        <v>197045.04491</v>
      </c>
      <c r="DO207" s="746">
        <v>203779.16507000002</v>
      </c>
      <c r="DP207" s="746"/>
      <c r="DQ207" s="746"/>
      <c r="DR207" s="746"/>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8563.5125000000007</v>
      </c>
      <c r="DK208" s="777">
        <v>63295.573400000001</v>
      </c>
      <c r="DL208" s="777">
        <v>58950.006909999996</v>
      </c>
      <c r="DM208" s="746">
        <v>65170.339589999996</v>
      </c>
      <c r="DN208" s="746">
        <v>68430.789069999999</v>
      </c>
      <c r="DO208" s="746">
        <v>72738.360499999995</v>
      </c>
      <c r="DP208" s="746"/>
      <c r="DQ208" s="746"/>
      <c r="DR208" s="746"/>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8563.5125000000007</v>
      </c>
      <c r="DK209" s="777">
        <v>80299.633020000008</v>
      </c>
      <c r="DL209" s="777">
        <v>79691.405899999998</v>
      </c>
      <c r="DM209" s="746">
        <v>91280.801160000003</v>
      </c>
      <c r="DN209" s="746">
        <v>81742.869569999995</v>
      </c>
      <c r="DO209" s="746">
        <v>85801.792290000012</v>
      </c>
      <c r="DP209" s="746"/>
      <c r="DQ209" s="746"/>
      <c r="DR209" s="746"/>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8563.5125000000007</v>
      </c>
      <c r="DK210" s="777">
        <v>40070.504509999999</v>
      </c>
      <c r="DL210" s="777">
        <v>38186.201649999995</v>
      </c>
      <c r="DM210" s="746">
        <v>39457.752980000005</v>
      </c>
      <c r="DN210" s="746">
        <v>27922.437550000006</v>
      </c>
      <c r="DO210" s="746">
        <v>37149.736090000006</v>
      </c>
      <c r="DP210" s="746"/>
      <c r="DQ210" s="746"/>
      <c r="DR210" s="746"/>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8563.5125000000007</v>
      </c>
      <c r="DK211" s="777">
        <v>152.67121115372444</v>
      </c>
      <c r="DL211" s="777">
        <v>147.58552926423431</v>
      </c>
      <c r="DM211" s="746">
        <v>163.11444423255767</v>
      </c>
      <c r="DN211" s="746">
        <v>219.90144981559462</v>
      </c>
      <c r="DO211" s="746">
        <v>153.88143133049479</v>
      </c>
      <c r="DP211" s="746"/>
      <c r="DQ211" s="746"/>
      <c r="DR211" s="746"/>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8563.5125000000007</v>
      </c>
      <c r="DK212" s="777">
        <v>261126.84699000002</v>
      </c>
      <c r="DL212" s="777">
        <v>223963.46392000001</v>
      </c>
      <c r="DM212" s="746">
        <v>320991.99488999997</v>
      </c>
      <c r="DN212" s="746">
        <v>446385.46529000002</v>
      </c>
      <c r="DO212" s="746">
        <v>271413.64244000003</v>
      </c>
      <c r="DP212" s="746"/>
      <c r="DQ212" s="746"/>
      <c r="DR212" s="746"/>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8563.5125000000007</v>
      </c>
      <c r="DK213" s="777">
        <v>133.05467527147508</v>
      </c>
      <c r="DL213" s="777">
        <v>133.48399877689928</v>
      </c>
      <c r="DM213" s="746">
        <v>149.83341017140361</v>
      </c>
      <c r="DN213" s="746">
        <v>125.38111146917907</v>
      </c>
      <c r="DO213" s="746">
        <v>143.06698371112819</v>
      </c>
      <c r="DP213" s="746"/>
      <c r="DQ213" s="746"/>
      <c r="DR213" s="746"/>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8563.5125000000007</v>
      </c>
      <c r="DK214" s="777">
        <v>46364.402689999995</v>
      </c>
      <c r="DL214" s="777">
        <v>46925.397730000026</v>
      </c>
      <c r="DM214" s="746">
        <v>56926.202510000032</v>
      </c>
      <c r="DN214" s="746">
        <v>44568.125269999902</v>
      </c>
      <c r="DO214" s="746">
        <v>48440.891219999932</v>
      </c>
      <c r="DP214" s="746"/>
      <c r="DQ214" s="746"/>
      <c r="DR214" s="746"/>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1529</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7">
        <v>8563.5125000000007</v>
      </c>
      <c r="DK215" s="779">
        <v>224.56990092671265</v>
      </c>
      <c r="DL215" s="779">
        <v>213.99050308438615</v>
      </c>
      <c r="DM215" s="747">
        <v>316.95682407450329</v>
      </c>
      <c r="DN215" s="747">
        <v>287.70541606611562</v>
      </c>
      <c r="DO215" s="747">
        <v>220.60771501281459</v>
      </c>
      <c r="DP215" s="747"/>
      <c r="DQ215" s="747"/>
      <c r="DR215" s="747"/>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8563.5125000000007</v>
      </c>
      <c r="DK216" s="777">
        <v>37.677807879461071</v>
      </c>
      <c r="DL216" s="777">
        <v>38.977705720250441</v>
      </c>
      <c r="DM216" s="746">
        <v>42.690575490844942</v>
      </c>
      <c r="DN216" s="746">
        <v>50.667881451482344</v>
      </c>
      <c r="DO216" s="746">
        <v>39.007629070732101</v>
      </c>
      <c r="DP216" s="746"/>
      <c r="DQ216" s="746"/>
      <c r="DR216" s="746"/>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8563.5125000000007</v>
      </c>
      <c r="DK217" s="777">
        <v>114.69537343423259</v>
      </c>
      <c r="DL217" s="777">
        <v>121.45775998511147</v>
      </c>
      <c r="DM217" s="746">
        <v>178.68808513519571</v>
      </c>
      <c r="DN217" s="746">
        <v>149.03497286904062</v>
      </c>
      <c r="DO217" s="746">
        <v>123.31353799091335</v>
      </c>
      <c r="DP217" s="746"/>
      <c r="DQ217" s="746"/>
      <c r="DR217" s="746"/>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8563.5125000000007</v>
      </c>
      <c r="DK218" s="777">
        <v>72.177781273562132</v>
      </c>
      <c r="DL218" s="777">
        <v>53.536099039567453</v>
      </c>
      <c r="DM218" s="746">
        <v>95.559225109005837</v>
      </c>
      <c r="DN218" s="746">
        <v>87.98362340613582</v>
      </c>
      <c r="DO218" s="746">
        <v>58.267609611712345</v>
      </c>
      <c r="DP218" s="746"/>
      <c r="DQ218" s="746"/>
      <c r="DR218" s="746"/>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1530</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7">
        <v>8563.5125000000007</v>
      </c>
      <c r="DK219" s="779">
        <v>221.39574240871661</v>
      </c>
      <c r="DL219" s="779">
        <v>229.42161640840993</v>
      </c>
      <c r="DM219" s="747">
        <v>237.93849471846855</v>
      </c>
      <c r="DN219" s="747">
        <v>259.70157420003301</v>
      </c>
      <c r="DO219" s="747">
        <v>223.15769196722815</v>
      </c>
      <c r="DP219" s="747"/>
      <c r="DQ219" s="747"/>
      <c r="DR219" s="747"/>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8563.5125000000007</v>
      </c>
      <c r="DK220" s="777">
        <v>112.11034747268123</v>
      </c>
      <c r="DL220" s="777">
        <v>104.83379538421478</v>
      </c>
      <c r="DM220" s="746">
        <v>86.52278682810784</v>
      </c>
      <c r="DN220" s="746">
        <v>105.52172995480751</v>
      </c>
      <c r="DO220" s="746">
        <v>100.11438555008228</v>
      </c>
      <c r="DP220" s="746"/>
      <c r="DQ220" s="746"/>
      <c r="DR220" s="746"/>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8563.5125000000007</v>
      </c>
      <c r="DK221" s="777">
        <v>69</v>
      </c>
      <c r="DL221" s="777">
        <v>78</v>
      </c>
      <c r="DM221" s="746">
        <v>100</v>
      </c>
      <c r="DN221" s="746">
        <v>108.81301115627346</v>
      </c>
      <c r="DO221" s="746">
        <v>85.677577370856341</v>
      </c>
      <c r="DP221" s="746"/>
      <c r="DQ221" s="746"/>
      <c r="DR221" s="746"/>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8563.5125000000007</v>
      </c>
      <c r="DK222" s="777">
        <v>32.123881033883983</v>
      </c>
      <c r="DL222" s="777">
        <v>42.860202741807484</v>
      </c>
      <c r="DM222" s="746">
        <v>47.060930875990763</v>
      </c>
      <c r="DN222" s="746">
        <v>40.651184267472814</v>
      </c>
      <c r="DO222" s="746">
        <v>32.436041649826571</v>
      </c>
      <c r="DP222" s="746"/>
      <c r="DQ222" s="746"/>
      <c r="DR222" s="746"/>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1531</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7">
        <v>8563.5125000000007</v>
      </c>
      <c r="DK223" s="779">
        <v>-54.611126645833878</v>
      </c>
      <c r="DL223" s="779">
        <v>-69.362649879398333</v>
      </c>
      <c r="DM223" s="747">
        <v>-79.402225353976206</v>
      </c>
      <c r="DN223" s="747">
        <v>-74.48156246034884</v>
      </c>
      <c r="DO223" s="747">
        <v>-90.16038650763484</v>
      </c>
      <c r="DP223" s="747"/>
      <c r="DQ223" s="747"/>
      <c r="DR223" s="747"/>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8563.5125000000007</v>
      </c>
      <c r="DK224" s="777">
        <v>-8.0839321130462203</v>
      </c>
      <c r="DL224" s="777">
        <v>-7.0654647553217869</v>
      </c>
      <c r="DM224" s="746">
        <v>-8.9690998049625268</v>
      </c>
      <c r="DN224" s="746">
        <v>-9.8289153546675418</v>
      </c>
      <c r="DO224" s="746">
        <v>-7.7118774609397081</v>
      </c>
      <c r="DP224" s="746"/>
      <c r="DQ224" s="746"/>
      <c r="DR224" s="746"/>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8563.5125000000007</v>
      </c>
      <c r="DK225" s="777">
        <v>-46.527194532787661</v>
      </c>
      <c r="DL225" s="777">
        <v>-62.297185124076535</v>
      </c>
      <c r="DM225" s="746">
        <v>-70.433125549013681</v>
      </c>
      <c r="DN225" s="746">
        <v>-64.652647105681297</v>
      </c>
      <c r="DO225" s="746">
        <v>-82.448509046695122</v>
      </c>
      <c r="DP225" s="746"/>
      <c r="DQ225" s="746"/>
      <c r="DR225" s="746"/>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8563.5125000000007</v>
      </c>
      <c r="DK226" s="777">
        <v>-0.57799347000000001</v>
      </c>
      <c r="DL226" s="777">
        <v>-16.194309266287142</v>
      </c>
      <c r="DM226" s="746">
        <v>-20.521819234024957</v>
      </c>
      <c r="DN226" s="746">
        <v>-25.866403907703319</v>
      </c>
      <c r="DO226" s="746">
        <v>-22.760592235093096</v>
      </c>
      <c r="DP226" s="746"/>
      <c r="DQ226" s="746"/>
      <c r="DR226" s="746"/>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1532</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7">
        <v>8563.5125000000007</v>
      </c>
      <c r="DK227" s="779">
        <v>159.3876448174033</v>
      </c>
      <c r="DL227" s="779">
        <v>340.62293797850248</v>
      </c>
      <c r="DM227" s="747">
        <v>203.88159294821162</v>
      </c>
      <c r="DN227" s="747">
        <v>194.23956029916846</v>
      </c>
      <c r="DO227" s="747">
        <v>165.26410552674554</v>
      </c>
      <c r="DP227" s="747"/>
      <c r="DQ227" s="747"/>
      <c r="DR227" s="747"/>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1533</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8563.5125000000007</v>
      </c>
      <c r="DK228" s="777">
        <v>31.374127514186039</v>
      </c>
      <c r="DL228" s="777">
        <v>212.28266511883723</v>
      </c>
      <c r="DM228" s="746">
        <v>64.873348368372092</v>
      </c>
      <c r="DN228" s="746">
        <v>68.339695986372092</v>
      </c>
      <c r="DO228" s="746">
        <v>28.900396078372093</v>
      </c>
      <c r="DP228" s="746"/>
      <c r="DQ228" s="746"/>
      <c r="DR228" s="746"/>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8563.5125000000007</v>
      </c>
      <c r="DK229" s="777">
        <v>128.01351730321724</v>
      </c>
      <c r="DL229" s="777">
        <v>128.34027285966525</v>
      </c>
      <c r="DM229" s="746">
        <v>139.00824457983956</v>
      </c>
      <c r="DN229" s="746">
        <v>125.89986431279637</v>
      </c>
      <c r="DO229" s="746">
        <v>136.36370944837347</v>
      </c>
      <c r="DP229" s="746"/>
      <c r="DQ229" s="746"/>
      <c r="DR229" s="746"/>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8563.5125000000007</v>
      </c>
      <c r="DK230" s="777">
        <v>110.65323130974507</v>
      </c>
      <c r="DL230" s="777">
        <v>113.5072321349702</v>
      </c>
      <c r="DM230" s="746">
        <v>123.66248906692829</v>
      </c>
      <c r="DN230" s="746">
        <v>109.70935320814743</v>
      </c>
      <c r="DO230" s="746">
        <v>113.30130946354595</v>
      </c>
      <c r="DP230" s="746"/>
      <c r="DQ230" s="746"/>
      <c r="DR230" s="746"/>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7">
        <v>8563.5125000000007</v>
      </c>
      <c r="DK231" s="779">
        <v>99.43459202253274</v>
      </c>
      <c r="DL231" s="779">
        <v>105.26540797746725</v>
      </c>
      <c r="DM231" s="747">
        <v>96.45</v>
      </c>
      <c r="DN231" s="747">
        <v>96.45</v>
      </c>
      <c r="DO231" s="747">
        <v>104.65</v>
      </c>
      <c r="DP231" s="747"/>
      <c r="DQ231" s="747"/>
      <c r="DR231" s="747"/>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1534</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8563.5125000000007</v>
      </c>
      <c r="DK232" s="777">
        <v>99.43459202253274</v>
      </c>
      <c r="DL232" s="777">
        <v>105.26540797746725</v>
      </c>
      <c r="DM232" s="746">
        <v>96.45</v>
      </c>
      <c r="DN232" s="746">
        <v>96.45</v>
      </c>
      <c r="DO232" s="746">
        <v>104.65</v>
      </c>
      <c r="DP232" s="746"/>
      <c r="DQ232" s="746"/>
      <c r="DR232" s="746"/>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77">
        <v>8563.5125000000007</v>
      </c>
      <c r="DK233" s="781">
        <v>478.00015472163466</v>
      </c>
      <c r="DL233" s="781">
        <v>166.05098740305539</v>
      </c>
      <c r="DM233" s="746">
        <v>106.7007509602691</v>
      </c>
      <c r="DN233" s="746">
        <v>567.07855190142664</v>
      </c>
      <c r="DO233" s="746">
        <v>186.50038944360392</v>
      </c>
      <c r="DP233" s="746"/>
      <c r="DQ233" s="746"/>
      <c r="DR233" s="746"/>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1535</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77">
        <v>8563.5125000000007</v>
      </c>
      <c r="DK234" s="781">
        <v>87.208046322377754</v>
      </c>
      <c r="DL234" s="781">
        <v>89.468074496023846</v>
      </c>
      <c r="DM234" s="746">
        <v>136.35434053243353</v>
      </c>
      <c r="DN234" s="746">
        <v>146.1359509064701</v>
      </c>
      <c r="DO234" s="746">
        <v>171.79587422028803</v>
      </c>
      <c r="DP234" s="746"/>
      <c r="DQ234" s="746"/>
      <c r="DR234" s="746"/>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1536</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77">
        <v>8563.5125000000007</v>
      </c>
      <c r="DK235" s="783">
        <v>-326.71183876115509</v>
      </c>
      <c r="DL235" s="783">
        <v>193.58324814660625</v>
      </c>
      <c r="DM235" s="746">
        <v>-192.61317314615792</v>
      </c>
      <c r="DN235" s="746">
        <v>370.88729927006693</v>
      </c>
      <c r="DO235" s="746">
        <v>-63.34235841097582</v>
      </c>
      <c r="DP235" s="746"/>
      <c r="DQ235" s="746"/>
      <c r="DR235" s="746"/>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1537</v>
      </c>
      <c r="B236" s="852"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47.378220532389257</v>
      </c>
      <c r="CN236" s="746">
        <v>79.756603599686301</v>
      </c>
      <c r="CO236" s="746">
        <v>124.55245572500323</v>
      </c>
      <c r="CP236" s="746">
        <v>126.3328946953779</v>
      </c>
      <c r="CQ236" s="746">
        <v>87.744114697697754</v>
      </c>
      <c r="CR236" s="746">
        <v>85.416188596299151</v>
      </c>
      <c r="CS236" s="746">
        <v>148.31984883830879</v>
      </c>
      <c r="CT236" s="746">
        <v>146.78651922619315</v>
      </c>
      <c r="CU236" s="782">
        <v>76.061989347509567</v>
      </c>
      <c r="CV236" s="782">
        <v>146.73235889750956</v>
      </c>
      <c r="CW236" s="782">
        <v>95.50773324402175</v>
      </c>
      <c r="CX236" s="782">
        <v>308.39562384885312</v>
      </c>
      <c r="CY236" s="782">
        <v>87.984938205303791</v>
      </c>
      <c r="CZ236" s="782">
        <v>203.11954593180198</v>
      </c>
      <c r="DA236" s="782">
        <v>270.28776694487726</v>
      </c>
      <c r="DB236" s="782">
        <v>134.82893574653883</v>
      </c>
      <c r="DC236" s="782">
        <v>143.31684897538278</v>
      </c>
      <c r="DD236" s="782">
        <v>75.803134817549221</v>
      </c>
      <c r="DE236" s="784">
        <v>76.360411611596533</v>
      </c>
      <c r="DF236" s="783">
        <v>187.08575224495098</v>
      </c>
      <c r="DG236" s="783">
        <v>129.20384220552071</v>
      </c>
      <c r="DH236" s="783">
        <v>139.3090433846973</v>
      </c>
      <c r="DI236" s="746">
        <v>91.500057955735727</v>
      </c>
      <c r="DJ236" s="777">
        <v>8563.5125000000007</v>
      </c>
      <c r="DK236" s="794">
        <v>433.80551490361449</v>
      </c>
      <c r="DL236" s="794">
        <v>81.710125264967758</v>
      </c>
      <c r="DM236" s="794">
        <v>74.992900460970716</v>
      </c>
      <c r="DN236" s="794">
        <v>268.27577433954139</v>
      </c>
      <c r="DO236" s="746">
        <v>56.511363520988297</v>
      </c>
      <c r="DP236" s="746"/>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1569</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-23.969135197926576</v>
      </c>
      <c r="CN237" s="746">
        <v>77.809092916408275</v>
      </c>
      <c r="CO237" s="746">
        <v>-26.563713976496725</v>
      </c>
      <c r="CP237" s="746">
        <v>128.74591244788715</v>
      </c>
      <c r="CQ237" s="746">
        <v>-25.026605044448502</v>
      </c>
      <c r="CR237" s="746">
        <v>-39.174393299339307</v>
      </c>
      <c r="CS237" s="746">
        <v>-86.64245741966154</v>
      </c>
      <c r="CT237" s="746">
        <v>166.03739233836103</v>
      </c>
      <c r="CU237" s="780">
        <v>-30.044924295878118</v>
      </c>
      <c r="CV237" s="780">
        <v>3.7076672566768671</v>
      </c>
      <c r="CW237" s="780">
        <v>72.057190801292307</v>
      </c>
      <c r="CX237" s="780">
        <v>104.70956462477909</v>
      </c>
      <c r="CY237" s="780">
        <v>45.525560443396785</v>
      </c>
      <c r="CZ237" s="780">
        <v>-50.4119265459681</v>
      </c>
      <c r="DA237" s="780">
        <v>109.40153384170168</v>
      </c>
      <c r="DB237" s="780">
        <v>23.282297730361364</v>
      </c>
      <c r="DC237" s="780">
        <v>-72.459817511217523</v>
      </c>
      <c r="DD237" s="780">
        <v>33.059350281632703</v>
      </c>
      <c r="DE237" s="913">
        <v>-125.54752125792999</v>
      </c>
      <c r="DF237" s="781">
        <v>-9.5536731047371291</v>
      </c>
      <c r="DG237" s="781">
        <v>-26.993033103519679</v>
      </c>
      <c r="DH237" s="781">
        <v>-67.9027390380909</v>
      </c>
      <c r="DI237" s="781">
        <v>18.02804336788779</v>
      </c>
      <c r="DJ237" s="777">
        <v>8563.5125000000007</v>
      </c>
      <c r="DK237" s="781">
        <v>-283.6984322567975</v>
      </c>
      <c r="DL237" s="781">
        <v>198.71046050454245</v>
      </c>
      <c r="DM237" s="746">
        <v>-87.966683113022782</v>
      </c>
      <c r="DN237" s="746">
        <v>218.22047261465178</v>
      </c>
      <c r="DO237" s="746">
        <v>-21.535510113303417</v>
      </c>
      <c r="DP237" s="746"/>
      <c r="DQ237" s="746"/>
      <c r="DR237" s="746"/>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-35.627037995190861</v>
      </c>
      <c r="CN238" s="746">
        <v>18.950583885965429</v>
      </c>
      <c r="CO238" s="746">
        <v>-16.068955339322425</v>
      </c>
      <c r="CP238" s="746">
        <v>190.08245503632983</v>
      </c>
      <c r="CQ238" s="746">
        <v>-69.3384147552581</v>
      </c>
      <c r="CR238" s="746">
        <v>-25.630749317236713</v>
      </c>
      <c r="CS238" s="746">
        <v>-2.809736941738052</v>
      </c>
      <c r="CT238" s="746">
        <v>193.29724933993211</v>
      </c>
      <c r="CU238" s="785">
        <v>-66.782162870035464</v>
      </c>
      <c r="CV238" s="785">
        <v>-10.253960971344217</v>
      </c>
      <c r="CW238" s="785">
        <v>-80.153444165083158</v>
      </c>
      <c r="CX238" s="785">
        <v>268.96697282116185</v>
      </c>
      <c r="CY238" s="785">
        <v>-52.336777762631527</v>
      </c>
      <c r="CZ238" s="785">
        <v>274.4449778181696</v>
      </c>
      <c r="DA238" s="785">
        <v>116.08899045173911</v>
      </c>
      <c r="DB238" s="785">
        <v>-10.295944346367122</v>
      </c>
      <c r="DC238" s="785">
        <v>-113.52940014759393</v>
      </c>
      <c r="DD238" s="785">
        <v>-77.42639470009091</v>
      </c>
      <c r="DE238" s="785">
        <v>267.72679301964934</v>
      </c>
      <c r="DF238" s="786">
        <v>77.649059913848248</v>
      </c>
      <c r="DG238" s="786">
        <v>-192.96289555772989</v>
      </c>
      <c r="DH238" s="786">
        <v>174.50602145937785</v>
      </c>
      <c r="DI238" s="786">
        <v>-262.01435157026947</v>
      </c>
      <c r="DJ238" s="777">
        <v>8563.5125000000007</v>
      </c>
      <c r="DK238" s="786">
        <v>-125.67884469694536</v>
      </c>
      <c r="DL238" s="786">
        <v>131.36836899734161</v>
      </c>
      <c r="DM238" s="746">
        <v>-325.38061249414568</v>
      </c>
      <c r="DN238" s="746">
        <v>426.66692457351428</v>
      </c>
      <c r="DO238" s="746">
        <v>-256.99673141660264</v>
      </c>
      <c r="DP238" s="746"/>
      <c r="DQ238" s="746"/>
      <c r="DR238" s="746"/>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7">
        <v>8563.5125000000007</v>
      </c>
      <c r="DK239" s="779">
        <v>-125.67884469694536</v>
      </c>
      <c r="DL239" s="779">
        <v>131.36836899734161</v>
      </c>
      <c r="DM239" s="747">
        <v>-325.38061249414568</v>
      </c>
      <c r="DN239" s="747">
        <v>426.66692457351428</v>
      </c>
      <c r="DO239" s="747">
        <v>-256.99673141660264</v>
      </c>
      <c r="DP239" s="747"/>
      <c r="DQ239" s="747"/>
      <c r="DR239" s="747"/>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1538</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274.44497781816949</v>
      </c>
      <c r="DA240" s="787">
        <v>116.08899045173911</v>
      </c>
      <c r="DB240" s="787">
        <v>-10.295944346367122</v>
      </c>
      <c r="DC240" s="787">
        <v>-113.52940014759393</v>
      </c>
      <c r="DD240" s="787">
        <v>-77.426394700090896</v>
      </c>
      <c r="DE240" s="787">
        <v>267.72679301964934</v>
      </c>
      <c r="DF240" s="788">
        <v>77.649059913848248</v>
      </c>
      <c r="DG240" s="788">
        <v>-192.96289555772989</v>
      </c>
      <c r="DH240" s="788">
        <v>174.50602145937785</v>
      </c>
      <c r="DI240" s="788">
        <v>-262.01435157026935</v>
      </c>
      <c r="DJ240" s="777">
        <v>8563.5125000000007</v>
      </c>
      <c r="DK240" s="788">
        <v>-125.67884469694536</v>
      </c>
      <c r="DL240" s="788">
        <v>131.36836899734163</v>
      </c>
      <c r="DM240" s="748">
        <v>-325.38061249414568</v>
      </c>
      <c r="DN240" s="748">
        <v>426.66692457351428</v>
      </c>
      <c r="DO240" s="748">
        <v>426.66692457351428</v>
      </c>
      <c r="DP240" s="748"/>
      <c r="DQ240" s="748"/>
      <c r="DR240" s="748"/>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910"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7" t="str">
        <f>IF('monthly data'!LP241&gt;0,AVERAGE('monthly data'!LN241:LP241),"")</f>
        <v/>
      </c>
      <c r="DH241" s="858" t="str">
        <f>IF('monthly data'!LS241&gt;0,AVERAGE('monthly data'!LQ241:LS241),"")</f>
        <v/>
      </c>
      <c r="DI241" s="858" t="str">
        <f>IF('monthly data'!LV241&gt;0,AVERAGE('monthly data'!LT241:LV241),"")</f>
        <v/>
      </c>
      <c r="DJ241" s="777">
        <v>8563.5125000000007</v>
      </c>
      <c r="DK241" s="858" t="str">
        <f>IF('monthly data'!MB241&gt;0,AVERAGE('monthly data'!LZ241:MB241),"")</f>
        <v/>
      </c>
      <c r="DL241" s="858" t="str">
        <f>IF('monthly data'!ME241&gt;0,AVERAGE('monthly data'!MC241:ME241),"")</f>
        <v/>
      </c>
      <c r="DM241" s="858" t="str">
        <f>IF('monthly data'!MH241&gt;0,AVERAGE('monthly data'!MF241:MH241),"")</f>
        <v/>
      </c>
      <c r="DN241" s="858" t="str">
        <f>IF('monthly data'!MK241&gt;0,AVERAGE('monthly data'!MI241:MK241),"")</f>
        <v/>
      </c>
      <c r="DO241" s="858" t="str">
        <f>IF('monthly data'!MN241&gt;0,AVERAGE('monthly data'!ML241:MN241),"")</f>
        <v/>
      </c>
      <c r="DP241" s="858" t="str">
        <f>IF('monthly data'!MQ241&gt;0,AVERAGE('monthly data'!MO241:MQ241),"")</f>
        <v/>
      </c>
      <c r="DQ241" s="858" t="str">
        <f>IF('monthly data'!MT241&gt;0,AVERAGE('monthly data'!MR241:MT241),"")</f>
        <v/>
      </c>
      <c r="DR241" s="858" t="str">
        <f>IF('monthly data'!MW241&gt;0,AVERAGE('monthly data'!MU241:MW241),"")</f>
        <v/>
      </c>
      <c r="DS241" s="858"/>
      <c r="DT241" s="858"/>
      <c r="DU241" s="858"/>
      <c r="DV241" s="858"/>
      <c r="DW241" s="480"/>
      <c r="DX241" s="480"/>
      <c r="DY241" s="480"/>
      <c r="DZ241" s="480"/>
    </row>
    <row r="242" spans="1:130" ht="17.100000000000001" customHeight="1">
      <c r="DG242" s="765" t="s">
        <v>1494</v>
      </c>
    </row>
    <row r="243" spans="1:130" s="444" customFormat="1" ht="15.75" customHeight="1">
      <c r="A243" s="695"/>
      <c r="B243" s="911"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4">
        <f>AVERAGE('monthly data'!B244:D244)</f>
        <v>2.1626999999999996</v>
      </c>
      <c r="D244" s="834">
        <f>AVERAGE('monthly data'!E244:G244)</f>
        <v>4.211666666666666</v>
      </c>
      <c r="E244" s="834">
        <f>AVERAGE('monthly data'!H244:J244)</f>
        <v>13.180999999999999</v>
      </c>
      <c r="F244" s="834">
        <f>AVERAGE('monthly data'!K244:M244)</f>
        <v>24.576099999999997</v>
      </c>
      <c r="G244" s="834">
        <f>AVERAGE('monthly data'!N244:P244)</f>
        <v>32.854833333333332</v>
      </c>
      <c r="H244" s="834">
        <f>AVERAGE('monthly data'!Q244:S244)</f>
        <v>33.74133333333333</v>
      </c>
      <c r="I244" s="834">
        <f>AVERAGE('monthly data'!T244:V244)</f>
        <v>36.161000000000001</v>
      </c>
      <c r="J244" s="834">
        <f>AVERAGE('monthly data'!W244:Y244)</f>
        <v>39.031333333333329</v>
      </c>
      <c r="K244" s="834">
        <f>AVERAGE('monthly data'!Z244:AB244)</f>
        <v>43.580666666666673</v>
      </c>
      <c r="L244" s="834">
        <f>AVERAGE('monthly data'!AC244:AE244)</f>
        <v>49.681000000000004</v>
      </c>
      <c r="M244" s="834">
        <f>AVERAGE('monthly data'!AF244:AH244)</f>
        <v>49.227333333333327</v>
      </c>
      <c r="N244" s="834">
        <f>AVERAGE('monthly data'!AI244:AK244)</f>
        <v>54.275100000000002</v>
      </c>
      <c r="O244" s="834">
        <f>AVERAGE('monthly data'!AL244:AN244)</f>
        <v>47.248779333333324</v>
      </c>
      <c r="P244" s="834">
        <f>AVERAGE('monthly data'!AO244:AQ244)</f>
        <v>44.693509666666671</v>
      </c>
      <c r="Q244" s="834">
        <f>AVERAGE('monthly data'!AR244:AT244)</f>
        <v>43.703340000000004</v>
      </c>
      <c r="R244" s="834">
        <f>AVERAGE('monthly data'!AU244:AW244)</f>
        <v>43.508648999999991</v>
      </c>
      <c r="S244" s="834">
        <f>AVERAGE('monthly data'!AX244:AZ244)</f>
        <v>39.658155999999998</v>
      </c>
      <c r="T244" s="834">
        <f>AVERAGE('monthly data'!BA244:BC244)</f>
        <v>36.375971</v>
      </c>
      <c r="U244" s="834">
        <f>AVERAGE('monthly data'!BD244:BF244)</f>
        <v>43.130579333333323</v>
      </c>
      <c r="V244" s="834">
        <f>AVERAGE('monthly data'!BG244:BI244)</f>
        <v>41.540206666666677</v>
      </c>
      <c r="W244" s="834">
        <f>AVERAGE('monthly data'!BJ244:BL244)</f>
        <v>42.577470333333331</v>
      </c>
      <c r="X244" s="834">
        <f>AVERAGE('monthly data'!BM244:BO244)</f>
        <v>38.242027</v>
      </c>
      <c r="Y244" s="834">
        <f>AVERAGE('monthly data'!BP244:BR244)</f>
        <v>42.349421666666665</v>
      </c>
      <c r="Z244" s="834">
        <f>AVERAGE('monthly data'!BS244:BU244)</f>
        <v>51.530130666666672</v>
      </c>
      <c r="AA244" s="834">
        <f>AVERAGE('monthly data'!BV244:BX244)</f>
        <v>72.963576000000003</v>
      </c>
      <c r="AB244" s="834">
        <f>AVERAGE('monthly data'!BY244:CA244)</f>
        <v>78.572951666666668</v>
      </c>
      <c r="AC244" s="834">
        <f>AVERAGE('monthly data'!CB244:CD244)</f>
        <v>74.610536666666675</v>
      </c>
      <c r="AD244" s="834">
        <f>AVERAGE('monthly data'!CE244:CG244)</f>
        <v>78.433996666666658</v>
      </c>
      <c r="AE244" s="834">
        <f>AVERAGE('monthly data'!CH244:CJ244)</f>
        <v>69.80977</v>
      </c>
      <c r="AF244" s="834">
        <f>AVERAGE('monthly data'!CK244:CM244)</f>
        <v>66.202006666666662</v>
      </c>
      <c r="AG244" s="834">
        <f>AVERAGE('monthly data'!CN244:CP244)</f>
        <v>74.592056666666664</v>
      </c>
      <c r="AH244" s="834">
        <f>AVERAGE('monthly data'!CQ244:CS244)</f>
        <v>84.769880000000001</v>
      </c>
      <c r="AI244" s="834">
        <f>AVERAGE('monthly data'!CT244:CV244)</f>
        <v>98.583393333333333</v>
      </c>
      <c r="AJ244" s="834">
        <f>AVERAGE('monthly data'!CW244:CY244)</f>
        <v>95.958993333333339</v>
      </c>
      <c r="AK244" s="834">
        <f>AVERAGE('monthly data'!CZ244:DB244)</f>
        <v>91.069323333333344</v>
      </c>
      <c r="AL244" s="834">
        <f>AVERAGE('monthly data'!DC244:DE244)</f>
        <v>93.496093333333349</v>
      </c>
      <c r="AM244" s="834">
        <f>AVERAGE('monthly data'!DF244:DH244)</f>
        <v>108.02004420000002</v>
      </c>
      <c r="AN244" s="834">
        <f>AVERAGE('monthly data'!DI244:DK244)</f>
        <v>104.509728591</v>
      </c>
      <c r="AO244" s="834">
        <f>AVERAGE('monthly data'!DL244:DN244)</f>
        <v>108.17683459499999</v>
      </c>
      <c r="AP244" s="834">
        <f>AVERAGE('monthly data'!DO244:DQ244)</f>
        <v>142.41153266666666</v>
      </c>
      <c r="AQ244" s="834">
        <f>AVERAGE('monthly data'!DR244:DT244)</f>
        <v>170.44047266666666</v>
      </c>
      <c r="AR244" s="834">
        <f>AVERAGE('monthly data'!DU244:DW244)</f>
        <v>177.36298233333332</v>
      </c>
      <c r="AS244" s="834">
        <f>AVERAGE('monthly data'!DX244:DZ244)</f>
        <v>178.3532246666667</v>
      </c>
      <c r="AT244" s="834">
        <f>AVERAGE('monthly data'!EA244:EC244)</f>
        <v>203.34505300000001</v>
      </c>
      <c r="AU244" s="834">
        <f>AVERAGE('monthly data'!ED244:EF244)</f>
        <v>260.66289866666665</v>
      </c>
      <c r="AV244" s="834">
        <f>AVERAGE('monthly data'!EG244:EI244)</f>
        <v>281.98923633333334</v>
      </c>
      <c r="AW244" s="834">
        <f>AVERAGE('monthly data'!EJ244:EL244)</f>
        <v>281.65099833333335</v>
      </c>
      <c r="AX244" s="834">
        <f>AVERAGE('monthly data'!EM244:EO244)</f>
        <v>280.137002</v>
      </c>
      <c r="AY244" s="834">
        <f>AVERAGE('monthly data'!EP244:ER244)</f>
        <v>268.46437566666663</v>
      </c>
      <c r="AZ244" s="834">
        <f>AVERAGE('monthly data'!ES244:EU244)</f>
        <v>296.03227699999997</v>
      </c>
      <c r="BA244" s="834">
        <f>AVERAGE('monthly data'!EV244:EX244)</f>
        <v>330.83288833333336</v>
      </c>
      <c r="BB244" s="834">
        <f>AVERAGE('monthly data'!EY244:FA244)</f>
        <v>330.45158199999997</v>
      </c>
      <c r="BC244" s="834">
        <f>AVERAGE('monthly data'!FB244:FD244)</f>
        <v>347.99671166666667</v>
      </c>
      <c r="BD244" s="834">
        <f>AVERAGE('monthly data'!FE244:FG244)</f>
        <v>377.79958233333338</v>
      </c>
      <c r="BE244" s="834">
        <f>AVERAGE('monthly data'!FH244:FJ244)</f>
        <v>394.94558266666672</v>
      </c>
      <c r="BF244" s="834">
        <f>AVERAGE('monthly data'!FK244:FM244)</f>
        <v>378.11642833333326</v>
      </c>
      <c r="BG244" s="834">
        <f>AVERAGE('monthly data'!FN244:FP244)</f>
        <v>367.25585166666673</v>
      </c>
      <c r="BH244" s="834">
        <f>AVERAGE('monthly data'!FQ244:FS244)</f>
        <v>379.1697746641874</v>
      </c>
      <c r="BI244" s="834">
        <f>AVERAGE('monthly data'!FT244:FV244)</f>
        <v>414.63421910866668</v>
      </c>
      <c r="BJ244" s="834">
        <f>AVERAGE('monthly data'!FW244:FY244)</f>
        <v>449.15197461736335</v>
      </c>
      <c r="BK244" s="834">
        <f>AVERAGE('monthly data'!FZ244:GB244)</f>
        <v>423.0942787516139</v>
      </c>
      <c r="BL244" s="834">
        <f>AVERAGE('monthly data'!GC244:GE244)</f>
        <v>427.29657052212059</v>
      </c>
      <c r="BM244" s="834">
        <f>AVERAGE('monthly data'!GF244:GH244)</f>
        <v>458.3849713333334</v>
      </c>
      <c r="BN244" s="834">
        <f>AVERAGE('monthly data'!GI244:GK244)</f>
        <v>484.77640830080003</v>
      </c>
      <c r="BO244" s="834">
        <f>AVERAGE('monthly data'!GL244:GN244)</f>
        <v>485.20205439479997</v>
      </c>
      <c r="BP244" s="834">
        <f>AVERAGE('monthly data'!GO244:GQ244)</f>
        <v>496.45485558814039</v>
      </c>
      <c r="BQ244" s="834">
        <f>AVERAGE('monthly data'!GR244:GT244)</f>
        <v>493.18539749178672</v>
      </c>
      <c r="BR244" s="834">
        <f>AVERAGE('monthly data'!GU244:GW244)</f>
        <v>599.43671388898997</v>
      </c>
      <c r="BS244" s="834">
        <f>AVERAGE('monthly data'!GX244:GZ244)</f>
        <v>602.68934001184005</v>
      </c>
      <c r="BT244" s="834">
        <f>AVERAGE('monthly data'!HA244:HC244)</f>
        <v>515.70074972538669</v>
      </c>
      <c r="BU244" s="834">
        <f>AVERAGE('monthly data'!HD244:HF244)</f>
        <v>480.31081918143997</v>
      </c>
      <c r="BV244" s="834">
        <f>AVERAGE('monthly data'!HG244:HI244)</f>
        <v>511.12926585823999</v>
      </c>
      <c r="BW244" s="834">
        <f>AVERAGE('monthly data'!HJ244:HL244)</f>
        <v>478.34913196645334</v>
      </c>
      <c r="BX244" s="834">
        <f>AVERAGE('monthly data'!HM244:HO244)</f>
        <v>579.0560583544534</v>
      </c>
      <c r="BY244" s="834">
        <f>AVERAGE('monthly data'!HP244:HR244)</f>
        <v>675.13197537226677</v>
      </c>
      <c r="BZ244" s="834">
        <f>AVERAGE('monthly data'!HS244:HU244)</f>
        <v>705.88748754956305</v>
      </c>
      <c r="CA244" s="834">
        <f>AVERAGE('monthly data'!HV244:HX244)</f>
        <v>684.47320809473638</v>
      </c>
      <c r="CB244" s="834">
        <f>AVERAGE('monthly data'!HY244:IA244)</f>
        <v>734.0974767653687</v>
      </c>
      <c r="CC244" s="834">
        <f>AVERAGE('monthly data'!IB244:ID244)</f>
        <v>684.17431648739409</v>
      </c>
      <c r="CD244" s="834">
        <f>AVERAGE('monthly data'!IE244:IG244)</f>
        <v>629.77391259082117</v>
      </c>
      <c r="CE244" s="834">
        <f>AVERAGE('monthly data'!IH244:IJ244)</f>
        <v>660.87178309792387</v>
      </c>
      <c r="CF244" s="834">
        <f>AVERAGE('monthly data'!IK244:IM244)</f>
        <v>619.91016213898627</v>
      </c>
      <c r="CG244" s="834">
        <f>AVERAGE('monthly data'!IN244:IP244)</f>
        <v>548.15975755313218</v>
      </c>
      <c r="CH244" s="834">
        <f>AVERAGE('monthly data'!IQ244:IS244)</f>
        <v>563.78250377909546</v>
      </c>
      <c r="CI244" s="834">
        <f>AVERAGE('monthly data'!IT244:IV244)</f>
        <v>571.96628734277408</v>
      </c>
      <c r="CJ244" s="834">
        <f>AVERAGE('monthly data'!IW244:IY244)</f>
        <v>556.00766227105328</v>
      </c>
      <c r="CK244" s="834">
        <f>AVERAGE('monthly data'!IZ244:JB244)</f>
        <v>546.06501675501943</v>
      </c>
      <c r="CL244" s="834">
        <f>AVERAGE('monthly data'!JC244:JE244)</f>
        <v>640.05030136707569</v>
      </c>
      <c r="CM244" s="834">
        <f>AVERAGE('monthly data'!JF244:JH244)</f>
        <v>694.6810637028899</v>
      </c>
      <c r="CN244" s="834">
        <f>AVERAGE('monthly data'!JI244:JK244)</f>
        <v>691.27234185633097</v>
      </c>
      <c r="CO244" s="834">
        <f>AVERAGE('monthly data'!JL244:JN244)</f>
        <v>667.52199457242489</v>
      </c>
      <c r="CP244" s="834">
        <f>AVERAGE('monthly data'!JO244:JQ244)</f>
        <v>706.03897109533966</v>
      </c>
      <c r="CQ244" s="834">
        <f>AVERAGE('monthly data'!JR244:JT244)</f>
        <v>752.70949640738036</v>
      </c>
      <c r="CR244" s="834">
        <f>AVERAGE('monthly data'!JU244:JW244)</f>
        <v>733.33172906286893</v>
      </c>
      <c r="CS244" s="834">
        <f>AVERAGE('monthly data'!JX244:JZ244)</f>
        <v>763.01672560258919</v>
      </c>
      <c r="CT244" s="834">
        <f>AVERAGE('monthly data'!KA244:KC244)</f>
        <v>827.45328639882302</v>
      </c>
      <c r="CU244" s="834">
        <f>AVERAGE('monthly data'!KD244:KF244)</f>
        <v>909.42867463852053</v>
      </c>
      <c r="CV244" s="834">
        <f>AVERAGE('monthly data'!KG244:KI244)</f>
        <v>819.33234654212094</v>
      </c>
      <c r="CW244" s="834">
        <f>AVERAGE('monthly data'!KJ244:KL244)</f>
        <v>799.5720902111774</v>
      </c>
      <c r="CX244" s="834">
        <f>AVERAGE('monthly data'!KM244:KO244)</f>
        <v>935.18239516386018</v>
      </c>
      <c r="CY244" s="834">
        <f>AVERAGE('monthly data'!KP244:KR244)</f>
        <v>1075.2913254081711</v>
      </c>
      <c r="CZ244" s="834">
        <f>AVERAGE('monthly data'!KS244:KU244)</f>
        <v>1140.9547464526647</v>
      </c>
      <c r="DA244" s="834">
        <f>AVERAGE('monthly data'!KV244:KX244)</f>
        <v>1348.2587749700085</v>
      </c>
      <c r="DB244" s="834">
        <f>AVERAGE('monthly data'!KY244:LA244)</f>
        <v>1392.4652131516225</v>
      </c>
      <c r="DC244" s="834">
        <f>AVERAGE('monthly data'!LB244:LD244)</f>
        <v>1365.595907312488</v>
      </c>
      <c r="DD244" s="834">
        <f>AVERAGE('monthly data'!LE244:LG244)</f>
        <v>1365.7289856349425</v>
      </c>
      <c r="DE244" s="834">
        <f>AVERAGE('monthly data'!LH244:LJ244)</f>
        <v>1392.7474259172297</v>
      </c>
      <c r="DF244" s="834">
        <f>AVERAGE('monthly data'!LK244:LM244)</f>
        <v>1383.3716095508846</v>
      </c>
      <c r="DG244" s="834">
        <f>AVERAGE('monthly data'!LN244:LP244)</f>
        <v>1494.6598046821894</v>
      </c>
      <c r="DH244" s="834">
        <f>AVERAGE('monthly data'!LQ244:LS244)</f>
        <v>1692.6943583660334</v>
      </c>
      <c r="DI244" s="834">
        <f>AVERAGE('monthly data'!LT244:LV244)</f>
        <v>1617.1672691025935</v>
      </c>
      <c r="DJ244" s="834">
        <f>AVERAGE('monthly data'!LW244:LY244)</f>
        <v>1506.9570555357316</v>
      </c>
      <c r="DK244" s="834">
        <f>AVERAGE('monthly data'!LZ244:MB244)</f>
        <v>1480.8382788375666</v>
      </c>
      <c r="DL244" s="834">
        <f>AVERAGE('monthly data'!MC244:ME244)</f>
        <v>1950.7093213738815</v>
      </c>
      <c r="DM244" s="834">
        <f>AVERAGE('monthly data'!MF244:MH244)</f>
        <v>1919.9651610332246</v>
      </c>
      <c r="DN244" s="834">
        <f>AVERAGE('monthly data'!MI244:MK244)</f>
        <v>2116.5793105594125</v>
      </c>
      <c r="DO244" s="834">
        <f>IF('monthly data'!MN244&gt;0,AVERAGE('monthly data'!ML244:MN244),"")</f>
        <v>2226.3964104873698</v>
      </c>
      <c r="DP244" s="834">
        <f>IF('monthly data'!MQ244&gt;0,AVERAGE('monthly data'!MO244:MQ244),"")</f>
        <v>2390.7005557903149</v>
      </c>
      <c r="DQ244" s="914" t="str">
        <f>IF('monthly data'!MT244&gt;0,AVERAGE('monthly data'!MR244:MT244),"")</f>
        <v/>
      </c>
      <c r="DR244" s="914"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4" t="str">
        <f>IF('monthly data'!MT245&gt;0,AVERAGE('monthly data'!MR245:MT245),"")</f>
        <v/>
      </c>
      <c r="DR245" s="914"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4" t="str">
        <f>IF('monthly data'!MT246&gt;0,AVERAGE('monthly data'!MR246:MT246),"")</f>
        <v/>
      </c>
      <c r="DR246" s="914" t="str">
        <f>IF('monthly data'!MW246&gt;0,AVERAGE('monthly data'!MU246:MW246),"")</f>
        <v/>
      </c>
      <c r="DS246" s="481"/>
      <c r="DT246" s="481"/>
      <c r="DU246" s="481"/>
      <c r="DV246" s="481"/>
      <c r="DW246" s="481"/>
      <c r="DX246" s="481"/>
      <c r="DY246" s="481"/>
      <c r="DZ246" s="481"/>
    </row>
    <row r="247" spans="1:130" s="216" customFormat="1">
      <c r="A247" s="749" t="s">
        <v>1483</v>
      </c>
      <c r="B247" s="476" t="s">
        <v>573</v>
      </c>
      <c r="C247" s="834">
        <f>AVERAGE('monthly data'!B247:D247)</f>
        <v>36.077816666666671</v>
      </c>
      <c r="D247" s="834">
        <f>AVERAGE('monthly data'!E247:G247)</f>
        <v>40.868566666666666</v>
      </c>
      <c r="E247" s="834">
        <f>AVERAGE('monthly data'!H247:J247)</f>
        <v>43.399933333333337</v>
      </c>
      <c r="F247" s="834">
        <f>AVERAGE('monthly data'!K247:M247)</f>
        <v>35.970500000000001</v>
      </c>
      <c r="G247" s="834">
        <f>AVERAGE('monthly data'!N247:P247)</f>
        <v>28.54036666666666</v>
      </c>
      <c r="H247" s="834">
        <f>AVERAGE('monthly data'!Q247:S247)</f>
        <v>27.459233333333334</v>
      </c>
      <c r="I247" s="834">
        <f>AVERAGE('monthly data'!T247:V247)</f>
        <v>29.25556666666667</v>
      </c>
      <c r="J247" s="834">
        <f>AVERAGE('monthly data'!W247:Y247)</f>
        <v>26.9344</v>
      </c>
      <c r="K247" s="834">
        <f>AVERAGE('monthly data'!Z247:AB247)</f>
        <v>27.535056666666666</v>
      </c>
      <c r="L247" s="834">
        <f>AVERAGE('monthly data'!AC247:AE247)</f>
        <v>33.537803333333336</v>
      </c>
      <c r="M247" s="834">
        <f>AVERAGE('monthly data'!AF247:AH247)</f>
        <v>32.56133333333333</v>
      </c>
      <c r="N247" s="834">
        <f>AVERAGE('monthly data'!AI247:AK247)</f>
        <v>30.967433333333332</v>
      </c>
      <c r="O247" s="834">
        <f>AVERAGE('monthly data'!AL247:AN247)</f>
        <v>38.811543999999998</v>
      </c>
      <c r="P247" s="834">
        <f>AVERAGE('monthly data'!AO247:AQ247)</f>
        <v>36.410720333333337</v>
      </c>
      <c r="Q247" s="834">
        <f>AVERAGE('monthly data'!AR247:AT247)</f>
        <v>39.135120333333326</v>
      </c>
      <c r="R247" s="834">
        <f>AVERAGE('monthly data'!AU247:AW247)</f>
        <v>42.253064333333334</v>
      </c>
      <c r="S247" s="834">
        <f>AVERAGE('monthly data'!AX247:AZ247)</f>
        <v>51.106346999999992</v>
      </c>
      <c r="T247" s="834">
        <f>AVERAGE('monthly data'!BA247:BC247)</f>
        <v>55.747968666666658</v>
      </c>
      <c r="U247" s="834">
        <f>AVERAGE('monthly data'!BD247:BF247)</f>
        <v>52.512058333333322</v>
      </c>
      <c r="V247" s="834">
        <f>AVERAGE('monthly data'!BG247:BI247)</f>
        <v>54.089733000000003</v>
      </c>
      <c r="W247" s="834">
        <f>AVERAGE('monthly data'!BJ247:BL247)</f>
        <v>52.998976666666671</v>
      </c>
      <c r="X247" s="834">
        <f>AVERAGE('monthly data'!BM247:BO247)</f>
        <v>62.29555633333333</v>
      </c>
      <c r="Y247" s="834">
        <f>AVERAGE('monthly data'!BP247:BR247)</f>
        <v>59.815644666666664</v>
      </c>
      <c r="Z247" s="834">
        <f>AVERAGE('monthly data'!BS247:BU247)</f>
        <v>54.576908333333328</v>
      </c>
      <c r="AA247" s="834">
        <f>AVERAGE('monthly data'!BV247:BX247)</f>
        <v>50.679951333333328</v>
      </c>
      <c r="AB247" s="834">
        <f>AVERAGE('monthly data'!BY247:CA247)</f>
        <v>47.720426333333329</v>
      </c>
      <c r="AC247" s="834">
        <f>AVERAGE('monthly data'!CB247:CD247)</f>
        <v>51.944521666666667</v>
      </c>
      <c r="AD247" s="834">
        <f>AVERAGE('monthly data'!CE247:CG247)</f>
        <v>46.327073666666671</v>
      </c>
      <c r="AE247" s="834">
        <f>AVERAGE('monthly data'!CH247:CJ247)</f>
        <v>58.996519999999997</v>
      </c>
      <c r="AF247" s="834">
        <f>AVERAGE('monthly data'!CK247:CM247)</f>
        <v>66.700569999999999</v>
      </c>
      <c r="AG247" s="834">
        <f>AVERAGE('monthly data'!CN247:CP247)</f>
        <v>66.147679999999994</v>
      </c>
      <c r="AH247" s="834">
        <f>AVERAGE('monthly data'!CQ247:CS247)</f>
        <v>59.239640000000001</v>
      </c>
      <c r="AI247" s="834">
        <f>AVERAGE('monthly data'!CT247:CV247)</f>
        <v>51.408156666666663</v>
      </c>
      <c r="AJ247" s="834">
        <f>AVERAGE('monthly data'!CW247:CY247)</f>
        <v>59.670416666666675</v>
      </c>
      <c r="AK247" s="834">
        <f>AVERAGE('monthly data'!CZ247:DB247)</f>
        <v>77.381569999999996</v>
      </c>
      <c r="AL247" s="834">
        <f>AVERAGE('monthly data'!DC247:DE247)</f>
        <v>81.685299999999998</v>
      </c>
      <c r="AM247" s="834">
        <f>AVERAGE('monthly data'!DF247:DH247)</f>
        <v>63.261134626400008</v>
      </c>
      <c r="AN247" s="834">
        <f>AVERAGE('monthly data'!DI247:DK247)</f>
        <v>68.52953619356667</v>
      </c>
      <c r="AO247" s="834">
        <f>AVERAGE('monthly data'!DL247:DN247)</f>
        <v>73.107776480999974</v>
      </c>
      <c r="AP247" s="834">
        <f>AVERAGE('monthly data'!DO247:DQ247)</f>
        <v>49.470558470999983</v>
      </c>
      <c r="AQ247" s="834">
        <f>AVERAGE('monthly data'!DR247:DT247)</f>
        <v>34.671740061333303</v>
      </c>
      <c r="AR247" s="834">
        <f>AVERAGE('monthly data'!DU247:DW247)</f>
        <v>41.755679023666637</v>
      </c>
      <c r="AS247" s="834">
        <f>AVERAGE('monthly data'!DX247:DZ247)</f>
        <v>51.642395059699993</v>
      </c>
      <c r="AT247" s="834">
        <f>AVERAGE('monthly data'!EA247:EC247)</f>
        <v>35.399411588996664</v>
      </c>
      <c r="AU247" s="834">
        <f>AVERAGE('monthly data'!ED247:EF247)</f>
        <v>-19.77327950333331</v>
      </c>
      <c r="AV247" s="834">
        <f>AVERAGE('monthly data'!EG247:EI247)</f>
        <v>-14.961682008233359</v>
      </c>
      <c r="AW247" s="834">
        <f>AVERAGE('monthly data'!EJ247:EL247)</f>
        <v>5.8398005463333318</v>
      </c>
      <c r="AX247" s="834">
        <f>AVERAGE('monthly data'!EM247:EO247)</f>
        <v>28.798048708666659</v>
      </c>
      <c r="AY247" s="834">
        <f>AVERAGE('monthly data'!EP247:ER247)</f>
        <v>36.735395220333324</v>
      </c>
      <c r="AZ247" s="834">
        <f>AVERAGE('monthly data'!ES247:EU247)</f>
        <v>41.374032920999944</v>
      </c>
      <c r="BA247" s="834">
        <f>AVERAGE('monthly data'!EV247:EX247)</f>
        <v>33.335389248666708</v>
      </c>
      <c r="BB247" s="834">
        <f>AVERAGE('monthly data'!EY247:FA247)</f>
        <v>76.275959668333272</v>
      </c>
      <c r="BC247" s="834">
        <f>AVERAGE('monthly data'!FB247:FD247)</f>
        <v>73.204243794333294</v>
      </c>
      <c r="BD247" s="834">
        <f>AVERAGE('monthly data'!FE247:FG247)</f>
        <v>66.146101307333325</v>
      </c>
      <c r="BE247" s="834">
        <f>AVERAGE('monthly data'!FH247:FJ247)</f>
        <v>70.819926955999975</v>
      </c>
      <c r="BF247" s="834">
        <f>AVERAGE('monthly data'!FK247:FM247)</f>
        <v>90.715258536666738</v>
      </c>
      <c r="BG247" s="834">
        <f>AVERAGE('monthly data'!FN247:FP247)</f>
        <v>65.908389570412723</v>
      </c>
      <c r="BH247" s="834">
        <f>AVERAGE('monthly data'!FQ247:FS247)</f>
        <v>59.414207063146023</v>
      </c>
      <c r="BI247" s="834">
        <f>AVERAGE('monthly data'!FT247:FV247)</f>
        <v>50.10153449433335</v>
      </c>
      <c r="BJ247" s="834">
        <f>AVERAGE('monthly data'!FW247:FY247)</f>
        <v>44.188146547969978</v>
      </c>
      <c r="BK247" s="834">
        <f>AVERAGE('monthly data'!FZ247:GB247)</f>
        <v>84.998173638266664</v>
      </c>
      <c r="BL247" s="834">
        <f>AVERAGE('monthly data'!GC247:GE247)</f>
        <v>107.14477037102074</v>
      </c>
      <c r="BM247" s="834">
        <f>AVERAGE('monthly data'!GF247:GH247)</f>
        <v>112.24868540120001</v>
      </c>
      <c r="BN247" s="834">
        <f>AVERAGE('monthly data'!GI247:GK247)</f>
        <v>110.54325899946669</v>
      </c>
      <c r="BO247" s="834">
        <f>AVERAGE('monthly data'!GL247:GN247)</f>
        <v>133.5041500522</v>
      </c>
      <c r="BP247" s="834">
        <f>AVERAGE('monthly data'!GO247:GQ247)</f>
        <v>182.92768857161718</v>
      </c>
      <c r="BQ247" s="834">
        <f>AVERAGE('monthly data'!GR247:GT247)</f>
        <v>230.50183182387991</v>
      </c>
      <c r="BR247" s="834">
        <f>AVERAGE('monthly data'!GU247:GW247)</f>
        <v>150.41147373835335</v>
      </c>
      <c r="BS247" s="834">
        <f>AVERAGE('monthly data'!GX247:GZ247)</f>
        <v>188.58471966416005</v>
      </c>
      <c r="BT247" s="834">
        <f>AVERAGE('monthly data'!HA247:HC247)</f>
        <v>344.07585924428002</v>
      </c>
      <c r="BU247" s="834">
        <f>AVERAGE('monthly data'!HD247:HF247)</f>
        <v>367.3140015055601</v>
      </c>
      <c r="BV247" s="834">
        <f>AVERAGE('monthly data'!HG247:HI247)</f>
        <v>342.92482402375998</v>
      </c>
      <c r="BW247" s="834">
        <f>AVERAGE('monthly data'!HJ247:HL247)</f>
        <v>402.01043953288007</v>
      </c>
      <c r="BX247" s="834">
        <f>AVERAGE('monthly data'!HM247:HO247)</f>
        <v>338.8519342035467</v>
      </c>
      <c r="BY247" s="834">
        <f>AVERAGE('monthly data'!HP247:HR247)</f>
        <v>296.65519745340004</v>
      </c>
      <c r="BZ247" s="834">
        <f>AVERAGE('monthly data'!HS247:HU247)</f>
        <v>296.63531217290233</v>
      </c>
      <c r="CA247" s="834">
        <f>AVERAGE('monthly data'!HV247:HX247)</f>
        <v>346.77724167631436</v>
      </c>
      <c r="CB247" s="834">
        <f>AVERAGE('monthly data'!HY247:IA247)</f>
        <v>438.31136396260945</v>
      </c>
      <c r="CC247" s="834">
        <f>AVERAGE('monthly data'!IB247:ID247)</f>
        <v>530.47148925902218</v>
      </c>
      <c r="CD247" s="834">
        <f>AVERAGE('monthly data'!IE247:IG247)</f>
        <v>586.04736473490652</v>
      </c>
      <c r="CE247" s="834">
        <f>AVERAGE('monthly data'!IH247:IJ247)</f>
        <v>589.11848188364888</v>
      </c>
      <c r="CF247" s="834">
        <f>AVERAGE('monthly data'!IK247:IM247)</f>
        <v>751.68255502427292</v>
      </c>
      <c r="CG247" s="834">
        <f>AVERAGE('monthly data'!IN247:IP247)</f>
        <v>872.75429134979743</v>
      </c>
      <c r="CH247" s="834">
        <f>AVERAGE('monthly data'!IQ247:IS247)</f>
        <v>898.04727906728749</v>
      </c>
      <c r="CI247" s="834">
        <f>AVERAGE('monthly data'!IT247:IV247)</f>
        <v>917.72129476692464</v>
      </c>
      <c r="CJ247" s="834">
        <f>AVERAGE('monthly data'!IW247:IY247)</f>
        <v>961.41796774021805</v>
      </c>
      <c r="CK247" s="834">
        <f>AVERAGE('monthly data'!IZ247:JB247)</f>
        <v>984.03178546546235</v>
      </c>
      <c r="CL247" s="834">
        <f>AVERAGE('monthly data'!JC247:JE247)</f>
        <v>912.04395866222512</v>
      </c>
      <c r="CM247" s="834">
        <f>AVERAGE('monthly data'!JF247:JH247)</f>
        <v>913.26592544657944</v>
      </c>
      <c r="CN247" s="834">
        <f>AVERAGE('monthly data'!JI247:JK247)</f>
        <v>1012.4308163435809</v>
      </c>
      <c r="CO247" s="834">
        <f>AVERAGE('monthly data'!JL247:JN247)</f>
        <v>1086.3859792234948</v>
      </c>
      <c r="CP247" s="834">
        <f>AVERAGE('monthly data'!JO247:JQ247)</f>
        <v>1061.5975277747509</v>
      </c>
      <c r="CQ247" s="834">
        <f>AVERAGE('monthly data'!JR247:JT247)</f>
        <v>1100.7202245282713</v>
      </c>
      <c r="CR247" s="834">
        <f>AVERAGE('monthly data'!JU247:JW247)</f>
        <v>1171.2612102201172</v>
      </c>
      <c r="CS247" s="834">
        <f>AVERAGE('monthly data'!JX247:JZ247)</f>
        <v>1184.2927767738015</v>
      </c>
      <c r="CT247" s="834">
        <f>AVERAGE('monthly data'!KA247:KC247)</f>
        <v>1197.5103031193285</v>
      </c>
      <c r="CU247" s="834">
        <f>AVERAGE('monthly data'!KD247:KF247)</f>
        <v>1172.7730579561219</v>
      </c>
      <c r="CV247" s="834">
        <f>AVERAGE('monthly data'!KG247:KI247)</f>
        <v>1346.6934848202552</v>
      </c>
      <c r="CW247" s="834">
        <f>AVERAGE('monthly data'!KJ247:KL247)</f>
        <v>1418.6022452663922</v>
      </c>
      <c r="CX247" s="834">
        <f>AVERAGE('monthly data'!KM247:KO247)</f>
        <v>1379.2514455755797</v>
      </c>
      <c r="CY247" s="834">
        <f>AVERAGE('monthly data'!KP247:KR247)</f>
        <v>1352.8878065134716</v>
      </c>
      <c r="CZ247" s="834">
        <f>AVERAGE('monthly data'!KS247:KU247)</f>
        <v>1405.5724457836332</v>
      </c>
      <c r="DA247" s="834">
        <f>AVERAGE('monthly data'!KV247:KX247)</f>
        <v>1331.9026921970406</v>
      </c>
      <c r="DB247" s="834">
        <f>AVERAGE('monthly data'!KY247:LA247)</f>
        <v>1368.6716659843648</v>
      </c>
      <c r="DC247" s="834">
        <f>AVERAGE('monthly data'!LB247:LD247)</f>
        <v>1500.6475856911932</v>
      </c>
      <c r="DD247" s="834">
        <f>AVERAGE('monthly data'!LE247:LG247)</f>
        <v>1637.7410230294424</v>
      </c>
      <c r="DE247" s="834">
        <f>AVERAGE('monthly data'!LH247:LJ247)</f>
        <v>1746.0767601917635</v>
      </c>
      <c r="DF247" s="834">
        <f>AVERAGE('monthly data'!LK247:LM247)</f>
        <v>1878.2023166041147</v>
      </c>
      <c r="DG247" s="834">
        <f>AVERAGE('monthly data'!LN247:LP247)</f>
        <v>1958.5216066285586</v>
      </c>
      <c r="DH247" s="834">
        <f>AVERAGE('monthly data'!LQ247:LS247)</f>
        <v>1965.4350771361253</v>
      </c>
      <c r="DI247" s="834">
        <f>AVERAGE('monthly data'!LT247:LV247)</f>
        <v>2159.2430591898569</v>
      </c>
      <c r="DJ247" s="834">
        <f>AVERAGE('monthly data'!LW247:LY247)</f>
        <v>2355.4626894590269</v>
      </c>
      <c r="DK247" s="834">
        <f>AVERAGE('monthly data'!LZ247:MB247)</f>
        <v>2446.5668675305515</v>
      </c>
      <c r="DL247" s="834">
        <f>AVERAGE('monthly data'!MC247:ME247)</f>
        <v>2208.4588737223958</v>
      </c>
      <c r="DM247" s="834">
        <f>AVERAGE('monthly data'!MF247:MH247)</f>
        <v>2559.9605500012208</v>
      </c>
      <c r="DN247" s="834">
        <f>AVERAGE('monthly data'!MI247:MK247)</f>
        <v>2658.7698598990441</v>
      </c>
      <c r="DO247" s="834">
        <f>IF('monthly data'!MN247&gt;0,AVERAGE('monthly data'!ML247:MN247),"")</f>
        <v>2686.6234814513218</v>
      </c>
      <c r="DP247" s="834">
        <f>IF('monthly data'!MQ247&gt;0,AVERAGE('monthly data'!MO247:MQ247),"")</f>
        <v>2780.2573302236342</v>
      </c>
      <c r="DQ247" s="914" t="str">
        <f>IF('monthly data'!MT247&gt;0,AVERAGE('monthly data'!MR247:MT247),"")</f>
        <v/>
      </c>
      <c r="DR247" s="914"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4" t="str">
        <f>IF('monthly data'!MT248&gt;0,AVERAGE('monthly data'!MR248:MT248),"")</f>
        <v/>
      </c>
      <c r="DR248" s="914"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4" t="str">
        <f>IF('monthly data'!MT249&gt;0,AVERAGE('monthly data'!MR249:MT249),"")</f>
        <v/>
      </c>
      <c r="DR249" s="914"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4" t="str">
        <f>IF('monthly data'!MT250&gt;0,AVERAGE('monthly data'!MR250:MT250),"")</f>
        <v/>
      </c>
      <c r="DR250" s="914"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4" t="str">
        <f>IF('monthly data'!MT251&gt;0,AVERAGE('monthly data'!MR251:MT251),"")</f>
        <v/>
      </c>
      <c r="DR251" s="914"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4" t="str">
        <f>IF('monthly data'!MT252&gt;0,AVERAGE('monthly data'!MR252:MT252),"")</f>
        <v/>
      </c>
      <c r="DR252" s="914"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4" t="str">
        <f>IF('monthly data'!MT253&gt;0,AVERAGE('monthly data'!MR253:MT253),"")</f>
        <v/>
      </c>
      <c r="DR253" s="914"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4" t="str">
        <f>IF('monthly data'!MT254&gt;0,AVERAGE('monthly data'!MR254:MT254),"")</f>
        <v/>
      </c>
      <c r="DR254" s="914"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4" t="str">
        <f>IF('monthly data'!MT255&gt;0,AVERAGE('monthly data'!MR255:MT255),"")</f>
        <v/>
      </c>
      <c r="DR255" s="914"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4" t="str">
        <f>IF('monthly data'!MT256&gt;0,AVERAGE('monthly data'!MR256:MT256),"")</f>
        <v/>
      </c>
      <c r="DR256" s="914"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4" t="str">
        <f>IF('monthly data'!MT257&gt;0,AVERAGE('monthly data'!MR257:MT257),"")</f>
        <v/>
      </c>
      <c r="DR257" s="914" t="str">
        <f>IF('monthly data'!MW257&gt;0,AVERAGE('monthly data'!MU257:MW257),"")</f>
        <v/>
      </c>
      <c r="DS257" s="481"/>
      <c r="DT257" s="481"/>
      <c r="DU257" s="481"/>
      <c r="DV257" s="481"/>
      <c r="DW257" s="481"/>
      <c r="DX257" s="481"/>
      <c r="DY257" s="481"/>
      <c r="DZ257" s="481"/>
    </row>
    <row r="258" spans="1:130" s="216" customFormat="1">
      <c r="A258" s="696"/>
      <c r="B258" s="476" t="s">
        <v>583</v>
      </c>
      <c r="C258" s="834">
        <f>AVERAGE('monthly data'!B258:D258)</f>
        <v>-8.5127333333333333</v>
      </c>
      <c r="D258" s="834">
        <f>AVERAGE('monthly data'!E258:G258)</f>
        <v>-2.5629666666666626</v>
      </c>
      <c r="E258" s="834">
        <f>AVERAGE('monthly data'!H258:J258)</f>
        <v>-3.8090333333333342</v>
      </c>
      <c r="F258" s="834">
        <f>AVERAGE('monthly data'!K258:M258)</f>
        <v>-9.6255333333333315</v>
      </c>
      <c r="G258" s="834">
        <f>AVERAGE('monthly data'!N258:P258)</f>
        <v>-11.735666666666669</v>
      </c>
      <c r="H258" s="834">
        <f>AVERAGE('monthly data'!Q258:S258)</f>
        <v>-12.600133333333337</v>
      </c>
      <c r="I258" s="834">
        <f>AVERAGE('monthly data'!T258:V258)</f>
        <v>-13.371133333333328</v>
      </c>
      <c r="J258" s="834">
        <f>AVERAGE('monthly data'!W258:Y258)</f>
        <v>-14.800100000000002</v>
      </c>
      <c r="K258" s="834">
        <f>AVERAGE('monthly data'!Z258:AB258)</f>
        <v>-15.8436</v>
      </c>
      <c r="L258" s="834">
        <f>AVERAGE('monthly data'!AC258:AE258)</f>
        <v>-17.027033333333332</v>
      </c>
      <c r="M258" s="834">
        <f>AVERAGE('monthly data'!AF258:AH258)</f>
        <v>-23.686033333333341</v>
      </c>
      <c r="N258" s="834">
        <f>AVERAGE('monthly data'!AI258:AK258)</f>
        <v>-32.823299999999996</v>
      </c>
      <c r="O258" s="834">
        <f>AVERAGE('monthly data'!AL258:AN258)</f>
        <v>-25.770212666666666</v>
      </c>
      <c r="P258" s="834">
        <f>AVERAGE('monthly data'!AO258:AQ258)</f>
        <v>-27.484440666666668</v>
      </c>
      <c r="Q258" s="834">
        <f>AVERAGE('monthly data'!AR258:AT258)</f>
        <v>-30.036786333333339</v>
      </c>
      <c r="R258" s="834">
        <f>AVERAGE('monthly data'!AU258:AW258)</f>
        <v>-30.59194633333334</v>
      </c>
      <c r="S258" s="834">
        <f>AVERAGE('monthly data'!AX258:AZ258)</f>
        <v>-29.769513333333347</v>
      </c>
      <c r="T258" s="834">
        <f>AVERAGE('monthly data'!BA258:BC258)</f>
        <v>-28.921133666666673</v>
      </c>
      <c r="U258" s="834">
        <f>AVERAGE('monthly data'!BD258:BF258)</f>
        <v>-30.784968000000003</v>
      </c>
      <c r="V258" s="834">
        <f>AVERAGE('monthly data'!BG258:BI258)</f>
        <v>-32.207432333333344</v>
      </c>
      <c r="W258" s="834">
        <f>AVERAGE('monthly data'!BJ258:BL258)</f>
        <v>-31.840422333333336</v>
      </c>
      <c r="X258" s="834">
        <f>AVERAGE('monthly data'!BM258:BO258)</f>
        <v>-30.377216000000001</v>
      </c>
      <c r="Y258" s="834">
        <f>AVERAGE('monthly data'!BP258:BR258)</f>
        <v>-34.582069666666662</v>
      </c>
      <c r="Z258" s="834">
        <f>AVERAGE('monthly data'!BS258:BU258)</f>
        <v>-39.616419666666673</v>
      </c>
      <c r="AA258" s="834">
        <f>AVERAGE('monthly data'!BV258:BX258)</f>
        <v>-39.05209</v>
      </c>
      <c r="AB258" s="834">
        <f>AVERAGE('monthly data'!BY258:CA258)</f>
        <v>-40.630206666666673</v>
      </c>
      <c r="AC258" s="834">
        <f>AVERAGE('monthly data'!CB258:CD258)</f>
        <v>-41.305529999999997</v>
      </c>
      <c r="AD258" s="834">
        <f>AVERAGE('monthly data'!CE258:CG258)</f>
        <v>-46.187766333333336</v>
      </c>
      <c r="AE258" s="834">
        <f>AVERAGE('monthly data'!CH258:CJ258)</f>
        <v>-42.202570000000009</v>
      </c>
      <c r="AF258" s="834">
        <f>AVERAGE('monthly data'!CK258:CM258)</f>
        <v>-40.912089999999999</v>
      </c>
      <c r="AG258" s="834">
        <f>AVERAGE('monthly data'!CN258:CP258)</f>
        <v>-42.209899999999998</v>
      </c>
      <c r="AH258" s="834">
        <f>AVERAGE('monthly data'!CQ258:CS258)</f>
        <v>-46.680280000000003</v>
      </c>
      <c r="AI258" s="834">
        <f>AVERAGE('monthly data'!CT258:CV258)</f>
        <v>-53.746306666666662</v>
      </c>
      <c r="AJ258" s="834">
        <f>AVERAGE('monthly data'!CW258:CY258)</f>
        <v>-58.898620000000001</v>
      </c>
      <c r="AK258" s="834">
        <f>AVERAGE('monthly data'!CZ258:DB258)</f>
        <v>-60.414756666666669</v>
      </c>
      <c r="AL258" s="834">
        <f>AVERAGE('monthly data'!DC258:DE258)</f>
        <v>-62.525389999999994</v>
      </c>
      <c r="AM258" s="834">
        <f>AVERAGE('monthly data'!DF258:DH258)</f>
        <v>-60.973294781666674</v>
      </c>
      <c r="AN258" s="834">
        <f>AVERAGE('monthly data'!DI258:DK258)</f>
        <v>-59.608382274666667</v>
      </c>
      <c r="AO258" s="834">
        <f>AVERAGE('monthly data'!DL258:DN258)</f>
        <v>-60.535404368999998</v>
      </c>
      <c r="AP258" s="834">
        <f>AVERAGE('monthly data'!DO258:DQ258)</f>
        <v>-69.299923666666686</v>
      </c>
      <c r="AQ258" s="834">
        <f>AVERAGE('monthly data'!DR258:DT258)</f>
        <v>-73.296508000000017</v>
      </c>
      <c r="AR258" s="834">
        <f>AVERAGE('monthly data'!DU258:DW258)</f>
        <v>-71.823649442000047</v>
      </c>
      <c r="AS258" s="834">
        <f>AVERAGE('monthly data'!DX258:DZ258)</f>
        <v>-76.207414000000014</v>
      </c>
      <c r="AT258" s="834">
        <f>AVERAGE('monthly data'!EA258:EC258)</f>
        <v>-82.0501996666667</v>
      </c>
      <c r="AU258" s="834">
        <f>AVERAGE('monthly data'!ED258:EF258)</f>
        <v>-88.917563999999985</v>
      </c>
      <c r="AV258" s="834">
        <f>AVERAGE('monthly data'!EG258:EI258)</f>
        <v>-91.834522333333382</v>
      </c>
      <c r="AW258" s="834">
        <f>AVERAGE('monthly data'!EJ258:EL258)</f>
        <v>-100.12573133333335</v>
      </c>
      <c r="AX258" s="834">
        <f>AVERAGE('monthly data'!EM258:EO258)</f>
        <v>-107.69131133333337</v>
      </c>
      <c r="AY258" s="834">
        <f>AVERAGE('monthly data'!EP258:ER258)</f>
        <v>-109.00818533333336</v>
      </c>
      <c r="AZ258" s="834">
        <f>AVERAGE('monthly data'!ES258:EU258)</f>
        <v>-104.59019087633335</v>
      </c>
      <c r="BA258" s="834">
        <f>AVERAGE('monthly data'!EV258:EX258)</f>
        <v>-118.2923904333333</v>
      </c>
      <c r="BB258" s="834">
        <f>AVERAGE('monthly data'!EY258:FA258)</f>
        <v>-112.40935433333338</v>
      </c>
      <c r="BC258" s="834">
        <f>AVERAGE('monthly data'!FB258:FD258)</f>
        <v>-116.04641624900005</v>
      </c>
      <c r="BD258" s="834">
        <f>AVERAGE('monthly data'!FE258:FG258)</f>
        <v>-115.69989587766666</v>
      </c>
      <c r="BE258" s="834">
        <f>AVERAGE('monthly data'!FH258:FJ258)</f>
        <v>-124.29508165566669</v>
      </c>
      <c r="BF258" s="834">
        <f>AVERAGE('monthly data'!FK258:FM258)</f>
        <v>-135.13065842666654</v>
      </c>
      <c r="BG258" s="834">
        <f>AVERAGE('monthly data'!FN258:FP258)</f>
        <v>-138.79802406633337</v>
      </c>
      <c r="BH258" s="834">
        <f>AVERAGE('monthly data'!FQ258:FS258)</f>
        <v>-141.868927613854</v>
      </c>
      <c r="BI258" s="834">
        <f>AVERAGE('monthly data'!FT258:FV258)</f>
        <v>-140.95103331333337</v>
      </c>
      <c r="BJ258" s="834">
        <f>AVERAGE('monthly data'!FW258:FY258)</f>
        <v>-140.63759096703004</v>
      </c>
      <c r="BK258" s="834">
        <f>AVERAGE('monthly data'!FZ258:GB258)</f>
        <v>-147.33545866773338</v>
      </c>
      <c r="BL258" s="834">
        <f>AVERAGE('monthly data'!GC258:GE258)</f>
        <v>-150.79488880097924</v>
      </c>
      <c r="BM258" s="834">
        <f>AVERAGE('monthly data'!GF258:GH258)</f>
        <v>-157.02769291580003</v>
      </c>
      <c r="BN258" s="834">
        <f>AVERAGE('monthly data'!GI258:GK258)</f>
        <v>-168.14203046186665</v>
      </c>
      <c r="BO258" s="834">
        <f>AVERAGE('monthly data'!GL258:GN258)</f>
        <v>-167.87130565346666</v>
      </c>
      <c r="BP258" s="834">
        <f>AVERAGE('monthly data'!GO258:GQ258)</f>
        <v>-164.66676154158395</v>
      </c>
      <c r="BQ258" s="834">
        <f>AVERAGE('monthly data'!GR258:GT258)</f>
        <v>-164.8776105361201</v>
      </c>
      <c r="BR258" s="834">
        <f>AVERAGE('monthly data'!GU258:GW258)</f>
        <v>-175.42264760410669</v>
      </c>
      <c r="BS258" s="834">
        <f>AVERAGE('monthly data'!GX258:GZ258)</f>
        <v>-184.18406306817329</v>
      </c>
      <c r="BT258" s="834">
        <f>AVERAGE('monthly data'!HA258:HC258)</f>
        <v>-180.32445650205344</v>
      </c>
      <c r="BU258" s="834">
        <f>AVERAGE('monthly data'!HD258:HF258)</f>
        <v>-194.27318758144006</v>
      </c>
      <c r="BV258" s="834">
        <f>AVERAGE('monthly data'!HG258:HI258)</f>
        <v>-212.38053959890678</v>
      </c>
      <c r="BW258" s="834">
        <f>AVERAGE('monthly data'!HJ258:HL258)</f>
        <v>-215.25629645245328</v>
      </c>
      <c r="BX258" s="834">
        <f>AVERAGE('monthly data'!HM258:HO258)</f>
        <v>-225.02419799445337</v>
      </c>
      <c r="BY258" s="834">
        <f>AVERAGE('monthly data'!HP258:HR258)</f>
        <v>-243.71449757726648</v>
      </c>
      <c r="BZ258" s="834">
        <f>AVERAGE('monthly data'!HS258:HU258)</f>
        <v>-268.65126706676432</v>
      </c>
      <c r="CA258" s="834">
        <f>AVERAGE('monthly data'!HV258:HX258)</f>
        <v>-304.78949059947109</v>
      </c>
      <c r="CB258" s="834">
        <f>AVERAGE('monthly data'!HY258:IA258)</f>
        <v>-317.27215934808055</v>
      </c>
      <c r="CC258" s="834">
        <f>AVERAGE('monthly data'!IB258:ID258)</f>
        <v>-350.93462832324718</v>
      </c>
      <c r="CD258" s="834">
        <f>AVERAGE('monthly data'!IE258:IG258)</f>
        <v>-360.56687116193672</v>
      </c>
      <c r="CE258" s="834">
        <f>AVERAGE('monthly data'!IH258:IJ258)</f>
        <v>-362.09828526573324</v>
      </c>
      <c r="CF258" s="834">
        <f>AVERAGE('monthly data'!IK258:IM258)</f>
        <v>-359.73427906573198</v>
      </c>
      <c r="CG258" s="834">
        <f>AVERAGE('monthly data'!IN258:IP258)</f>
        <v>-337.73866099721431</v>
      </c>
      <c r="CH258" s="834">
        <f>AVERAGE('monthly data'!IQ258:IS258)</f>
        <v>-364.59309157332444</v>
      </c>
      <c r="CI258" s="834">
        <f>AVERAGE('monthly data'!IT258:IV258)</f>
        <v>-407.68987020615964</v>
      </c>
      <c r="CJ258" s="834">
        <f>AVERAGE('monthly data'!IW258:IY258)</f>
        <v>-431.50703988897266</v>
      </c>
      <c r="CK258" s="834">
        <f>AVERAGE('monthly data'!IZ258:JB258)</f>
        <v>-449.26574984901964</v>
      </c>
      <c r="CL258" s="834">
        <f>AVERAGE('monthly data'!JC258:JE258)</f>
        <v>-481.07257241082516</v>
      </c>
      <c r="CM258" s="834">
        <f>AVERAGE('monthly data'!JF258:JH258)</f>
        <v>-500.94946597278636</v>
      </c>
      <c r="CN258" s="834">
        <f>AVERAGE('monthly data'!JI258:JK258)</f>
        <v>-514.18830657535921</v>
      </c>
      <c r="CO258" s="834">
        <f>AVERAGE('monthly data'!JL258:JN258)</f>
        <v>-531.18355384038739</v>
      </c>
      <c r="CP258" s="834">
        <f>AVERAGE('monthly data'!JO258:JQ258)</f>
        <v>-564.04444871213809</v>
      </c>
      <c r="CQ258" s="834">
        <f>AVERAGE('monthly data'!JR258:JT258)</f>
        <v>-598.8939424476863</v>
      </c>
      <c r="CR258" s="834">
        <f>AVERAGE('monthly data'!JU258:JW258)</f>
        <v>-605.96501940598603</v>
      </c>
      <c r="CS258" s="834">
        <f>AVERAGE('monthly data'!JX258:JZ258)</f>
        <v>-629.45819923617103</v>
      </c>
      <c r="CT258" s="834">
        <f>AVERAGE('monthly data'!KA258:KC258)</f>
        <v>-667.52215676633261</v>
      </c>
      <c r="CU258" s="834">
        <f>AVERAGE('monthly data'!KD258:KF258)</f>
        <v>-718.17303398649653</v>
      </c>
      <c r="CV258" s="834">
        <f>AVERAGE('monthly data'!KG258:KI258)</f>
        <v>-747.99098550856627</v>
      </c>
      <c r="CW258" s="834">
        <f>AVERAGE('monthly data'!KJ258:KL258)</f>
        <v>-743.12729769643317</v>
      </c>
      <c r="CX258" s="834">
        <f>AVERAGE('monthly data'!KM258:KO258)</f>
        <v>-761.06789031641767</v>
      </c>
      <c r="CY258" s="834">
        <f>AVERAGE('monthly data'!KP258:KR258)</f>
        <v>-843.01241240009779</v>
      </c>
      <c r="CZ258" s="834">
        <f>AVERAGE('monthly data'!KS258:KU258)</f>
        <v>-876.22879198748069</v>
      </c>
      <c r="DA258" s="834">
        <f>AVERAGE('monthly data'!KV258:KX258)</f>
        <v>-898.13300469106673</v>
      </c>
      <c r="DB258" s="834">
        <f>AVERAGE('monthly data'!KY258:LA258)</f>
        <v>-959.12770270475096</v>
      </c>
      <c r="DC258" s="834">
        <f>AVERAGE('monthly data'!LB258:LD258)</f>
        <v>-965.5334724977007</v>
      </c>
      <c r="DD258" s="834">
        <f>AVERAGE('monthly data'!LE258:LG258)</f>
        <v>-1031.5903087758154</v>
      </c>
      <c r="DE258" s="834">
        <f>AVERAGE('monthly data'!LH258:LJ258)</f>
        <v>-1093.3948307862338</v>
      </c>
      <c r="DF258" s="834">
        <f>AVERAGE('monthly data'!LK258:LM258)</f>
        <v>-1102.9125799485967</v>
      </c>
      <c r="DG258" s="834">
        <f>AVERAGE('monthly data'!LN258:LP258)</f>
        <v>-1120.2255249931738</v>
      </c>
      <c r="DH258" s="834">
        <f>AVERAGE('monthly data'!LQ258:LS258)</f>
        <v>-1158.6234834544919</v>
      </c>
      <c r="DI258" s="834">
        <f>AVERAGE('monthly data'!LT258:LV258)</f>
        <v>-1371.7999320625058</v>
      </c>
      <c r="DJ258" s="834">
        <f>AVERAGE('monthly data'!LW258:LY258)</f>
        <v>-1659.6176199890353</v>
      </c>
      <c r="DK258" s="834">
        <f>AVERAGE('monthly data'!LZ258:MB258)</f>
        <v>-1686.0192203111662</v>
      </c>
      <c r="DL258" s="834">
        <f>AVERAGE('monthly data'!MC258:ME258)</f>
        <v>-1889.8330476085468</v>
      </c>
      <c r="DM258" s="834">
        <f>AVERAGE('monthly data'!MF258:MH258)</f>
        <v>-1981.725330477572</v>
      </c>
      <c r="DN258" s="834">
        <f>AVERAGE('monthly data'!MI258:MK258)</f>
        <v>-2066.1151633259201</v>
      </c>
      <c r="DO258" s="834">
        <f>AVERAGE('monthly data'!MJ258:ML258)</f>
        <v>-2129.1545102761829</v>
      </c>
      <c r="DP258" s="834">
        <f>AVERAGE('monthly data'!MK258:MM258)</f>
        <v>-2211.7546284164218</v>
      </c>
      <c r="DQ258" s="914" t="str">
        <f>IF('monthly data'!MT258&gt;0,AVERAGE('monthly data'!MR258:MT258),"")</f>
        <v/>
      </c>
      <c r="DR258" s="914" t="str">
        <f>IF('monthly data'!MW258&gt;0,AVERAGE('monthly data'!MU258:MW258),"")</f>
        <v/>
      </c>
      <c r="DS258" s="480"/>
      <c r="DT258" s="480"/>
      <c r="DU258" s="480"/>
      <c r="DV258" s="480"/>
      <c r="DW258" s="480"/>
      <c r="DX258" s="480"/>
      <c r="DY258" s="480"/>
      <c r="DZ258" s="480"/>
    </row>
    <row r="259" spans="1:130" s="532" customFormat="1">
      <c r="A259" s="697"/>
      <c r="B259" s="530" t="s">
        <v>569</v>
      </c>
      <c r="C259" s="835">
        <f>AVERAGE('monthly data'!B259:D259)</f>
        <v>7.8833333333368696E-3</v>
      </c>
      <c r="D259" s="835">
        <f>AVERAGE('monthly data'!E259:G259)</f>
        <v>2.8999999999944257E-3</v>
      </c>
      <c r="E259" s="835">
        <f>AVERAGE('monthly data'!H259:J259)</f>
        <v>4.0333333333298542E-3</v>
      </c>
      <c r="F259" s="835">
        <f>AVERAGE('monthly data'!K259:M259)</f>
        <v>7.2900000000008916E-2</v>
      </c>
      <c r="G259" s="835">
        <f>AVERAGE('monthly data'!N259:P259)</f>
        <v>9.2333333333328937E-2</v>
      </c>
      <c r="H259" s="835">
        <f>AVERAGE('monthly data'!Q259:S259)</f>
        <v>-6.3633333333333056E-2</v>
      </c>
      <c r="I259" s="835">
        <f>AVERAGE('monthly data'!T259:V259)</f>
        <v>1.8300000000001166E-2</v>
      </c>
      <c r="J259" s="835">
        <f>AVERAGE('monthly data'!W259:Y259)</f>
        <v>-4.2333333333388623E-3</v>
      </c>
      <c r="K259" s="835">
        <f>AVERAGE('monthly data'!Z259:AB259)</f>
        <v>8.4566666666650771E-3</v>
      </c>
      <c r="L259" s="835">
        <f>AVERAGE('monthly data'!AC259:AE259)</f>
        <v>-0.10089666666666612</v>
      </c>
      <c r="M259" s="835">
        <f>AVERAGE('monthly data'!AF259:AH259)</f>
        <v>6.2333333333337272E-2</v>
      </c>
      <c r="N259" s="835">
        <f>AVERAGE('monthly data'!AI259:AK259)</f>
        <v>-5.1000000000011404E-2</v>
      </c>
      <c r="O259" s="835">
        <f>AVERAGE('monthly data'!AL259:AN259)</f>
        <v>-0.45930999999999261</v>
      </c>
      <c r="P259" s="835">
        <f>AVERAGE('monthly data'!AO259:AQ259)</f>
        <v>-0.80630333333332749</v>
      </c>
      <c r="Q259" s="835">
        <f>AVERAGE('monthly data'!AR259:AT259)</f>
        <v>0.66206666666666558</v>
      </c>
      <c r="R259" s="835">
        <f>AVERAGE('monthly data'!AU259:AW259)</f>
        <v>0.34987666666666445</v>
      </c>
      <c r="S259" s="835">
        <f>AVERAGE('monthly data'!AX259:AZ259)</f>
        <v>-0.19884333333334325</v>
      </c>
      <c r="T259" s="835">
        <f>AVERAGE('monthly data'!BA259:BC259)</f>
        <v>0.59016366666665954</v>
      </c>
      <c r="U259" s="835">
        <f>AVERAGE('monthly data'!BD259:BF259)</f>
        <v>0.15216333333332463</v>
      </c>
      <c r="V259" s="835">
        <f>AVERAGE('monthly data'!BG259:BI259)</f>
        <v>0.18576000000002088</v>
      </c>
      <c r="W259" s="835">
        <f>AVERAGE('monthly data'!BJ259:BL259)</f>
        <v>1.1459570000000145</v>
      </c>
      <c r="X259" s="835">
        <f>AVERAGE('monthly data'!BM259:BO259)</f>
        <v>0.95852199999999266</v>
      </c>
      <c r="Y259" s="835">
        <f>AVERAGE('monthly data'!BP259:BR259)</f>
        <v>0.4287700000000001</v>
      </c>
      <c r="Z259" s="835">
        <f>AVERAGE('monthly data'!BS259:BU259)</f>
        <v>0.30344166666665257</v>
      </c>
      <c r="AA259" s="835">
        <f>AVERAGE('monthly data'!BV259:BX259)</f>
        <v>0.35376633333331142</v>
      </c>
      <c r="AB259" s="835">
        <f>AVERAGE('monthly data'!BY259:CA259)</f>
        <v>6.5557000000003043E-2</v>
      </c>
      <c r="AC259" s="835">
        <f>AVERAGE('monthly data'!CB259:CD259)</f>
        <v>1.6977283333333257</v>
      </c>
      <c r="AD259" s="835">
        <f>AVERAGE('monthly data'!CE259:CG259)</f>
        <v>-1.1594763333333304</v>
      </c>
      <c r="AE259" s="835">
        <f>AVERAGE('monthly data'!CH259:CJ259)</f>
        <v>0.46940666666666192</v>
      </c>
      <c r="AF259" s="835">
        <f>AVERAGE('monthly data'!CK259:CM259)</f>
        <v>-6.7430000000001655E-2</v>
      </c>
      <c r="AG259" s="835">
        <f>AVERAGE('monthly data'!CN259:CP259)</f>
        <v>1.5173333333317865E-2</v>
      </c>
      <c r="AH259" s="835">
        <f>AVERAGE('monthly data'!CQ259:CS259)</f>
        <v>2.1900000000035411E-3</v>
      </c>
      <c r="AI259" s="835">
        <f>AVERAGE('monthly data'!CT259:CV259)</f>
        <v>0.43043999999999488</v>
      </c>
      <c r="AJ259" s="835">
        <f>AVERAGE('monthly data'!CW259:CY259)</f>
        <v>0.70697000000001253</v>
      </c>
      <c r="AK259" s="835">
        <f>AVERAGE('monthly data'!CZ259:DB259)</f>
        <v>2.4370799999999897</v>
      </c>
      <c r="AL259" s="835">
        <f>AVERAGE('monthly data'!DC259:DE259)</f>
        <v>3.3761566666666831</v>
      </c>
      <c r="AM259" s="835">
        <f>AVERAGE('monthly data'!DF259:DH259)</f>
        <v>-5.9204859266657195E-2</v>
      </c>
      <c r="AN259" s="835">
        <f>AVERAGE('monthly data'!DI259:DK259)</f>
        <v>-0.44230916799999892</v>
      </c>
      <c r="AO259" s="835">
        <f>AVERAGE('monthly data'!DL259:DN259)</f>
        <v>-0.84817209000003879</v>
      </c>
      <c r="AP259" s="835">
        <f>AVERAGE('monthly data'!DO259:DQ259)</f>
        <v>-0.83691548833330864</v>
      </c>
      <c r="AQ259" s="835">
        <f>AVERAGE('monthly data'!DR259:DT259)</f>
        <v>1.333999999998999E-2</v>
      </c>
      <c r="AR259" s="835">
        <f>AVERAGE('monthly data'!DU259:DW259)</f>
        <v>1.076666666657881E-3</v>
      </c>
      <c r="AS259" s="835">
        <f>AVERAGE('monthly data'!DX259:DZ259)</f>
        <v>2.0333333334103068E-4</v>
      </c>
      <c r="AT259" s="835">
        <f>AVERAGE('monthly data'!EA259:EC259)</f>
        <v>2.0666666668489597E-4</v>
      </c>
      <c r="AU259" s="835">
        <f>AVERAGE('monthly data'!ED259:EF259)</f>
        <v>-0.10993666666668862</v>
      </c>
      <c r="AV259" s="835">
        <f>AVERAGE('monthly data'!EG259:EI259)</f>
        <v>2.666666667513103E-5</v>
      </c>
      <c r="AW259" s="835">
        <f>AVERAGE('monthly data'!EJ259:EL259)</f>
        <v>1.670000000027964E-3</v>
      </c>
      <c r="AX259" s="835">
        <f>AVERAGE('monthly data'!EM259:EO259)</f>
        <v>-9.9999999974897946E-5</v>
      </c>
      <c r="AY259" s="835">
        <f>AVERAGE('monthly data'!EP259:ER259)</f>
        <v>-1.5000000001919034E-4</v>
      </c>
      <c r="AZ259" s="835">
        <f>AVERAGE('monthly data'!ES259:EU259)</f>
        <v>-1.6666666738274216E-5</v>
      </c>
      <c r="BA259" s="835">
        <f>AVERAGE('monthly data'!EV259:EX259)</f>
        <v>6.6666667066783702E-6</v>
      </c>
      <c r="BB259" s="835">
        <f>AVERAGE('monthly data'!EY259:FA259)</f>
        <v>-6.5000000000736691E-4</v>
      </c>
      <c r="BC259" s="835">
        <f>AVERAGE('monthly data'!FB259:FD259)</f>
        <v>0.67005666666669106</v>
      </c>
      <c r="BD259" s="835">
        <f>AVERAGE('monthly data'!FE259:FG259)</f>
        <v>0.66442666666671357</v>
      </c>
      <c r="BE259" s="835">
        <f>AVERAGE('monthly data'!FH259:FJ259)</f>
        <v>0.69940666666671325</v>
      </c>
      <c r="BF259" s="835">
        <f>AVERAGE('monthly data'!FK259:FM259)</f>
        <v>0.68712666666669975</v>
      </c>
      <c r="BG259" s="835">
        <f>AVERAGE('monthly data'!FN259:FP259)</f>
        <v>-1.2250000000335604E-3</v>
      </c>
      <c r="BH259" s="835">
        <f>AVERAGE('monthly data'!FQ259:FS259)</f>
        <v>3.8280000000023996E-2</v>
      </c>
      <c r="BI259" s="835">
        <f>AVERAGE('monthly data'!FT259:FV259)</f>
        <v>8.313333333357301E-3</v>
      </c>
      <c r="BJ259" s="835">
        <f>AVERAGE('monthly data'!FW259:FY259)</f>
        <v>-0.69886246199996549</v>
      </c>
      <c r="BK259" s="835">
        <f>AVERAGE('monthly data'!FZ259:GB259)</f>
        <v>-5.1360672786074701E-2</v>
      </c>
      <c r="BL259" s="835">
        <f>AVERAGE('monthly data'!GC259:GE259)</f>
        <v>-1.1609226191997854E-2</v>
      </c>
      <c r="BM259" s="835">
        <f>AVERAGE('monthly data'!GF259:GH259)</f>
        <v>-0.10530649346666603</v>
      </c>
      <c r="BN259" s="835">
        <f>AVERAGE('monthly data'!GI259:GK259)</f>
        <v>-6.9801104400047123E-2</v>
      </c>
      <c r="BO259" s="835">
        <f>AVERAGE('monthly data'!GL259:GN259)</f>
        <v>-7.5353333333320435E-2</v>
      </c>
      <c r="BP259" s="835">
        <f>AVERAGE('monthly data'!GO259:GQ259)</f>
        <v>-4.6339078526330013E-2</v>
      </c>
      <c r="BQ259" s="835">
        <f>AVERAGE('monthly data'!GR259:GT259)</f>
        <v>3.3092093333304241E-2</v>
      </c>
      <c r="BR259" s="835">
        <f>AVERAGE('monthly data'!GU259:GW259)</f>
        <v>1.3573333333283699E-2</v>
      </c>
      <c r="BS259" s="835">
        <f>AVERAGE('monthly data'!GX259:GZ259)</f>
        <v>0</v>
      </c>
      <c r="BT259" s="835">
        <f>AVERAGE('monthly data'!HA259:HC259)</f>
        <v>0</v>
      </c>
      <c r="BU259" s="835">
        <f>AVERAGE('monthly data'!HD259:HF259)</f>
        <v>0</v>
      </c>
      <c r="BV259" s="835">
        <f>AVERAGE('monthly data'!HG259:HI259)</f>
        <v>0</v>
      </c>
      <c r="BW259" s="835">
        <f>AVERAGE('monthly data'!HJ259:HL259)</f>
        <v>0</v>
      </c>
      <c r="BX259" s="835">
        <f>AVERAGE('monthly data'!HM259:HO259)</f>
        <v>0</v>
      </c>
      <c r="BY259" s="835">
        <f>AVERAGE('monthly data'!HP259:HR259)</f>
        <v>0</v>
      </c>
      <c r="BZ259" s="835">
        <f>AVERAGE('monthly data'!HS259:HU259)</f>
        <v>1.1347850534320969E-2</v>
      </c>
      <c r="CA259" s="835">
        <f>AVERAGE('monthly data'!HV259:HX259)</f>
        <v>0</v>
      </c>
      <c r="CB259" s="835">
        <f>AVERAGE('monthly data'!HY259:IA259)</f>
        <v>0</v>
      </c>
      <c r="CC259" s="835">
        <f>AVERAGE('monthly data'!IB259:ID259)</f>
        <v>0</v>
      </c>
      <c r="CD259" s="835">
        <f>AVERAGE('monthly data'!IE259:IG259)</f>
        <v>0</v>
      </c>
      <c r="CE259" s="835">
        <f>AVERAGE('monthly data'!IH259:IJ259)</f>
        <v>0</v>
      </c>
      <c r="CF259" s="835">
        <f>AVERAGE('monthly data'!IK259:IM259)</f>
        <v>0</v>
      </c>
      <c r="CG259" s="835">
        <f>AVERAGE('monthly data'!IN259:IP259)</f>
        <v>0</v>
      </c>
      <c r="CH259" s="835">
        <f>AVERAGE('monthly data'!IQ259:IS259)</f>
        <v>0</v>
      </c>
      <c r="CI259" s="835">
        <f>AVERAGE('monthly data'!IT259:IV259)</f>
        <v>0</v>
      </c>
      <c r="CJ259" s="835">
        <f>AVERAGE('monthly data'!IW259:IY259)</f>
        <v>0</v>
      </c>
      <c r="CK259" s="835">
        <f>AVERAGE('monthly data'!IZ259:JB259)</f>
        <v>0</v>
      </c>
      <c r="CL259" s="835">
        <f>AVERAGE('monthly data'!JC259:JE259)</f>
        <v>0</v>
      </c>
      <c r="CM259" s="835">
        <f>AVERAGE('monthly data'!JF259:JH259)</f>
        <v>0</v>
      </c>
      <c r="CN259" s="835">
        <f>AVERAGE('monthly data'!JI259:JK259)</f>
        <v>0</v>
      </c>
      <c r="CO259" s="835">
        <f>AVERAGE('monthly data'!JL259:JN259)</f>
        <v>0</v>
      </c>
      <c r="CP259" s="835">
        <f>AVERAGE('monthly data'!JO259:JQ259)</f>
        <v>0</v>
      </c>
      <c r="CQ259" s="835">
        <f>AVERAGE('monthly data'!JR259:JT259)</f>
        <v>0</v>
      </c>
      <c r="CR259" s="835">
        <f>AVERAGE('monthly data'!JU259:JW259)</f>
        <v>0</v>
      </c>
      <c r="CS259" s="835">
        <f>AVERAGE('monthly data'!JX259:JZ259)</f>
        <v>0</v>
      </c>
      <c r="CT259" s="835">
        <f>AVERAGE('monthly data'!KA259:KC259)</f>
        <v>0</v>
      </c>
      <c r="CU259" s="835">
        <f>AVERAGE('monthly data'!KD259:KF259)</f>
        <v>0</v>
      </c>
      <c r="CV259" s="835">
        <f>AVERAGE('monthly data'!KG259:KI259)</f>
        <v>0</v>
      </c>
      <c r="CW259" s="835">
        <f>AVERAGE('monthly data'!KJ259:KL259)</f>
        <v>0</v>
      </c>
      <c r="CX259" s="835">
        <f>AVERAGE('monthly data'!KM259:KO259)</f>
        <v>0</v>
      </c>
      <c r="CY259" s="835">
        <f>AVERAGE('monthly data'!KP259:KR259)</f>
        <v>0</v>
      </c>
      <c r="CZ259" s="835">
        <f>AVERAGE('monthly data'!KS259:KU259)</f>
        <v>0</v>
      </c>
      <c r="DA259" s="835">
        <f>AVERAGE('monthly data'!KV259:KX259)</f>
        <v>0</v>
      </c>
      <c r="DB259" s="835">
        <f>AVERAGE('monthly data'!KY259:LA259)</f>
        <v>0</v>
      </c>
      <c r="DC259" s="835">
        <f>AVERAGE('monthly data'!LB259:LD259)</f>
        <v>0</v>
      </c>
      <c r="DD259" s="835">
        <f>AVERAGE('monthly data'!LE259:LG259)</f>
        <v>0</v>
      </c>
      <c r="DE259" s="835">
        <f>AVERAGE('monthly data'!LH259:LJ259)</f>
        <v>0</v>
      </c>
      <c r="DF259" s="835">
        <f>AVERAGE('monthly data'!LK259:LM259)</f>
        <v>0</v>
      </c>
      <c r="DG259" s="835">
        <f>AVERAGE('monthly data'!LN259:LP259)</f>
        <v>0</v>
      </c>
      <c r="DH259" s="835">
        <f>AVERAGE('monthly data'!LQ259:LS259)</f>
        <v>0</v>
      </c>
      <c r="DI259" s="835">
        <f>AVERAGE('monthly data'!LT259:LV259)</f>
        <v>0</v>
      </c>
      <c r="DJ259" s="835">
        <f>AVERAGE('monthly data'!LW259:LY259)</f>
        <v>0</v>
      </c>
      <c r="DK259" s="835">
        <f>AVERAGE('monthly data'!LZ259:MB259)</f>
        <v>0</v>
      </c>
      <c r="DL259" s="835">
        <f>AVERAGE('monthly data'!MC259:ME259)</f>
        <v>0</v>
      </c>
      <c r="DM259" s="835">
        <f>AVERAGE('monthly data'!MF259:MH259)</f>
        <v>0</v>
      </c>
      <c r="DN259" s="835">
        <f>AVERAGE('monthly data'!MI259:MK259)</f>
        <v>0</v>
      </c>
      <c r="DO259" s="835" t="str">
        <f>IF('monthly data'!MN259&gt;0,AVERAGE('monthly data'!ML259:MN259),"")</f>
        <v/>
      </c>
      <c r="DP259" s="835" t="str">
        <f>IF('monthly data'!MQ259&gt;0,AVERAGE('monthly data'!MO259:MQ259),"")</f>
        <v/>
      </c>
      <c r="DQ259" s="914" t="str">
        <f>IF('monthly data'!MT259&gt;0,AVERAGE('monthly data'!MR259:MT259),"")</f>
        <v/>
      </c>
      <c r="DR259" s="914" t="str">
        <f>IF('monthly data'!MW259&gt;0,AVERAGE('monthly data'!MU259:MW259),"")</f>
        <v/>
      </c>
      <c r="DS259" s="531"/>
      <c r="DT259" s="531"/>
      <c r="DU259" s="531"/>
      <c r="DV259" s="531"/>
      <c r="DW259" s="531"/>
      <c r="DX259" s="531"/>
      <c r="DY259" s="531"/>
      <c r="DZ259" s="531"/>
    </row>
    <row r="260" spans="1:130" s="216" customFormat="1">
      <c r="A260" s="749" t="s">
        <v>1409</v>
      </c>
      <c r="B260" s="476" t="s">
        <v>584</v>
      </c>
      <c r="C260" s="834">
        <f>AVERAGE('monthly data'!B260:D260)</f>
        <v>38.232633333333332</v>
      </c>
      <c r="D260" s="834">
        <f>AVERAGE('monthly data'!E260:G260)</f>
        <v>45.077333333333343</v>
      </c>
      <c r="E260" s="834">
        <f>AVERAGE('monthly data'!H260:J260)</f>
        <v>56.576900000000002</v>
      </c>
      <c r="F260" s="834">
        <f>AVERAGE('monthly data'!K260:M260)</f>
        <v>60.473700000000001</v>
      </c>
      <c r="G260" s="834">
        <f>AVERAGE('monthly data'!N260:P260)</f>
        <v>61.30286666666666</v>
      </c>
      <c r="H260" s="834">
        <f>AVERAGE('monthly data'!Q260:S260)</f>
        <v>61.264199999999995</v>
      </c>
      <c r="I260" s="834">
        <f>AVERAGE('monthly data'!T260:V260)</f>
        <v>65.398266666666657</v>
      </c>
      <c r="J260" s="834">
        <f>AVERAGE('monthly data'!W260:Y260)</f>
        <v>65.969966666666664</v>
      </c>
      <c r="K260" s="834">
        <f>AVERAGE('monthly data'!Z260:AB260)</f>
        <v>71.107266666666661</v>
      </c>
      <c r="L260" s="834">
        <f>AVERAGE('monthly data'!AC260:AE260)</f>
        <v>83.319699999999997</v>
      </c>
      <c r="M260" s="834">
        <f>AVERAGE('monthly data'!AF260:AH260)</f>
        <v>81.726333333333329</v>
      </c>
      <c r="N260" s="834">
        <f>AVERAGE('monthly data'!AI260:AK260)</f>
        <v>85.293533333333343</v>
      </c>
      <c r="O260" s="834">
        <f>AVERAGE('monthly data'!AL260:AN260)</f>
        <v>86.519633333333331</v>
      </c>
      <c r="P260" s="834">
        <f>AVERAGE('monthly data'!AO260:AQ260)</f>
        <v>81.910533333333333</v>
      </c>
      <c r="Q260" s="834">
        <f>AVERAGE('monthly data'!AR260:AT260)</f>
        <v>82.176393666666669</v>
      </c>
      <c r="R260" s="834">
        <f>AVERAGE('monthly data'!AU260:AW260)</f>
        <v>85.411836666666659</v>
      </c>
      <c r="S260" s="834">
        <f>AVERAGE('monthly data'!AX260:AZ260)</f>
        <v>90.963346333333334</v>
      </c>
      <c r="T260" s="834">
        <f>AVERAGE('monthly data'!BA260:BC260)</f>
        <v>91.533776000000003</v>
      </c>
      <c r="U260" s="834">
        <f>AVERAGE('monthly data'!BD260:BF260)</f>
        <v>95.490474333333324</v>
      </c>
      <c r="V260" s="834">
        <f>AVERAGE('monthly data'!BG260:BI260)</f>
        <v>95.44417966666667</v>
      </c>
      <c r="W260" s="834">
        <f>AVERAGE('monthly data'!BJ260:BL260)</f>
        <v>94.430490000000006</v>
      </c>
      <c r="X260" s="834">
        <f>AVERAGE('monthly data'!BM260:BO260)</f>
        <v>99.579061333333343</v>
      </c>
      <c r="Y260" s="834">
        <f>AVERAGE('monthly data'!BP260:BR260)</f>
        <v>101.73629633333333</v>
      </c>
      <c r="Z260" s="834">
        <f>AVERAGE('monthly data'!BS260:BU260)</f>
        <v>105.80359733333334</v>
      </c>
      <c r="AA260" s="834">
        <f>AVERAGE('monthly data'!BV260:BX260)</f>
        <v>123.289761</v>
      </c>
      <c r="AB260" s="834">
        <f>AVERAGE('monthly data'!BY260:CA260)</f>
        <v>126.22782099999999</v>
      </c>
      <c r="AC260" s="834">
        <f>AVERAGE('monthly data'!CB260:CD260)</f>
        <v>124.85733</v>
      </c>
      <c r="AD260" s="834">
        <f>AVERAGE('monthly data'!CE260:CG260)</f>
        <v>125.92054666666667</v>
      </c>
      <c r="AE260" s="834">
        <f>AVERAGE('monthly data'!CH260:CJ260)</f>
        <v>128.33688333333333</v>
      </c>
      <c r="AF260" s="834">
        <f>AVERAGE('monthly data'!CK260:CM260)</f>
        <v>132.97000666666671</v>
      </c>
      <c r="AG260" s="834">
        <f>AVERAGE('monthly data'!CN260:CP260)</f>
        <v>140.72456333333335</v>
      </c>
      <c r="AH260" s="834">
        <f>AVERAGE('monthly data'!CQ260:CS260)</f>
        <v>144.00733</v>
      </c>
      <c r="AI260" s="834">
        <f>AVERAGE('monthly data'!CT260:CV260)</f>
        <v>149.56111000000001</v>
      </c>
      <c r="AJ260" s="834">
        <f>AVERAGE('monthly data'!CW260:CY260)</f>
        <v>154.92243999999999</v>
      </c>
      <c r="AK260" s="834">
        <f>AVERAGE('monthly data'!CZ260:DB260)</f>
        <v>166.01381333333333</v>
      </c>
      <c r="AL260" s="834">
        <f>AVERAGE('monthly data'!DC260:DE260)</f>
        <v>171.80523666666667</v>
      </c>
      <c r="AM260" s="834">
        <f>AVERAGE('monthly data'!DF260:DH260)</f>
        <v>171.34038368566667</v>
      </c>
      <c r="AN260" s="834">
        <f>AVERAGE('monthly data'!DI260:DK260)</f>
        <v>173.48157395256666</v>
      </c>
      <c r="AO260" s="834">
        <f>AVERAGE('monthly data'!DL260:DN260)</f>
        <v>182.132783166</v>
      </c>
      <c r="AP260" s="834">
        <f>AVERAGE('monthly data'!DO260:DQ260)</f>
        <v>192.71900662599998</v>
      </c>
      <c r="AQ260" s="834">
        <f>AVERAGE('monthly data'!DR260:DT260)</f>
        <v>205.09887272799998</v>
      </c>
      <c r="AR260" s="834">
        <f>AVERAGE('monthly data'!DU260:DW260)</f>
        <v>219.1175846903333</v>
      </c>
      <c r="AS260" s="834">
        <f>AVERAGE('monthly data'!DX260:DZ260)</f>
        <v>229.99541639303334</v>
      </c>
      <c r="AT260" s="834">
        <f>AVERAGE('monthly data'!EA260:EC260)</f>
        <v>238.74425792232998</v>
      </c>
      <c r="AU260" s="834">
        <f>AVERAGE('monthly data'!ED260:EF260)</f>
        <v>240.99955583000005</v>
      </c>
      <c r="AV260" s="834">
        <f>AVERAGE('monthly data'!EG260:EI260)</f>
        <v>267.02752765843331</v>
      </c>
      <c r="AW260" s="834">
        <f>AVERAGE('monthly data'!EJ260:EL260)</f>
        <v>287.48912887966668</v>
      </c>
      <c r="AX260" s="834">
        <f>AVERAGE('monthly data'!EM260:EO260)</f>
        <v>308.9351507086667</v>
      </c>
      <c r="AY260" s="834">
        <f>AVERAGE('monthly data'!EP260:ER260)</f>
        <v>305.19992088700002</v>
      </c>
      <c r="AZ260" s="834">
        <f>AVERAGE('monthly data'!ES260:EU260)</f>
        <v>337.40632658766663</v>
      </c>
      <c r="BA260" s="834">
        <f>AVERAGE('monthly data'!EV260:EX260)</f>
        <v>364.16827091533332</v>
      </c>
      <c r="BB260" s="834">
        <f>AVERAGE('monthly data'!EY260:FA260)</f>
        <v>406.7281916683333</v>
      </c>
      <c r="BC260" s="834">
        <f>AVERAGE('monthly data'!FB260:FD260)</f>
        <v>420.53089879433332</v>
      </c>
      <c r="BD260" s="834">
        <f>AVERAGE('monthly data'!FE260:FG260)</f>
        <v>443.28125697399997</v>
      </c>
      <c r="BE260" s="834">
        <f>AVERAGE('monthly data'!FH260:FJ260)</f>
        <v>465.06610295599995</v>
      </c>
      <c r="BF260" s="834">
        <f>AVERAGE('monthly data'!FK260:FM260)</f>
        <v>468.14456020333336</v>
      </c>
      <c r="BG260" s="834">
        <f>AVERAGE('monthly data'!FN260:FP260)</f>
        <v>433.16546623707944</v>
      </c>
      <c r="BH260" s="834">
        <f>AVERAGE('monthly data'!FQ260:FS260)</f>
        <v>438.54570172733338</v>
      </c>
      <c r="BI260" s="834">
        <f>AVERAGE('monthly data'!FT260:FV260)</f>
        <v>464.72744026966666</v>
      </c>
      <c r="BJ260" s="834">
        <f>AVERAGE('monthly data'!FW260:FY260)</f>
        <v>494.03898362733327</v>
      </c>
      <c r="BK260" s="834">
        <f>AVERAGE('monthly data'!FZ260:GB260)</f>
        <v>508.14381306266665</v>
      </c>
      <c r="BL260" s="834">
        <f>AVERAGE('monthly data'!GC260:GE260)</f>
        <v>534.4529501193332</v>
      </c>
      <c r="BM260" s="834">
        <f>AVERAGE('monthly data'!GF260:GH260)</f>
        <v>570.73896322799999</v>
      </c>
      <c r="BN260" s="834">
        <f>AVERAGE('monthly data'!GI260:GK260)</f>
        <v>595.38946840466667</v>
      </c>
      <c r="BO260" s="834">
        <f>AVERAGE('monthly data'!GL260:GN260)</f>
        <v>618.7815577803334</v>
      </c>
      <c r="BP260" s="834">
        <f>AVERAGE('monthly data'!GO260:GQ260)</f>
        <v>679.4288832382839</v>
      </c>
      <c r="BQ260" s="834">
        <f>AVERAGE('monthly data'!GR260:GT260)</f>
        <v>723.65413722233336</v>
      </c>
      <c r="BR260" s="834">
        <f>AVERAGE('monthly data'!GU260:GW260)</f>
        <v>749.83461429400995</v>
      </c>
      <c r="BS260" s="834">
        <f>AVERAGE('monthly data'!GX260:GZ260)</f>
        <v>791.27405967600009</v>
      </c>
      <c r="BT260" s="834">
        <f>AVERAGE('monthly data'!HA260:HC260)</f>
        <v>859.77660896966665</v>
      </c>
      <c r="BU260" s="834">
        <f>AVERAGE('monthly data'!HD260:HF260)</f>
        <v>847.62482068700001</v>
      </c>
      <c r="BV260" s="834">
        <f>AVERAGE('monthly data'!HG260:HI260)</f>
        <v>854.05408988199997</v>
      </c>
      <c r="BW260" s="834">
        <f>AVERAGE('monthly data'!HJ260:HL260)</f>
        <v>880.35957149933347</v>
      </c>
      <c r="BX260" s="834">
        <f>AVERAGE('monthly data'!HM260:HO260)</f>
        <v>917.90799255799993</v>
      </c>
      <c r="BY260" s="834">
        <f>AVERAGE('monthly data'!HP260:HR260)</f>
        <v>971.78717282566674</v>
      </c>
      <c r="BZ260" s="834">
        <f>AVERAGE('monthly data'!HS260:HU260)</f>
        <v>1002.5341475729998</v>
      </c>
      <c r="CA260" s="834">
        <f>AVERAGE('monthly data'!HV260:HX260)</f>
        <v>1031.2504497710506</v>
      </c>
      <c r="CB260" s="834">
        <f>AVERAGE('monthly data'!HY260:IA260)</f>
        <v>1172.408840727978</v>
      </c>
      <c r="CC260" s="834">
        <f>AVERAGE('monthly data'!IB260:ID260)</f>
        <v>1214.6458057464163</v>
      </c>
      <c r="CD260" s="834">
        <f>AVERAGE('monthly data'!IE260:IG260)</f>
        <v>1215.821277325728</v>
      </c>
      <c r="CE260" s="834">
        <f>AVERAGE('monthly data'!IH260:IJ260)</f>
        <v>1249.9902649815729</v>
      </c>
      <c r="CF260" s="834">
        <f>AVERAGE('monthly data'!IK260:IM260)</f>
        <v>1371.5927171632593</v>
      </c>
      <c r="CG260" s="834">
        <f>AVERAGE('monthly data'!IN260:IP260)</f>
        <v>1420.9140489029296</v>
      </c>
      <c r="CH260" s="834">
        <f>AVERAGE('monthly data'!IQ260:IS260)</f>
        <v>1461.8297828463828</v>
      </c>
      <c r="CI260" s="834">
        <f>AVERAGE('monthly data'!IT260:IV260)</f>
        <v>1489.687582109699</v>
      </c>
      <c r="CJ260" s="834">
        <f>AVERAGE('monthly data'!IW260:IY260)</f>
        <v>1517.4256300112713</v>
      </c>
      <c r="CK260" s="834">
        <f>AVERAGE('monthly data'!IZ260:JB260)</f>
        <v>1530.0968022204818</v>
      </c>
      <c r="CL260" s="834">
        <f>AVERAGE('monthly data'!JC260:JE260)</f>
        <v>1552.0942600293008</v>
      </c>
      <c r="CM260" s="834">
        <f>AVERAGE('monthly data'!JF260:JH260)</f>
        <v>1607.9469891494693</v>
      </c>
      <c r="CN260" s="834">
        <f>AVERAGE('monthly data'!JI260:JK260)</f>
        <v>1703.7031581999117</v>
      </c>
      <c r="CO260" s="834">
        <f>AVERAGE('monthly data'!JL260:JN260)</f>
        <v>1753.9079737959198</v>
      </c>
      <c r="CP260" s="834">
        <f>AVERAGE('monthly data'!JO260:JQ260)</f>
        <v>1767.6364988700905</v>
      </c>
      <c r="CQ260" s="834">
        <f>AVERAGE('monthly data'!JR260:JT260)</f>
        <v>1853.4297209356519</v>
      </c>
      <c r="CR260" s="834">
        <f>AVERAGE('monthly data'!JU260:JW260)</f>
        <v>1904.592939282986</v>
      </c>
      <c r="CS260" s="834">
        <f>AVERAGE('monthly data'!JX260:JZ260)</f>
        <v>1947.3095023763906</v>
      </c>
      <c r="CT260" s="834">
        <f>AVERAGE('monthly data'!KA260:KC260)</f>
        <v>2024.9635895181516</v>
      </c>
      <c r="CU260" s="834">
        <f>AVERAGE('monthly data'!KD260:KF260)</f>
        <v>2082.2017325946422</v>
      </c>
      <c r="CV260" s="834">
        <f>AVERAGE('monthly data'!KG260:KI260)</f>
        <v>2166.0258313623763</v>
      </c>
      <c r="CW260" s="834">
        <f>AVERAGE('monthly data'!KJ260:KL260)</f>
        <v>2218.1743354775695</v>
      </c>
      <c r="CX260" s="834">
        <f>AVERAGE('monthly data'!KM260:KO260)</f>
        <v>2314.4338407394398</v>
      </c>
      <c r="CY260" s="834">
        <f>AVERAGE('monthly data'!KP260:KR260)</f>
        <v>2428.1791319216427</v>
      </c>
      <c r="CZ260" s="834">
        <f>AVERAGE('monthly data'!KS260:KU260)</f>
        <v>2546.5271922362977</v>
      </c>
      <c r="DA260" s="834">
        <f>AVERAGE('monthly data'!KV260:KX260)</f>
        <v>2680.1614671670495</v>
      </c>
      <c r="DB260" s="834">
        <f>AVERAGE('monthly data'!KY260:LA260)</f>
        <v>2761.1368791359869</v>
      </c>
      <c r="DC260" s="834">
        <f>AVERAGE('monthly data'!LB260:LD260)</f>
        <v>2866.2434930036811</v>
      </c>
      <c r="DD260" s="834">
        <f>AVERAGE('monthly data'!LE260:LG260)</f>
        <v>3003.4700086643847</v>
      </c>
      <c r="DE260" s="834">
        <f>AVERAGE('monthly data'!LH260:LJ260)</f>
        <v>3138.8241861089937</v>
      </c>
      <c r="DF260" s="834">
        <f>AVERAGE('monthly data'!LK260:LM260)</f>
        <v>3261.5739261549993</v>
      </c>
      <c r="DG260" s="834">
        <f>AVERAGE('monthly data'!LN260:LP260)</f>
        <v>3453.1814113107489</v>
      </c>
      <c r="DH260" s="834">
        <f>AVERAGE('monthly data'!LQ260:LS260)</f>
        <v>3658.1294355021587</v>
      </c>
      <c r="DI260" s="834">
        <f>AVERAGE('monthly data'!LT260:LV260)</f>
        <v>3776.4103282924511</v>
      </c>
      <c r="DJ260" s="834">
        <f>AVERAGE('monthly data'!LW260:LY260)</f>
        <v>3862.4197449947587</v>
      </c>
      <c r="DK260" s="834">
        <f>AVERAGE('monthly data'!LZ260:MB260)</f>
        <v>3927.4051463681176</v>
      </c>
      <c r="DL260" s="834">
        <f>AVERAGE('monthly data'!MC260:ME260)</f>
        <v>4159.1681950962775</v>
      </c>
      <c r="DM260" s="834">
        <f>AVERAGE('monthly data'!MF260:MH260)</f>
        <v>4479.9257110344452</v>
      </c>
      <c r="DN260" s="834">
        <f>AVERAGE('monthly data'!MI260:MK260)</f>
        <v>4775.3491704584567</v>
      </c>
      <c r="DO260" s="834">
        <f>IF('monthly data'!MN260&gt;0,AVERAGE('monthly data'!ML260:MN260),"")</f>
        <v>4913.0198919386921</v>
      </c>
      <c r="DP260" s="834">
        <f>IF('monthly data'!MQ260&gt;0,AVERAGE('monthly data'!MO260:MQ260),"")</f>
        <v>5170.9578860139491</v>
      </c>
      <c r="DQ260" s="914" t="str">
        <f>IF('monthly data'!MT260&gt;0,AVERAGE('monthly data'!MR260:MT260),"")</f>
        <v/>
      </c>
      <c r="DR260" s="914"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4" t="str">
        <f>IF('monthly data'!MT261&gt;0,AVERAGE('monthly data'!MR261:MT261),"")</f>
        <v/>
      </c>
      <c r="DR261" s="914"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4" t="str">
        <f>IF('monthly data'!MT262&gt;0,AVERAGE('monthly data'!MR262:MT262),"")</f>
        <v/>
      </c>
      <c r="DR262" s="914"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4" t="str">
        <f>IF('monthly data'!MT263&gt;0,AVERAGE('monthly data'!MR263:MT263),"")</f>
        <v/>
      </c>
      <c r="DR263" s="914"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4" t="str">
        <f>IF('monthly data'!MT264&gt;0,AVERAGE('monthly data'!MR264:MT264),"")</f>
        <v/>
      </c>
      <c r="DR264" s="914"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4" t="str">
        <f>IF('monthly data'!MT265&gt;0,AVERAGE('monthly data'!MR265:MT265),"")</f>
        <v/>
      </c>
      <c r="DR265" s="914"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4" t="str">
        <f>IF('monthly data'!MT266&gt;0,AVERAGE('monthly data'!MR266:MT266),"")</f>
        <v/>
      </c>
      <c r="DR266" s="914"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4" t="str">
        <f>IF('monthly data'!MT267&gt;0,AVERAGE('monthly data'!MR267:MT267),"")</f>
        <v/>
      </c>
      <c r="DR267" s="914" t="str">
        <f>IF('monthly data'!MW267&gt;0,AVERAGE('monthly data'!MU267:MW267),"")</f>
        <v/>
      </c>
      <c r="DS267" s="481"/>
      <c r="DT267" s="481"/>
      <c r="DU267" s="481"/>
      <c r="DV267" s="481"/>
      <c r="DW267" s="481"/>
      <c r="DX267" s="481"/>
      <c r="DY267" s="481"/>
      <c r="DZ267" s="481"/>
    </row>
    <row r="268" spans="1:130">
      <c r="A268" t="s">
        <v>1410</v>
      </c>
      <c r="B268" s="476" t="s">
        <v>592</v>
      </c>
      <c r="C268" s="834">
        <f>AVERAGE('monthly data'!B268:D268)</f>
        <v>172.96666666666667</v>
      </c>
      <c r="D268" s="834">
        <f>AVERAGE('monthly data'!E268:G268)</f>
        <v>273.40666666666669</v>
      </c>
      <c r="E268" s="834">
        <f>AVERAGE('monthly data'!H268:J268)</f>
        <v>312.94333333333333</v>
      </c>
      <c r="F268" s="834">
        <f>AVERAGE('monthly data'!K268:M268)</f>
        <v>304.42666666666668</v>
      </c>
      <c r="G268" s="834">
        <f>AVERAGE('monthly data'!N268:P268)</f>
        <v>305.15666666666669</v>
      </c>
      <c r="H268" s="834">
        <f>AVERAGE('monthly data'!Q268:S268)</f>
        <v>307.1366666666666</v>
      </c>
      <c r="I268" s="834">
        <f>AVERAGE('monthly data'!T268:V268)</f>
        <v>306.94</v>
      </c>
      <c r="J268" s="834">
        <f>AVERAGE('monthly data'!W268:Y268)</f>
        <v>308.15666666666669</v>
      </c>
      <c r="K268" s="834">
        <f>AVERAGE('monthly data'!Z268:AB268)</f>
        <v>305.07333333333332</v>
      </c>
      <c r="L268" s="834">
        <f>AVERAGE('monthly data'!AC268:AE268)</f>
        <v>301.67</v>
      </c>
      <c r="M268" s="834">
        <f>AVERAGE('monthly data'!AF268:AH268)</f>
        <v>299.65000000000003</v>
      </c>
      <c r="N268" s="834">
        <f>AVERAGE('monthly data'!AI268:AK268)</f>
        <v>304.13406666666668</v>
      </c>
      <c r="O268" s="834">
        <f>AVERAGE('monthly data'!AL268:AN268)</f>
        <v>307.24526666666668</v>
      </c>
      <c r="P268" s="834">
        <f>AVERAGE('monthly data'!AO268:AQ268)</f>
        <v>309.30023333333332</v>
      </c>
      <c r="Q268" s="834">
        <f>AVERAGE('monthly data'!AR268:AT268)</f>
        <v>315.43559999999997</v>
      </c>
      <c r="R268" s="834">
        <f>AVERAGE('monthly data'!AU268:AW268)</f>
        <v>325.17063333333334</v>
      </c>
      <c r="S268" s="834">
        <f>AVERAGE('monthly data'!AX268:AZ268)</f>
        <v>332.72683333333333</v>
      </c>
      <c r="T268" s="834">
        <f>AVERAGE('monthly data'!BA268:BC268)</f>
        <v>335.24263333333334</v>
      </c>
      <c r="U268" s="834">
        <f>AVERAGE('monthly data'!BD268:BF268)</f>
        <v>334.17593333333338</v>
      </c>
      <c r="V268" s="834">
        <f>AVERAGE('monthly data'!BG268:BI268)</f>
        <v>342.67333333333335</v>
      </c>
      <c r="W268" s="834">
        <f>AVERAGE('monthly data'!BJ268:BL268)</f>
        <v>362.86523333333338</v>
      </c>
      <c r="X268" s="834">
        <f>AVERAGE('monthly data'!BM268:BO268)</f>
        <v>379.38619999999997</v>
      </c>
      <c r="Y268" s="834">
        <f>AVERAGE('monthly data'!BP268:BR268)</f>
        <v>405.44846666666666</v>
      </c>
      <c r="Z268" s="834">
        <f>AVERAGE('monthly data'!BS268:BU268)</f>
        <v>425.22200000000004</v>
      </c>
      <c r="AA268" s="834">
        <f>AVERAGE('monthly data'!BV268:BX268)</f>
        <v>433.65370000000001</v>
      </c>
      <c r="AB268" s="834">
        <f>AVERAGE('monthly data'!BY268:CA268)</f>
        <v>439.91476666666671</v>
      </c>
      <c r="AC268" s="834">
        <f>AVERAGE('monthly data'!CB268:CD268)</f>
        <v>444.85699999999997</v>
      </c>
      <c r="AD268" s="834">
        <f>AVERAGE('monthly data'!CE268:CG268)</f>
        <v>456.51973333333336</v>
      </c>
      <c r="AE268" s="834">
        <f>AVERAGE('monthly data'!CH268:CJ268)</f>
        <v>460.78180000000003</v>
      </c>
      <c r="AF268" s="834">
        <f>AVERAGE('monthly data'!CK268:CM268)</f>
        <v>466.89789999999999</v>
      </c>
      <c r="AG268" s="834">
        <f>AVERAGE('monthly data'!CN268:CP268)</f>
        <v>482.0136333333333</v>
      </c>
      <c r="AH268" s="834">
        <f>AVERAGE('monthly data'!CQ268:CS268)</f>
        <v>502.00759999999997</v>
      </c>
      <c r="AI268" s="834">
        <f>AVERAGE('monthly data'!CT268:CV268)</f>
        <v>513.79566666666653</v>
      </c>
      <c r="AJ268" s="834">
        <f>AVERAGE('monthly data'!CW268:CY268)</f>
        <v>529.15250000000003</v>
      </c>
      <c r="AK268" s="834">
        <f>AVERAGE('monthly data'!CZ268:DB268)</f>
        <v>550.97806666666668</v>
      </c>
      <c r="AL268" s="834">
        <f>AVERAGE('monthly data'!DC268:DE268)</f>
        <v>570.24270000000001</v>
      </c>
      <c r="AM268" s="834">
        <f>AVERAGE('monthly data'!DF268:DH268)</f>
        <v>582.59703333333334</v>
      </c>
      <c r="AN268" s="834">
        <f>AVERAGE('monthly data'!DI268:DK268)</f>
        <v>579.72720000000004</v>
      </c>
      <c r="AO268" s="834">
        <f>AVERAGE('monthly data'!DL268:DN268)</f>
        <v>576.23130000000003</v>
      </c>
      <c r="AP268" s="834">
        <f>AVERAGE('monthly data'!DO268:DQ268)</f>
        <v>568.83500000000004</v>
      </c>
      <c r="AQ268" s="834">
        <f>AVERAGE('monthly data'!DR268:DT268)</f>
        <v>562.91933333333327</v>
      </c>
      <c r="AR268" s="834">
        <f>AVERAGE('monthly data'!DU268:DW268)</f>
        <v>558.01066666666668</v>
      </c>
      <c r="AS268" s="834">
        <f>AVERAGE('monthly data'!DX268:DZ268)</f>
        <v>554.43773333333331</v>
      </c>
      <c r="AT268" s="834">
        <f>AVERAGE('monthly data'!EA268:EC268)</f>
        <v>553.72896666666668</v>
      </c>
      <c r="AU268" s="834">
        <f>AVERAGE('monthly data'!ED268:EF268)</f>
        <v>553.86156666666659</v>
      </c>
      <c r="AV268" s="834">
        <f>AVERAGE('monthly data'!EG268:EI268)</f>
        <v>552.04456666666658</v>
      </c>
      <c r="AW268" s="834">
        <f>AVERAGE('monthly data'!EJ268:EL268)</f>
        <v>551.29</v>
      </c>
      <c r="AX268" s="834">
        <f>AVERAGE('monthly data'!EM268:EO268)</f>
        <v>550.01006666666672</v>
      </c>
      <c r="AY268" s="834">
        <f>AVERAGE('monthly data'!EP268:ER268)</f>
        <v>547.8706953333334</v>
      </c>
      <c r="AZ268" s="834">
        <f>AVERAGE('monthly data'!ES268:EU268)</f>
        <v>546.36796666666669</v>
      </c>
      <c r="BA268" s="834">
        <f>AVERAGE('monthly data'!EV268:EX268)</f>
        <v>547.9300333333332</v>
      </c>
      <c r="BB268" s="834">
        <f>AVERAGE('monthly data'!EY268:FA268)</f>
        <v>545.1224666666667</v>
      </c>
      <c r="BC268" s="834">
        <f>AVERAGE('monthly data'!FB268:FD268)</f>
        <v>543.75016666666659</v>
      </c>
      <c r="BD268" s="834">
        <f>AVERAGE('monthly data'!FE268:FG268)</f>
        <v>543.35059999999999</v>
      </c>
      <c r="BE268" s="834">
        <f>AVERAGE('monthly data'!FH268:FJ268)</f>
        <v>548.45026666666661</v>
      </c>
      <c r="BF268" s="834">
        <f>AVERAGE('monthly data'!FK268:FM268)</f>
        <v>554.87563333333344</v>
      </c>
      <c r="BG268" s="834">
        <f>AVERAGE('monthly data'!FN268:FP268)</f>
        <v>567.51356666666663</v>
      </c>
      <c r="BH268" s="834">
        <f>AVERAGE('monthly data'!FQ268:FS268)</f>
        <v>567.94516666666675</v>
      </c>
      <c r="BI268" s="834">
        <f>AVERAGE('monthly data'!FT268:FV268)</f>
        <v>568.61543333333339</v>
      </c>
      <c r="BJ268" s="834">
        <f>AVERAGE('monthly data'!FW268:FY268)</f>
        <v>570.35006666666663</v>
      </c>
      <c r="BK268" s="834">
        <f>AVERAGE('monthly data'!FZ268:GB268)</f>
        <v>572.97773333333339</v>
      </c>
      <c r="BL268" s="834">
        <f>AVERAGE('monthly data'!GC268:GE268)</f>
        <v>581.90906666666672</v>
      </c>
      <c r="BM268" s="834">
        <f>AVERAGE('monthly data'!GF268:GH268)</f>
        <v>588.65896666666674</v>
      </c>
      <c r="BN268" s="834">
        <f>AVERAGE('monthly data'!GI268:GK268)</f>
        <v>592.92746666666665</v>
      </c>
      <c r="BO268" s="834">
        <f>AVERAGE('monthly data'!GL268:GN268)</f>
        <v>598.79229999999995</v>
      </c>
      <c r="BP268" s="834">
        <f>AVERAGE('monthly data'!GO268:GQ268)</f>
        <v>600.82229999999993</v>
      </c>
      <c r="BQ268" s="834">
        <f>AVERAGE('monthly data'!GR268:GT268)</f>
        <v>599.70283333333339</v>
      </c>
      <c r="BR268" s="834">
        <f>AVERAGE('monthly data'!GU268:GW268)</f>
        <v>602.88823333333323</v>
      </c>
      <c r="BS268" s="834">
        <f>AVERAGE('monthly data'!GX268:GZ268)</f>
        <v>605.75963333333334</v>
      </c>
      <c r="BT268" s="834">
        <f>AVERAGE('monthly data'!HA268:HC268)</f>
        <v>609.95213333333334</v>
      </c>
      <c r="BU268" s="834">
        <f>AVERAGE('monthly data'!HD268:HF268)</f>
        <v>616.77823333333333</v>
      </c>
      <c r="BV268" s="834">
        <f>AVERAGE('monthly data'!HG268:HI268)</f>
        <v>628.87980000000005</v>
      </c>
      <c r="BW268" s="834">
        <f>AVERAGE('monthly data'!HJ268:HL268)</f>
        <v>634.05126666666672</v>
      </c>
      <c r="BX268" s="834">
        <f>AVERAGE('monthly data'!HM268:HO268)</f>
        <v>640.90513333333331</v>
      </c>
      <c r="BY268" s="834">
        <f>AVERAGE('monthly data'!HP268:HR268)</f>
        <v>651.71690000000001</v>
      </c>
      <c r="BZ268" s="834">
        <f>AVERAGE('monthly data'!HS268:HU268)</f>
        <v>666.11929999999995</v>
      </c>
      <c r="CA268" s="834">
        <f>AVERAGE('monthly data'!HV268:HX268)</f>
        <v>675.81020000000001</v>
      </c>
      <c r="CB268" s="834">
        <f>AVERAGE('monthly data'!HY268:IA268)</f>
        <v>680.24398400000007</v>
      </c>
      <c r="CC268" s="834">
        <f>AVERAGE('monthly data'!IB268:ID268)</f>
        <v>685.10600366666677</v>
      </c>
      <c r="CD268" s="834">
        <f>AVERAGE('monthly data'!IE268:IG268)</f>
        <v>691.73567933333334</v>
      </c>
      <c r="CE268" s="834">
        <f>AVERAGE('monthly data'!IH268:IJ268)</f>
        <v>704.0425713333334</v>
      </c>
      <c r="CF268" s="834">
        <f>AVERAGE('monthly data'!IK268:IM268)</f>
        <v>714.77447466666672</v>
      </c>
      <c r="CG268" s="834">
        <f>AVERAGE('monthly data'!IN268:IP268)</f>
        <v>726.75622533333342</v>
      </c>
      <c r="CH268" s="834">
        <f>AVERAGE('monthly data'!IQ268:IS268)</f>
        <v>741.72515148548553</v>
      </c>
      <c r="CI268" s="834">
        <f>AVERAGE('monthly data'!IT268:IV268)</f>
        <v>761.68883333333326</v>
      </c>
      <c r="CJ268" s="834">
        <f>AVERAGE('monthly data'!IW268:IY268)</f>
        <v>778.34971466666673</v>
      </c>
      <c r="CK268" s="834">
        <f>AVERAGE('monthly data'!IZ268:JB268)</f>
        <v>803.56321666666656</v>
      </c>
      <c r="CL268" s="834">
        <f>AVERAGE('monthly data'!JC268:JE268)</f>
        <v>815.90467799999988</v>
      </c>
      <c r="CM268" s="834">
        <f>AVERAGE('monthly data'!JF268:JH268)</f>
        <v>823.89286200000004</v>
      </c>
      <c r="CN268" s="834">
        <f>AVERAGE('monthly data'!JI268:JK268)</f>
        <v>828.469289</v>
      </c>
      <c r="CO268" s="834">
        <f>AVERAGE('monthly data'!JL268:JN268)</f>
        <v>834.84030133333329</v>
      </c>
      <c r="CP268" s="834">
        <f>AVERAGE('monthly data'!JO268:JQ268)</f>
        <v>842.86346433333335</v>
      </c>
      <c r="CQ268" s="834">
        <f>AVERAGE('monthly data'!JR268:JT268)</f>
        <v>850.09021200000007</v>
      </c>
      <c r="CR268" s="834">
        <f>AVERAGE('monthly data'!JU268:JW268)</f>
        <v>857.3376893333334</v>
      </c>
      <c r="CS268" s="834">
        <f>AVERAGE('monthly data'!JX268:JZ268)</f>
        <v>865.96284433333346</v>
      </c>
      <c r="CT268" s="834">
        <f>AVERAGE('monthly data'!KA268:KC268)</f>
        <v>875.28542733333325</v>
      </c>
      <c r="CU268" s="834">
        <f>AVERAGE('monthly data'!KD268:KF268)</f>
        <v>885.67530833333331</v>
      </c>
      <c r="CV268" s="834">
        <f>AVERAGE('monthly data'!KG268:KI268)</f>
        <v>894.8453913333334</v>
      </c>
      <c r="CW268" s="834">
        <f>AVERAGE('monthly data'!KJ268:KL268)</f>
        <v>905.97122200000001</v>
      </c>
      <c r="CX268" s="834">
        <f>AVERAGE('monthly data'!KM268:KO268)</f>
        <v>918.31128033333334</v>
      </c>
      <c r="CY268" s="834">
        <f>AVERAGE('monthly data'!KP268:KR268)</f>
        <v>928.656069</v>
      </c>
      <c r="CZ268" s="834">
        <f>AVERAGE('monthly data'!KS268:KU268)</f>
        <v>933.92425866666679</v>
      </c>
      <c r="DA268" s="834">
        <f>AVERAGE('monthly data'!KV268:KX268)</f>
        <v>950.13409933333332</v>
      </c>
      <c r="DB268" s="834">
        <f>AVERAGE('monthly data'!KY268:LA268)</f>
        <v>968.05447233333325</v>
      </c>
      <c r="DC268" s="834">
        <f>AVERAGE('monthly data'!LB268:LD268)</f>
        <v>977.14758133333328</v>
      </c>
      <c r="DD268" s="834">
        <f>AVERAGE('monthly data'!LE268:LG268)</f>
        <v>984.52451733333339</v>
      </c>
      <c r="DE268" s="834">
        <f>AVERAGE('monthly data'!LH268:LJ268)</f>
        <v>993.58738066666672</v>
      </c>
      <c r="DF268" s="834">
        <f>AVERAGE('monthly data'!LK268:LM268)</f>
        <v>1006.1916706666667</v>
      </c>
      <c r="DG268" s="834">
        <f>AVERAGE('monthly data'!LN268:LP268)</f>
        <v>1015.5230623333333</v>
      </c>
      <c r="DH268" s="834">
        <f>AVERAGE('monthly data'!LQ268:LS268)</f>
        <v>1022.226682</v>
      </c>
      <c r="DI268" s="834">
        <f>AVERAGE('monthly data'!LT268:LV268)</f>
        <v>1035.0783236666668</v>
      </c>
      <c r="DJ268" s="834">
        <f>AVERAGE('monthly data'!LW268:LY268)</f>
        <v>1059.0593696666667</v>
      </c>
      <c r="DK268" s="834">
        <f>AVERAGE('monthly data'!LZ268:MB268)</f>
        <v>1092.8158933333334</v>
      </c>
      <c r="DL268" s="834">
        <f>AVERAGE('monthly data'!MC268:ME268)</f>
        <v>1137.2156256666667</v>
      </c>
      <c r="DM268" s="834">
        <f>AVERAGE('monthly data'!MF268:MH268)</f>
        <v>1195.4582969999999</v>
      </c>
      <c r="DN268" s="834">
        <f>AVERAGE('monthly data'!MI268:MK268)</f>
        <v>1246.966075</v>
      </c>
      <c r="DO268" s="834">
        <f>IF('monthly data'!MN268&gt;0,AVERAGE('monthly data'!ML268:MN268),"")</f>
        <v>1282.2812413333334</v>
      </c>
      <c r="DP268" s="834">
        <f>IF('monthly data'!MQ268&gt;0,AVERAGE('monthly data'!MO268:MQ268),"")</f>
        <v>1303.0675623333334</v>
      </c>
      <c r="DQ268" s="914" t="str">
        <f>IF('monthly data'!MT268&gt;0,AVERAGE('monthly data'!MR268:MT268),"")</f>
        <v/>
      </c>
      <c r="DR268" s="914" t="str">
        <f>IF('monthly data'!MW268&gt;0,AVERAGE('monthly data'!MU268:MW268),"")</f>
        <v/>
      </c>
      <c r="DS268" s="480"/>
      <c r="DT268" s="480"/>
      <c r="DU268" s="480"/>
      <c r="DV268" s="480"/>
      <c r="DW268" s="480"/>
      <c r="DX268" s="480"/>
      <c r="DY268" s="480"/>
      <c r="DZ268" s="480"/>
    </row>
    <row r="269" spans="1:130">
      <c r="B269" s="479" t="s">
        <v>593</v>
      </c>
      <c r="C269" s="836">
        <f>AVERAGE('monthly data'!B269:D269)</f>
        <v>263.11999999999995</v>
      </c>
      <c r="D269" s="836">
        <f>AVERAGE('monthly data'!E269:G269)</f>
        <v>430.12000000000006</v>
      </c>
      <c r="E269" s="836">
        <f>AVERAGE('monthly data'!H269:J269)</f>
        <v>473.90000000000003</v>
      </c>
      <c r="F269" s="836">
        <f>AVERAGE('monthly data'!K269:M269)</f>
        <v>453.91333333333336</v>
      </c>
      <c r="G269" s="836">
        <f>AVERAGE('monthly data'!N269:P269)</f>
        <v>445.82</v>
      </c>
      <c r="H269" s="836">
        <f>AVERAGE('monthly data'!Q269:S269)</f>
        <v>444.21000000000004</v>
      </c>
      <c r="I269" s="836">
        <f>AVERAGE('monthly data'!T269:V269)</f>
        <v>446.22333333333336</v>
      </c>
      <c r="J269" s="836">
        <f>AVERAGE('monthly data'!W269:Y269)</f>
        <v>443.14000000000004</v>
      </c>
      <c r="K269" s="836">
        <f>AVERAGE('monthly data'!Z269:AB269)</f>
        <v>420.51333333333332</v>
      </c>
      <c r="L269" s="836">
        <f>AVERAGE('monthly data'!AC269:AE269)</f>
        <v>415.06</v>
      </c>
      <c r="M269" s="836">
        <f>AVERAGE('monthly data'!AF269:AH269)</f>
        <v>440.66666666666669</v>
      </c>
      <c r="N269" s="836">
        <f>AVERAGE('monthly data'!AI269:AK269)</f>
        <v>415.22333333333336</v>
      </c>
      <c r="O269" s="836">
        <f>AVERAGE('monthly data'!AL269:AN269)</f>
        <v>413.57666666666665</v>
      </c>
      <c r="P269" s="836">
        <f>AVERAGE('monthly data'!AO269:AQ269)</f>
        <v>413.85666666666663</v>
      </c>
      <c r="Q269" s="836">
        <f>AVERAGE('monthly data'!AR269:AT269)</f>
        <v>425.07666666666665</v>
      </c>
      <c r="R269" s="836">
        <f>AVERAGE('monthly data'!AU269:AW269)</f>
        <v>455.12999999999994</v>
      </c>
      <c r="S269" s="836">
        <f>AVERAGE('monthly data'!AX269:AZ269)</f>
        <v>462.59999999999997</v>
      </c>
      <c r="T269" s="836">
        <f>AVERAGE('monthly data'!BA269:BC269)</f>
        <v>454.22666666666669</v>
      </c>
      <c r="U269" s="836">
        <f>AVERAGE('monthly data'!BD269:BF269)</f>
        <v>460.33</v>
      </c>
      <c r="V269" s="836">
        <f>AVERAGE('monthly data'!BG269:BI269)</f>
        <v>471.3603</v>
      </c>
      <c r="W269" s="836">
        <f>AVERAGE('monthly data'!BJ269:BL269)</f>
        <v>489.00303333333335</v>
      </c>
      <c r="X269" s="836">
        <f>AVERAGE('monthly data'!BM269:BO269)</f>
        <v>504.4495</v>
      </c>
      <c r="Y269" s="836">
        <f>AVERAGE('monthly data'!BP269:BR269)</f>
        <v>524.90333333333331</v>
      </c>
      <c r="Z269" s="836">
        <f>AVERAGE('monthly data'!BS269:BU269)</f>
        <v>544.84499999999991</v>
      </c>
      <c r="AA269" s="836">
        <f>AVERAGE('monthly data'!BV269:BX269)</f>
        <v>556.12913333333336</v>
      </c>
      <c r="AB269" s="836">
        <f>AVERAGE('monthly data'!BY269:CA269)</f>
        <v>553.8988333333333</v>
      </c>
      <c r="AC269" s="836">
        <f>AVERAGE('monthly data'!CB269:CD269)</f>
        <v>567.61076666666668</v>
      </c>
      <c r="AD269" s="836">
        <f>AVERAGE('monthly data'!CE269:CG269)</f>
        <v>576.71783333333326</v>
      </c>
      <c r="AE269" s="836">
        <f>AVERAGE('monthly data'!CH269:CJ269)</f>
        <v>571.07799999999997</v>
      </c>
      <c r="AF269" s="836">
        <f>AVERAGE('monthly data'!CK269:CM269)</f>
        <v>601.80286666666677</v>
      </c>
      <c r="AG269" s="836">
        <f>AVERAGE('monthly data'!CN269:CP269)</f>
        <v>635.16723333333334</v>
      </c>
      <c r="AH269" s="836">
        <f>AVERAGE('monthly data'!CQ269:CS269)</f>
        <v>665.38499999999999</v>
      </c>
      <c r="AI269" s="836">
        <f>AVERAGE('monthly data'!CT269:CV269)</f>
        <v>698.58063333333337</v>
      </c>
      <c r="AJ269" s="836">
        <f>AVERAGE('monthly data'!CW269:CY269)</f>
        <v>731.67343333333338</v>
      </c>
      <c r="AK269" s="836">
        <f>AVERAGE('monthly data'!CZ269:DB269)</f>
        <v>762.09066666666661</v>
      </c>
      <c r="AL269" s="836">
        <f>AVERAGE('monthly data'!DC269:DE269)</f>
        <v>820.38683333333336</v>
      </c>
      <c r="AM269" s="836">
        <f>AVERAGE('monthly data'!DF269:DH269)</f>
        <v>855.77469999999994</v>
      </c>
      <c r="AN269" s="836">
        <f>AVERAGE('monthly data'!DI269:DK269)</f>
        <v>840.42173333333346</v>
      </c>
      <c r="AO269" s="836">
        <f>AVERAGE('monthly data'!DL269:DN269)</f>
        <v>842.1486666666666</v>
      </c>
      <c r="AP269" s="836">
        <f>AVERAGE('monthly data'!DO269:DQ269)</f>
        <v>868.31736666666666</v>
      </c>
      <c r="AQ269" s="836">
        <f>AVERAGE('monthly data'!DR269:DT269)</f>
        <v>855.42276666666669</v>
      </c>
      <c r="AR269" s="836">
        <f>AVERAGE('monthly data'!DU269:DW269)</f>
        <v>829.71300000000008</v>
      </c>
      <c r="AS269" s="836">
        <f>AVERAGE('monthly data'!DX269:DZ269)</f>
        <v>806.78486666666674</v>
      </c>
      <c r="AT269" s="836">
        <f>AVERAGE('monthly data'!EA269:EC269)</f>
        <v>794.36213333333342</v>
      </c>
      <c r="AU269" s="836">
        <f>AVERAGE('monthly data'!ED269:EF269)</f>
        <v>797.39470000000017</v>
      </c>
      <c r="AV269" s="836">
        <f>AVERAGE('monthly data'!EG269:EI269)</f>
        <v>814.66760000000011</v>
      </c>
      <c r="AW269" s="836">
        <f>AVERAGE('monthly data'!EJ269:EL269)</f>
        <v>817.33636666666678</v>
      </c>
      <c r="AX269" s="836">
        <f>AVERAGE('monthly data'!EM269:EO269)</f>
        <v>823.41177900000002</v>
      </c>
      <c r="AY269" s="836">
        <f>AVERAGE('monthly data'!EP269:ER269)</f>
        <v>823.67241100000001</v>
      </c>
      <c r="AZ269" s="836">
        <f>AVERAGE('monthly data'!ES269:EU269)</f>
        <v>829.97919999999988</v>
      </c>
      <c r="BA269" s="836">
        <f>AVERAGE('monthly data'!EV269:EX269)</f>
        <v>843.33143333333328</v>
      </c>
      <c r="BB269" s="836">
        <f>AVERAGE('monthly data'!EY269:FA269)</f>
        <v>860.76023333333342</v>
      </c>
      <c r="BC269" s="836">
        <f>AVERAGE('monthly data'!FB269:FD269)</f>
        <v>877.29443333333336</v>
      </c>
      <c r="BD269" s="836">
        <f>AVERAGE('monthly data'!FE269:FG269)</f>
        <v>883.64476666666667</v>
      </c>
      <c r="BE269" s="836">
        <f>AVERAGE('monthly data'!FH269:FJ269)</f>
        <v>868.24130000000002</v>
      </c>
      <c r="BF269" s="836">
        <f>AVERAGE('monthly data'!FK269:FM269)</f>
        <v>840.76740000000007</v>
      </c>
      <c r="BG269" s="836">
        <f>AVERAGE('monthly data'!FN269:FP269)</f>
        <v>845.1167999999999</v>
      </c>
      <c r="BH269" s="836">
        <f>AVERAGE('monthly data'!FQ269:FS269)</f>
        <v>867.78620000000001</v>
      </c>
      <c r="BI269" s="836">
        <f>AVERAGE('monthly data'!FT269:FV269)</f>
        <v>889.41610000000003</v>
      </c>
      <c r="BJ269" s="836">
        <f>AVERAGE('monthly data'!FW269:FY269)</f>
        <v>903.5234999999999</v>
      </c>
      <c r="BK269" s="836">
        <f>AVERAGE('monthly data'!FZ269:GB269)</f>
        <v>879.61189999999999</v>
      </c>
      <c r="BL269" s="836">
        <f>AVERAGE('monthly data'!GC269:GE269)</f>
        <v>774.76710000000003</v>
      </c>
      <c r="BM269" s="836">
        <f>AVERAGE('monthly data'!GF269:GH269)</f>
        <v>902.58883333333335</v>
      </c>
      <c r="BN269" s="836">
        <f>AVERAGE('monthly data'!GI269:GK269)</f>
        <v>915.87639999999999</v>
      </c>
      <c r="BO269" s="836">
        <f>AVERAGE('monthly data'!GL269:GN269)</f>
        <v>937.4461</v>
      </c>
      <c r="BP269" s="836">
        <f>AVERAGE('monthly data'!GO269:GQ269)</f>
        <v>961.38313333333338</v>
      </c>
      <c r="BQ269" s="836">
        <f>AVERAGE('monthly data'!GR269:GT269)</f>
        <v>956.29016666666666</v>
      </c>
      <c r="BR269" s="836">
        <f>AVERAGE('monthly data'!GU269:GW269)</f>
        <v>941.93379999999991</v>
      </c>
      <c r="BS269" s="836">
        <f>AVERAGE('monthly data'!GX269:GZ269)</f>
        <v>939.13236666666671</v>
      </c>
      <c r="BT269" s="836">
        <f>AVERAGE('monthly data'!HA269:HC269)</f>
        <v>930.60609999999997</v>
      </c>
      <c r="BU269" s="836">
        <f>AVERAGE('monthly data'!HD269:HF269)</f>
        <v>941.29219999999998</v>
      </c>
      <c r="BV269" s="836">
        <f>AVERAGE('monthly data'!HG269:HI269)</f>
        <v>965.51220000000012</v>
      </c>
      <c r="BW269" s="836">
        <f>AVERAGE('monthly data'!HJ269:HL269)</f>
        <v>956.39476666666667</v>
      </c>
      <c r="BX269" s="836">
        <f>AVERAGE('monthly data'!HM269:HO269)</f>
        <v>955.05560000000003</v>
      </c>
      <c r="BY269" s="836">
        <f>AVERAGE('monthly data'!HP269:HR269)</f>
        <v>982.27799999999991</v>
      </c>
      <c r="BZ269" s="836">
        <f>AVERAGE('monthly data'!HS269:HU269)</f>
        <v>1013.4488576666666</v>
      </c>
      <c r="CA269" s="836">
        <f>AVERAGE('monthly data'!HV269:HX269)</f>
        <v>1027.5635909999999</v>
      </c>
      <c r="CB269" s="836">
        <f>AVERAGE('monthly data'!HY269:IA269)</f>
        <v>1051.7422806666666</v>
      </c>
      <c r="CC269" s="836">
        <f>AVERAGE('monthly data'!IB269:ID269)</f>
        <v>1036.2651563333334</v>
      </c>
      <c r="CD269" s="836">
        <f>AVERAGE('monthly data'!IE269:IG269)</f>
        <v>1012.2895103333334</v>
      </c>
      <c r="CE269" s="836">
        <f>AVERAGE('monthly data'!IH269:IJ269)</f>
        <v>985.06327766666664</v>
      </c>
      <c r="CF269" s="836">
        <f>AVERAGE('monthly data'!IK269:IM269)</f>
        <v>1000.6794088333335</v>
      </c>
      <c r="CG269" s="836">
        <f>AVERAGE('monthly data'!IN269:IP269)</f>
        <v>1019.0844946666666</v>
      </c>
      <c r="CH269" s="836">
        <f>AVERAGE('monthly data'!IQ269:IS269)</f>
        <v>1027.3935593333333</v>
      </c>
      <c r="CI269" s="836">
        <f>AVERAGE('monthly data'!IT269:IV269)</f>
        <v>1059.2188189999999</v>
      </c>
      <c r="CJ269" s="836">
        <f>AVERAGE('monthly data'!IW269:IY269)</f>
        <v>1093.682431</v>
      </c>
      <c r="CK269" s="836">
        <f>AVERAGE('monthly data'!IZ269:JB269)</f>
        <v>1121.0366666666666</v>
      </c>
      <c r="CL269" s="836">
        <f>AVERAGE('monthly data'!JC269:JE269)</f>
        <v>1111.466095</v>
      </c>
      <c r="CM269" s="836">
        <f>AVERAGE('monthly data'!JF269:JH269)</f>
        <v>1116.7666666666667</v>
      </c>
      <c r="CN269" s="836">
        <f>AVERAGE('monthly data'!JI269:JK269)</f>
        <v>1143.2434856666666</v>
      </c>
      <c r="CO269" s="836">
        <f>AVERAGE('monthly data'!JL269:JN269)</f>
        <v>1178.6633333333332</v>
      </c>
      <c r="CP269" s="836">
        <f>AVERAGE('monthly data'!JO269:JQ269)</f>
        <v>1191.4584090000001</v>
      </c>
      <c r="CQ269" s="836">
        <f>AVERAGE('monthly data'!JR269:JT269)</f>
        <v>1236.6170853333333</v>
      </c>
      <c r="CR269" s="836">
        <f>AVERAGE('monthly data'!JU269:JW269)</f>
        <v>1217.6537283333334</v>
      </c>
      <c r="CS269" s="836">
        <f>AVERAGE('monthly data'!JX269:JZ269)</f>
        <v>1214.5384083333333</v>
      </c>
      <c r="CT269" s="836">
        <f>AVERAGE('monthly data'!KA269:KC269)</f>
        <v>1212.3133863333333</v>
      </c>
      <c r="CU269" s="836">
        <f>AVERAGE('monthly data'!KD269:KF269)</f>
        <v>1234.9145906666665</v>
      </c>
      <c r="CV269" s="836">
        <f>AVERAGE('monthly data'!KG269:KI269)</f>
        <v>1237.7568023333333</v>
      </c>
      <c r="CW269" s="836">
        <f>AVERAGE('monthly data'!KJ269:KL269)</f>
        <v>1241.0332106666665</v>
      </c>
      <c r="CX269" s="836">
        <f>AVERAGE('monthly data'!KM269:KO269)</f>
        <v>1265.3054856666668</v>
      </c>
      <c r="CY269" s="836">
        <f>AVERAGE('monthly data'!KP269:KR269)</f>
        <v>1274.2921793333333</v>
      </c>
      <c r="CZ269" s="836">
        <f>AVERAGE('monthly data'!KS269:KU269)</f>
        <v>1278.7728103333332</v>
      </c>
      <c r="DA269" s="836">
        <f>AVERAGE('monthly data'!KV269:KX269)</f>
        <v>1340.4677703333334</v>
      </c>
      <c r="DB269" s="836">
        <f>AVERAGE('monthly data'!KY269:LA269)</f>
        <v>1381.616319</v>
      </c>
      <c r="DC269" s="836">
        <f>AVERAGE('monthly data'!LB269:LD269)</f>
        <v>1401.4250756666668</v>
      </c>
      <c r="DD269" s="836">
        <f>AVERAGE('monthly data'!LE269:LG269)</f>
        <v>1413.7508246666666</v>
      </c>
      <c r="DE269" s="836">
        <f>AVERAGE('monthly data'!LH269:LJ269)</f>
        <v>1412.0789089999998</v>
      </c>
      <c r="DF269" s="836">
        <f>AVERAGE('monthly data'!LK269:LM269)</f>
        <v>1412.3837893333337</v>
      </c>
      <c r="DG269" s="836">
        <f>AVERAGE('monthly data'!LN269:LP269)</f>
        <v>1411.4363519999999</v>
      </c>
      <c r="DH269" s="836">
        <f>AVERAGE('monthly data'!LQ269:LS269)</f>
        <v>1370.4498643333334</v>
      </c>
      <c r="DI269" s="836">
        <f>AVERAGE('monthly data'!LT269:LV269)</f>
        <v>1344.6303296666665</v>
      </c>
      <c r="DJ269" s="836">
        <f>AVERAGE('monthly data'!LW269:LY269)</f>
        <v>1387.711953</v>
      </c>
      <c r="DK269" s="836">
        <f>AVERAGE('monthly data'!LZ269:MB269)</f>
        <v>1465.709936</v>
      </c>
      <c r="DL269" s="836">
        <f>AVERAGE('monthly data'!MC269:ME269)</f>
        <v>1522.1795196666669</v>
      </c>
      <c r="DM269" s="836">
        <f>AVERAGE('monthly data'!MF269:MH269)</f>
        <v>1587.5753216666665</v>
      </c>
      <c r="DN269" s="836">
        <f>AVERAGE('monthly data'!MI269:MK269)</f>
        <v>1658.5873926666666</v>
      </c>
      <c r="DO269" s="836">
        <f>IF('monthly data'!MN269&gt;0,AVERAGE('monthly data'!ML269:MN269),"")</f>
        <v>1701.809947</v>
      </c>
      <c r="DP269" s="836">
        <f>IF('monthly data'!MQ269&gt;0,AVERAGE('monthly data'!MO269:MQ269),"")</f>
        <v>1718.1354960000001</v>
      </c>
      <c r="DQ269" s="914" t="str">
        <f>IF('monthly data'!MT269&gt;0,AVERAGE('monthly data'!MR269:MT269),"")</f>
        <v/>
      </c>
      <c r="DR269" s="914" t="str">
        <f>IF('monthly data'!MW269&gt;0,AVERAGE('monthly data'!MU269:MW269),"")</f>
        <v/>
      </c>
      <c r="DS269" s="482"/>
      <c r="DT269" s="482"/>
      <c r="DU269" s="482"/>
      <c r="DV269" s="482"/>
      <c r="DW269" s="482"/>
      <c r="DX269" s="482"/>
      <c r="DY269" s="482"/>
      <c r="DZ269" s="482"/>
    </row>
    <row r="270" spans="1:130">
      <c r="A270" s="586" t="s">
        <v>1567</v>
      </c>
      <c r="B270" s="754" t="str">
        <f>+'monthly data'!A270</f>
        <v>Summary NBR balance sheet (bln RWF)</v>
      </c>
      <c r="C270" s="855">
        <f>'monthly data'!D268</f>
        <v>247.7</v>
      </c>
      <c r="D270" s="855">
        <f>'monthly data'!G268</f>
        <v>291.12</v>
      </c>
      <c r="E270" s="855">
        <f>'monthly data'!J268</f>
        <v>308.45</v>
      </c>
      <c r="F270" s="855">
        <f>'monthly data'!M268</f>
        <v>297.69</v>
      </c>
      <c r="G270" s="855">
        <f>'monthly data'!P268</f>
        <v>305.43</v>
      </c>
      <c r="H270" s="855">
        <f>'monthly data'!S268</f>
        <v>309.58</v>
      </c>
      <c r="I270" s="855">
        <f>'monthly data'!V268</f>
        <v>307.38</v>
      </c>
      <c r="J270" s="855">
        <f>'monthly data'!Y268</f>
        <v>304.16000000000003</v>
      </c>
      <c r="K270" s="855">
        <f>'monthly data'!AB268</f>
        <v>307.89</v>
      </c>
      <c r="L270" s="855">
        <f>'monthly data'!AE268</f>
        <v>299.52999999999997</v>
      </c>
      <c r="M270" s="855">
        <f>'monthly data'!AH268</f>
        <v>302.45</v>
      </c>
      <c r="N270" s="855">
        <f>'monthly data'!AK268</f>
        <v>304.67219999999998</v>
      </c>
      <c r="O270" s="855">
        <f>'monthly data'!AN268</f>
        <v>307.62090000000001</v>
      </c>
      <c r="P270" s="855">
        <f>'monthly data'!AQ268</f>
        <v>312.40109999999999</v>
      </c>
      <c r="Q270" s="855">
        <f>'monthly data'!AT268</f>
        <v>317.21420000000001</v>
      </c>
      <c r="R270" s="855">
        <f>'monthly data'!AW268</f>
        <v>330.7235</v>
      </c>
      <c r="S270" s="855">
        <f>'monthly data'!AZ268</f>
        <v>335.03539999999998</v>
      </c>
      <c r="T270" s="855">
        <f>'monthly data'!BC268</f>
        <v>330.39769999999999</v>
      </c>
      <c r="U270" s="855">
        <f>'monthly data'!BF268</f>
        <v>334.67020000000002</v>
      </c>
      <c r="V270" s="855">
        <f>'monthly data'!BI268</f>
        <v>349.53019999999998</v>
      </c>
      <c r="W270" s="855">
        <f>'monthly data'!BL268</f>
        <v>366.09570000000002</v>
      </c>
      <c r="X270" s="855">
        <f>'monthly data'!BO268</f>
        <v>388.52859999999998</v>
      </c>
      <c r="Y270" s="855">
        <f>'monthly data'!BR268</f>
        <v>411.71539999999999</v>
      </c>
      <c r="Z270" s="855">
        <f>'monthly data'!BU268</f>
        <v>430.48599999999999</v>
      </c>
      <c r="AA270" s="855">
        <f>'monthly data'!BX268</f>
        <v>433.98219999999998</v>
      </c>
      <c r="AB270" s="855">
        <f>'monthly data'!CA268</f>
        <v>442.09</v>
      </c>
      <c r="AC270" s="855">
        <f>'monthly data'!CD268</f>
        <v>449.4622</v>
      </c>
      <c r="AD270" s="855">
        <f>'monthly data'!CG268</f>
        <v>457.90440000000001</v>
      </c>
      <c r="AE270" s="855">
        <f>'monthly data'!CJ268</f>
        <v>461.04399999999998</v>
      </c>
      <c r="AF270" s="855">
        <f>'monthly data'!CM268</f>
        <v>469.8415</v>
      </c>
      <c r="AG270" s="855">
        <f>'monthly data'!CP268</f>
        <v>487.42559999999997</v>
      </c>
      <c r="AH270" s="855">
        <f>'monthly data'!CS268</f>
        <v>511.85379999999998</v>
      </c>
      <c r="AI270" s="855">
        <f>'monthly data'!CV268</f>
        <v>516.07119999999998</v>
      </c>
      <c r="AJ270" s="855">
        <f>'monthly data'!CY268</f>
        <v>536.2509</v>
      </c>
      <c r="AK270" s="855">
        <f>'monthly data'!DB268</f>
        <v>556.5154</v>
      </c>
      <c r="AL270" s="855">
        <f>'monthly data'!DE268</f>
        <v>580.2799</v>
      </c>
      <c r="AM270" s="855">
        <f>'monthly data'!DH268</f>
        <v>582.93169999999998</v>
      </c>
      <c r="AN270" s="855">
        <f>'monthly data'!DK268</f>
        <v>579.4529</v>
      </c>
      <c r="AO270" s="855">
        <f>'monthly data'!DN268</f>
        <v>573.22450000000003</v>
      </c>
      <c r="AP270" s="855">
        <f>'monthly data'!DQ268</f>
        <v>566.86</v>
      </c>
      <c r="AQ270" s="855">
        <f>'monthly data'!DT268</f>
        <v>560.73450000000003</v>
      </c>
      <c r="AR270" s="855">
        <f>'monthly data'!DW268</f>
        <v>556.54700000000003</v>
      </c>
      <c r="AS270" s="855">
        <f>'monthly data'!DZ268</f>
        <v>554.29380000000003</v>
      </c>
      <c r="AT270" s="855">
        <f>'monthly data'!EC268</f>
        <v>553.71870000000001</v>
      </c>
      <c r="AU270" s="855">
        <f>'monthly data'!EF268</f>
        <v>552.90869999999995</v>
      </c>
      <c r="AV270" s="855">
        <f>'monthly data'!EI268</f>
        <v>552.00879999999995</v>
      </c>
      <c r="AW270" s="855">
        <f>'monthly data'!EL268</f>
        <v>549.85249999999996</v>
      </c>
      <c r="AX270" s="855">
        <f>'monthly data'!EO268</f>
        <v>548.65234999999996</v>
      </c>
      <c r="AY270" s="855">
        <f>'monthly data'!ER268</f>
        <v>546.47260000000006</v>
      </c>
      <c r="AZ270" s="855">
        <f>'monthly data'!EU268</f>
        <v>547.86689999999999</v>
      </c>
      <c r="BA270" s="855">
        <f>'monthly data'!EX268</f>
        <v>546.76139999999998</v>
      </c>
      <c r="BB270" s="855">
        <f>'monthly data'!FA268</f>
        <v>544.22029999999995</v>
      </c>
      <c r="BC270" s="855">
        <f>'monthly data'!FD268</f>
        <v>544.10059999999999</v>
      </c>
      <c r="BD270" s="855">
        <f>'monthly data'!FG268</f>
        <v>543.60059999999999</v>
      </c>
      <c r="BE270" s="855">
        <f>'monthly data'!FJ268</f>
        <v>550.87829999999997</v>
      </c>
      <c r="BF270" s="855">
        <f>'monthly data'!FM268</f>
        <v>558.89750000000004</v>
      </c>
      <c r="BG270" s="855">
        <f>'monthly data'!FP268</f>
        <v>569.12429999999995</v>
      </c>
      <c r="BH270" s="855">
        <f>'monthly data'!FS268</f>
        <v>568.65599999999995</v>
      </c>
      <c r="BI270" s="855">
        <f>'monthly data'!FV268</f>
        <v>568.66729999999995</v>
      </c>
      <c r="BJ270" s="855">
        <f>'monthly data'!FY268</f>
        <v>571.23749999999995</v>
      </c>
      <c r="BK270" s="855">
        <f>'monthly data'!GB268</f>
        <v>573.56600000000003</v>
      </c>
      <c r="BL270" s="855">
        <f>'monthly data'!GE268</f>
        <v>588.5806</v>
      </c>
      <c r="BM270" s="855">
        <f>'monthly data'!GH268</f>
        <v>589.95209999999997</v>
      </c>
      <c r="BN270" s="855">
        <f>'monthly data'!GK268</f>
        <v>594.45000000000005</v>
      </c>
      <c r="BO270" s="855">
        <f>'monthly data'!GN268</f>
        <v>598.5</v>
      </c>
      <c r="BP270" s="855">
        <f>'monthly data'!GQ268</f>
        <v>602.4171</v>
      </c>
      <c r="BQ270" s="855">
        <f>'monthly data'!GT268</f>
        <v>599.9846</v>
      </c>
      <c r="BR270" s="855">
        <f>'monthly data'!GW268</f>
        <v>604.14099999999996</v>
      </c>
      <c r="BS270" s="855">
        <f>'monthly data'!GZ268</f>
        <v>606.83240000000001</v>
      </c>
      <c r="BT270" s="855">
        <f>'monthly data'!HC268</f>
        <v>612.42539999999997</v>
      </c>
      <c r="BU270" s="855">
        <f>'monthly data'!HF268</f>
        <v>622.73140000000001</v>
      </c>
      <c r="BV270" s="855">
        <f>'monthly data'!HI268</f>
        <v>629.73270000000002</v>
      </c>
      <c r="BW270" s="855">
        <f>'monthly data'!HL268</f>
        <v>635.75149999999996</v>
      </c>
      <c r="BX270" s="855">
        <f>'monthly data'!HO268</f>
        <v>642.66999999999996</v>
      </c>
      <c r="BY270" s="855">
        <f>'monthly data'!HR268</f>
        <v>657.41459999999995</v>
      </c>
      <c r="BZ270" s="855">
        <f>'monthly data'!HU268</f>
        <v>670.07730000000004</v>
      </c>
      <c r="CA270" s="855">
        <f>'monthly data'!HX268</f>
        <v>677.86099999999999</v>
      </c>
      <c r="CB270" s="855">
        <f>'monthly data'!IA268</f>
        <v>681.51</v>
      </c>
      <c r="CC270" s="856">
        <f>'monthly data'!ID268</f>
        <v>686.91504099999997</v>
      </c>
      <c r="CD270" s="856">
        <f>'monthly data'!IG268</f>
        <v>694.37418600000001</v>
      </c>
      <c r="CE270" s="856">
        <f>'monthly data'!IJ268</f>
        <v>707.924037</v>
      </c>
      <c r="CF270" s="856">
        <f>'monthly data'!IM268</f>
        <v>719.540526</v>
      </c>
      <c r="CG270" s="856">
        <f>'monthly data'!IP268</f>
        <v>730.53897700000005</v>
      </c>
      <c r="CH270" s="856">
        <f>'monthly data'!IS268</f>
        <v>747.40688645645673</v>
      </c>
      <c r="CI270" s="856">
        <f>'monthly data'!IV268</f>
        <v>768.40621599999997</v>
      </c>
      <c r="CJ270" s="856">
        <f>'monthly data'!IY268</f>
        <v>783.25947399999995</v>
      </c>
      <c r="CK270" s="856">
        <f>'monthly data'!JB268</f>
        <v>810.23373000000004</v>
      </c>
      <c r="CL270" s="856">
        <f>'monthly data'!JE268</f>
        <v>819.78917200000001</v>
      </c>
      <c r="CM270" s="856">
        <f>'monthly data'!JH268</f>
        <v>826.091408</v>
      </c>
      <c r="CN270" s="856">
        <f>'monthly data'!JK268</f>
        <v>830.22176100000001</v>
      </c>
      <c r="CO270" s="856">
        <f>'monthly data'!JN268</f>
        <v>837.70524599999999</v>
      </c>
      <c r="CP270" s="856">
        <f>'monthly data'!JQ268</f>
        <v>844.99699999999996</v>
      </c>
      <c r="CQ270" s="856">
        <f>'monthly data'!JT268</f>
        <v>852.679396</v>
      </c>
      <c r="CR270" s="856">
        <f>'monthly data'!JW268</f>
        <v>859.76418899999999</v>
      </c>
      <c r="CS270" s="856">
        <f>'monthly data'!JZ268</f>
        <v>869.25213900000006</v>
      </c>
      <c r="CT270" s="856">
        <f>'monthly data'!KC268</f>
        <v>879.10087399999998</v>
      </c>
      <c r="CU270" s="856">
        <f>'monthly data'!KF268</f>
        <v>888.85670700000003</v>
      </c>
      <c r="CV270" s="856">
        <f>'monthly data'!KI268</f>
        <v>898.28344000000004</v>
      </c>
      <c r="CW270" s="855">
        <f>'monthly data'!KL268</f>
        <v>909.78643299999999</v>
      </c>
      <c r="CX270" s="855">
        <f>'monthly data'!KO268</f>
        <v>922.51743799999997</v>
      </c>
      <c r="CY270" s="855">
        <f>'monthly data'!KR268</f>
        <v>930.68336599999998</v>
      </c>
      <c r="CZ270" s="855">
        <f>'monthly data'!KU268</f>
        <v>937.07716100000005</v>
      </c>
      <c r="DA270" s="855">
        <f>'monthly data'!KX268</f>
        <v>956.80992400000002</v>
      </c>
      <c r="DB270" s="855">
        <f>'monthly data'!LA268</f>
        <v>972.47503600000005</v>
      </c>
      <c r="DC270" s="855">
        <f>'monthly data'!LD268</f>
        <v>979.28220299999998</v>
      </c>
      <c r="DD270" s="855">
        <f>'monthly data'!LG268</f>
        <v>987.13989600000002</v>
      </c>
      <c r="DE270" s="855">
        <f>'monthly data'!LJ268</f>
        <v>997.53149299999995</v>
      </c>
      <c r="DF270" s="855">
        <f>'monthly data'!LM268</f>
        <v>1009.617782</v>
      </c>
      <c r="DG270" s="855">
        <f>'monthly data'!LP268</f>
        <v>1018.595227</v>
      </c>
      <c r="DH270" s="855">
        <f>'monthly data'!LS268</f>
        <v>1024.4824060000001</v>
      </c>
      <c r="DI270" s="855">
        <f>'monthly data'!LV268</f>
        <v>1041.928797</v>
      </c>
      <c r="DJ270" s="855">
        <f>'monthly data'!LY268</f>
        <v>1070.712397</v>
      </c>
      <c r="DK270" s="855">
        <f>'monthly data'!MB268</f>
        <v>1103.6219699999999</v>
      </c>
      <c r="DL270" s="855">
        <f>'monthly data'!ME268</f>
        <v>1164.5544950000001</v>
      </c>
      <c r="DM270" s="855">
        <f>'monthly data'!MH268</f>
        <v>1214.9080610000001</v>
      </c>
      <c r="DN270" s="855">
        <f>'monthly data'!MK268</f>
        <v>1263.9309539999999</v>
      </c>
      <c r="DO270" s="855">
        <f>'monthly data'!MN268</f>
        <v>1290.202436</v>
      </c>
      <c r="DP270" s="855">
        <f>'monthly data'!MO268</f>
        <v>1295.0905299999999</v>
      </c>
      <c r="DQ270" s="916"/>
      <c r="DR270" s="916"/>
      <c r="DS270" s="480"/>
      <c r="DT270" s="480"/>
      <c r="DU270" s="480"/>
      <c r="DV270" s="480"/>
      <c r="DW270" s="480"/>
      <c r="DX270" s="480"/>
      <c r="DY270" s="480"/>
      <c r="DZ270" s="480"/>
    </row>
    <row r="271" spans="1:130">
      <c r="A271" t="s">
        <v>1475</v>
      </c>
      <c r="B271" s="755" t="str">
        <f>+'monthly data'!A271</f>
        <v xml:space="preserve">Reserve money </v>
      </c>
      <c r="C271" s="837"/>
      <c r="D271" s="834"/>
      <c r="E271" s="834"/>
      <c r="F271" s="834"/>
      <c r="G271" s="834"/>
      <c r="H271" s="834"/>
      <c r="I271" s="834"/>
      <c r="J271" s="834"/>
      <c r="K271" s="834"/>
      <c r="L271" s="834"/>
      <c r="M271" s="834"/>
      <c r="N271" s="834"/>
      <c r="O271" s="834"/>
      <c r="P271" s="834"/>
      <c r="Q271" s="834"/>
      <c r="R271" s="834"/>
      <c r="S271" s="834"/>
      <c r="T271" s="834"/>
      <c r="U271" s="834"/>
      <c r="V271" s="834"/>
      <c r="W271" s="834"/>
      <c r="X271" s="834"/>
      <c r="Y271" s="834"/>
      <c r="Z271" s="834"/>
      <c r="AA271" s="834"/>
      <c r="AB271" s="834"/>
      <c r="AC271" s="834"/>
      <c r="AD271" s="834"/>
      <c r="AE271" s="834"/>
      <c r="AF271" s="834"/>
      <c r="AG271" s="834"/>
      <c r="AH271" s="834"/>
      <c r="AI271" s="834"/>
      <c r="AJ271" s="834"/>
      <c r="AK271" s="834"/>
      <c r="AL271" s="834"/>
      <c r="AM271" s="834"/>
      <c r="AN271" s="834"/>
      <c r="AO271" s="834"/>
      <c r="AP271" s="834"/>
      <c r="AQ271" s="834"/>
      <c r="AR271" s="834"/>
      <c r="AS271" s="834"/>
      <c r="AT271" s="834"/>
      <c r="AU271" s="834"/>
      <c r="AV271" s="834"/>
      <c r="AW271" s="834"/>
      <c r="AX271" s="834"/>
      <c r="AY271" s="834"/>
      <c r="AZ271" s="834"/>
      <c r="BA271" s="834"/>
      <c r="BB271" s="834"/>
      <c r="BC271" s="834"/>
      <c r="BD271" s="834"/>
      <c r="BE271" s="834"/>
      <c r="BF271" s="834"/>
      <c r="BG271" s="834"/>
      <c r="BH271" s="834"/>
      <c r="BI271" s="834"/>
      <c r="BJ271" s="834"/>
      <c r="BK271" s="834"/>
      <c r="BL271" s="834"/>
      <c r="BM271" s="834"/>
      <c r="BN271" s="834"/>
      <c r="BO271" s="834"/>
      <c r="BP271" s="834"/>
      <c r="BQ271" s="834"/>
      <c r="BR271" s="834">
        <f>AVERAGE('monthly data'!GU271:GW271)</f>
        <v>154.81798999999998</v>
      </c>
      <c r="BS271" s="834">
        <f>AVERAGE('monthly data'!GX271:GZ271)</f>
        <v>156.45119666666668</v>
      </c>
      <c r="BT271" s="834">
        <f>AVERAGE('monthly data'!HA271:HC271)</f>
        <v>172.07310333333336</v>
      </c>
      <c r="BU271" s="834">
        <f>AVERAGE('monthly data'!HD271:HF271)</f>
        <v>177.58345</v>
      </c>
      <c r="BV271" s="834">
        <f>AVERAGE('monthly data'!HG271:HI271)</f>
        <v>180.95995333333335</v>
      </c>
      <c r="BW271" s="834">
        <f>AVERAGE('monthly data'!HJ271:HL271)</f>
        <v>186.54709666666665</v>
      </c>
      <c r="BX271" s="834">
        <f>AVERAGE('monthly data'!HM271:HO271)</f>
        <v>194.44739333333334</v>
      </c>
      <c r="BY271" s="834">
        <f>AVERAGE('monthly data'!HP271:HR271)</f>
        <v>205.42106666666666</v>
      </c>
      <c r="BZ271" s="834">
        <f>AVERAGE('monthly data'!HS271:HU271)</f>
        <v>205.99420333333333</v>
      </c>
      <c r="CA271" s="834">
        <f>AVERAGE('monthly data'!HV271:HX271)</f>
        <v>215.650227</v>
      </c>
      <c r="CB271" s="834">
        <f>AVERAGE('monthly data'!HY271:IA271)</f>
        <v>220.76659833333329</v>
      </c>
      <c r="CC271" s="834">
        <f>AVERAGE('monthly data'!IB271:ID271)</f>
        <v>229.89999633333332</v>
      </c>
      <c r="CD271" s="834">
        <f>AVERAGE('monthly data'!IE271:IG271)</f>
        <v>240.78904522840762</v>
      </c>
      <c r="CE271" s="834">
        <f>AVERAGE('monthly data'!IH271:IJ271)</f>
        <v>246.75462125524101</v>
      </c>
      <c r="CF271" s="834">
        <f>AVERAGE('monthly data'!IK271:IM271)</f>
        <v>267.00011177894538</v>
      </c>
      <c r="CG271" s="834">
        <f>AVERAGE('monthly data'!IN271:IP271)</f>
        <v>274.54190748666667</v>
      </c>
      <c r="CH271" s="834">
        <f>AVERAGE('monthly data'!IQ271:IS271)</f>
        <v>270.02375878497833</v>
      </c>
      <c r="CI271" s="834">
        <f>AVERAGE('monthly data'!IT271:IV271)</f>
        <v>278.91324048946871</v>
      </c>
      <c r="CJ271" s="834">
        <f>AVERAGE('monthly data'!IW271:IY271)</f>
        <v>298.25621812409162</v>
      </c>
      <c r="CK271" s="834">
        <f>AVERAGE('monthly data'!IZ271:JB271)</f>
        <v>287.37295905323202</v>
      </c>
      <c r="CL271" s="834">
        <f>AVERAGE('monthly data'!JC271:JE271)</f>
        <v>290.51200985517659</v>
      </c>
      <c r="CM271" s="834">
        <f>AVERAGE('monthly data'!JF271:JH271)</f>
        <v>290.97040892851464</v>
      </c>
      <c r="CN271" s="834">
        <f>AVERAGE('monthly data'!JI271:JK271)</f>
        <v>305.79384743833936</v>
      </c>
      <c r="CO271" s="834">
        <f>AVERAGE('monthly data'!JL271:JN271)</f>
        <v>309.87600625377041</v>
      </c>
      <c r="CP271" s="834">
        <f>AVERAGE('monthly data'!JO271:JQ271)</f>
        <v>309.22821333825283</v>
      </c>
      <c r="CQ271" s="834">
        <f>AVERAGE('monthly data'!JR271:JT271)</f>
        <v>332.74593052391236</v>
      </c>
      <c r="CR271" s="834">
        <f>AVERAGE('monthly data'!JU271:JW271)</f>
        <v>353.18629380247756</v>
      </c>
      <c r="CS271" s="834">
        <f>AVERAGE('monthly data'!JX271:JZ271)</f>
        <v>345.11318434310073</v>
      </c>
      <c r="CT271" s="834">
        <f>AVERAGE('monthly data'!KA271:KC271)</f>
        <v>360.75821298122565</v>
      </c>
      <c r="CU271" s="834">
        <f>AVERAGE('monthly data'!KD271:KF271)</f>
        <v>371.29579949772307</v>
      </c>
      <c r="CV271" s="834">
        <f>AVERAGE('monthly data'!KG271:KI271)</f>
        <v>395.55148936816084</v>
      </c>
      <c r="CW271" s="834">
        <f>AVERAGE('monthly data'!KJ271:KL271)</f>
        <v>398.88732142656255</v>
      </c>
      <c r="CX271" s="834">
        <f>AVERAGE('monthly data'!KM271:KO271)</f>
        <v>425.00166332284203</v>
      </c>
      <c r="CY271" s="834">
        <f>AVERAGE('monthly data'!KP271:KR271)</f>
        <v>445.20350281467609</v>
      </c>
      <c r="CZ271" s="834">
        <f>AVERAGE('monthly data'!KS271:KU271)</f>
        <v>475.12951002815799</v>
      </c>
      <c r="DA271" s="834">
        <f>AVERAGE('monthly data'!KV271:KX271)</f>
        <v>509.2939297870023</v>
      </c>
      <c r="DB271" s="834">
        <f>AVERAGE('monthly data'!KY271:LA271)</f>
        <v>521.22800904342478</v>
      </c>
      <c r="DC271" s="834">
        <f>AVERAGE('monthly data'!LB271:LD271)</f>
        <v>537.69467291792569</v>
      </c>
      <c r="DD271" s="834">
        <f>AVERAGE('monthly data'!LE271:LG271)</f>
        <v>537.90468575134321</v>
      </c>
      <c r="DE271" s="834">
        <f>AVERAGE('monthly data'!LH271:LJ271)</f>
        <v>603.50993991791995</v>
      </c>
      <c r="DF271" s="834">
        <f>AVERAGE('monthly data'!LK271:LM271)</f>
        <v>640.93643237614867</v>
      </c>
      <c r="DG271" s="834">
        <f>AVERAGE('monthly data'!LN271:LP271)</f>
        <v>640.34013390037512</v>
      </c>
      <c r="DH271" s="834">
        <f>AVERAGE('monthly data'!LQ271:LS271)</f>
        <v>672.08541346522259</v>
      </c>
      <c r="DI271" s="834">
        <f>AVERAGE('monthly data'!LT271:LV271)</f>
        <v>645.43916578404935</v>
      </c>
      <c r="DJ271" s="834">
        <f>AVERAGE('monthly data'!LW271:LY271)</f>
        <v>727.31705433936895</v>
      </c>
      <c r="DK271" s="834">
        <f>AVERAGE('monthly data'!LZ271:MB271)</f>
        <v>730.81708155877823</v>
      </c>
      <c r="DL271" s="834">
        <f>AVERAGE('monthly data'!MC271:ME271)</f>
        <v>777.44820401418019</v>
      </c>
      <c r="DM271" s="834">
        <f>AVERAGE('monthly data'!MF271:MH271)</f>
        <v>771.35980039737058</v>
      </c>
      <c r="DN271" s="834">
        <f>AVERAGE('monthly data'!MI271:MK271)</f>
        <v>929.92678242104409</v>
      </c>
      <c r="DO271" s="834">
        <f>IF('monthly data'!MN271&gt;0,AVERAGE('monthly data'!ML271:MN271),"")</f>
        <v>892.72626934202947</v>
      </c>
      <c r="DP271" s="834">
        <f>IF('monthly data'!MQ271&gt;0,AVERAGE('monthly data'!MO271:MQ271),"")</f>
        <v>908.9619980411311</v>
      </c>
      <c r="DQ271" s="914" t="str">
        <f>IF('monthly data'!MT271&gt;0,AVERAGE('monthly data'!MR271:MT271),"")</f>
        <v/>
      </c>
      <c r="DR271" s="914"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7"/>
      <c r="D272" s="834"/>
      <c r="E272" s="834"/>
      <c r="F272" s="834"/>
      <c r="G272" s="834"/>
      <c r="H272" s="834"/>
      <c r="I272" s="834"/>
      <c r="J272" s="834"/>
      <c r="K272" s="834"/>
      <c r="L272" s="834"/>
      <c r="M272" s="834"/>
      <c r="N272" s="834"/>
      <c r="O272" s="834"/>
      <c r="P272" s="834"/>
      <c r="Q272" s="834"/>
      <c r="R272" s="834"/>
      <c r="S272" s="834"/>
      <c r="T272" s="834"/>
      <c r="U272" s="834"/>
      <c r="V272" s="834"/>
      <c r="W272" s="834"/>
      <c r="X272" s="834"/>
      <c r="Y272" s="834"/>
      <c r="Z272" s="834"/>
      <c r="AA272" s="834"/>
      <c r="AB272" s="834"/>
      <c r="AC272" s="834"/>
      <c r="AD272" s="834"/>
      <c r="AE272" s="834"/>
      <c r="AF272" s="834"/>
      <c r="AG272" s="834"/>
      <c r="AH272" s="834"/>
      <c r="AI272" s="834"/>
      <c r="AJ272" s="834"/>
      <c r="AK272" s="834"/>
      <c r="AL272" s="834"/>
      <c r="AM272" s="834"/>
      <c r="AN272" s="834"/>
      <c r="AO272" s="834"/>
      <c r="AP272" s="834"/>
      <c r="AQ272" s="834"/>
      <c r="AR272" s="834"/>
      <c r="AS272" s="834"/>
      <c r="AT272" s="834"/>
      <c r="AU272" s="834"/>
      <c r="AV272" s="834"/>
      <c r="AW272" s="834"/>
      <c r="AX272" s="834"/>
      <c r="AY272" s="834"/>
      <c r="AZ272" s="834"/>
      <c r="BA272" s="834"/>
      <c r="BB272" s="834"/>
      <c r="BC272" s="834"/>
      <c r="BD272" s="834"/>
      <c r="BE272" s="834"/>
      <c r="BF272" s="834"/>
      <c r="BG272" s="834"/>
      <c r="BH272" s="834"/>
      <c r="BI272" s="834"/>
      <c r="BJ272" s="834"/>
      <c r="BK272" s="834"/>
      <c r="BL272" s="834"/>
      <c r="BM272" s="834"/>
      <c r="BN272" s="834"/>
      <c r="BO272" s="834"/>
      <c r="BP272" s="834"/>
      <c r="BQ272" s="834"/>
      <c r="BR272" s="834">
        <f>AVERAGE('monthly data'!GU272:GW272)</f>
        <v>488.70859296805338</v>
      </c>
      <c r="BS272" s="834">
        <f>AVERAGE('monthly data'!GX272:GZ272)</f>
        <v>500.66027487184004</v>
      </c>
      <c r="BT272" s="834">
        <f>AVERAGE('monthly data'!HA272:HC272)</f>
        <v>426.81112939205332</v>
      </c>
      <c r="BU272" s="834">
        <f>AVERAGE('monthly data'!HD272:HF272)</f>
        <v>381.91269739343994</v>
      </c>
      <c r="BV272" s="834">
        <f>AVERAGE('monthly data'!HG272:HI272)</f>
        <v>416.36661119157333</v>
      </c>
      <c r="BW272" s="834">
        <f>AVERAGE('monthly data'!HJ272:HL272)</f>
        <v>370.30593163312</v>
      </c>
      <c r="BX272" s="834">
        <f>AVERAGE('monthly data'!HM272:HO272)</f>
        <v>498.72079902112</v>
      </c>
      <c r="BY272" s="834">
        <f>AVERAGE('monthly data'!HP272:HR272)</f>
        <v>586.30632437226666</v>
      </c>
      <c r="BZ272" s="834">
        <f>AVERAGE('monthly data'!HS272:HU272)</f>
        <v>614.09704688289651</v>
      </c>
      <c r="CA272" s="834">
        <f>AVERAGE('monthly data'!HV272:HX272)</f>
        <v>570.45375049750987</v>
      </c>
      <c r="CB272" s="834">
        <f>AVERAGE('monthly data'!HY272:IA272)</f>
        <v>559.30035775304339</v>
      </c>
      <c r="CC272" s="834">
        <f>AVERAGE('monthly data'!IB272:ID272)</f>
        <v>531.41653416407189</v>
      </c>
      <c r="CD272" s="834">
        <f>AVERAGE('monthly data'!IE272:IG272)</f>
        <v>514.71666905102325</v>
      </c>
      <c r="CE272" s="834">
        <f>AVERAGE('monthly data'!IH272:IJ272)</f>
        <v>561.84854012102335</v>
      </c>
      <c r="CF272" s="834">
        <f>AVERAGE('monthly data'!IK272:IM272)</f>
        <v>543.09214422565663</v>
      </c>
      <c r="CG272" s="834">
        <f>AVERAGE('monthly data'!IN272:IP272)</f>
        <v>481.94793001088993</v>
      </c>
      <c r="CH272" s="834">
        <f>AVERAGE('monthly data'!IQ272:IS272)</f>
        <v>521.1608286101058</v>
      </c>
      <c r="CI272" s="834">
        <f>AVERAGE('monthly data'!IT272:IV272)</f>
        <v>544.61474636672551</v>
      </c>
      <c r="CJ272" s="834">
        <f>AVERAGE('monthly data'!IW272:IY272)</f>
        <v>554.00800434752773</v>
      </c>
      <c r="CK272" s="834">
        <f>AVERAGE('monthly data'!IZ272:JB272)</f>
        <v>541.54709355452985</v>
      </c>
      <c r="CL272" s="834">
        <f>AVERAGE('monthly data'!JC272:JE272)</f>
        <v>584.62689492876063</v>
      </c>
      <c r="CM272" s="834">
        <f>AVERAGE('monthly data'!JF272:JH272)</f>
        <v>614.16630724354854</v>
      </c>
      <c r="CN272" s="834">
        <f>AVERAGE('monthly data'!JI272:JK272)</f>
        <v>584.38206133442054</v>
      </c>
      <c r="CO272" s="834">
        <f>AVERAGE('monthly data'!JL272:JN272)</f>
        <v>586.95512183347046</v>
      </c>
      <c r="CP272" s="834">
        <f>AVERAGE('monthly data'!JO272:JQ272)</f>
        <v>651.44880098089004</v>
      </c>
      <c r="CQ272" s="834">
        <f>AVERAGE('monthly data'!JR272:JT272)</f>
        <v>675.86125763174527</v>
      </c>
      <c r="CR272" s="834">
        <f>AVERAGE('monthly data'!JU272:JW272)</f>
        <v>652.46939394841172</v>
      </c>
      <c r="CS272" s="834">
        <f>AVERAGE('monthly data'!JX272:JZ272)</f>
        <v>650.33604902865955</v>
      </c>
      <c r="CT272" s="834">
        <f>AVERAGE('monthly data'!KA272:KC272)</f>
        <v>682.59641576772162</v>
      </c>
      <c r="CU272" s="834">
        <f>AVERAGE('monthly data'!KD272:KF272)</f>
        <v>785.09105268529129</v>
      </c>
      <c r="CV272" s="834">
        <f>AVERAGE('monthly data'!KG272:KI272)</f>
        <v>735.98059783222618</v>
      </c>
      <c r="CW272" s="834">
        <f>AVERAGE('monthly data'!KJ272:KL272)</f>
        <v>705.67798234853126</v>
      </c>
      <c r="CX272" s="834">
        <f>AVERAGE('monthly data'!KM272:KO272)</f>
        <v>842.56166974171231</v>
      </c>
      <c r="CY272" s="834">
        <f>AVERAGE('monthly data'!KP272:KR272)</f>
        <v>942.81899323325706</v>
      </c>
      <c r="CZ272" s="834">
        <f>AVERAGE('monthly data'!KS272:KU272)</f>
        <v>1073.2225465030554</v>
      </c>
      <c r="DA272" s="834">
        <f>AVERAGE('monthly data'!KV272:KX272)</f>
        <v>1291.1045250215811</v>
      </c>
      <c r="DB272" s="834">
        <f>AVERAGE('monthly data'!KY272:LA272)</f>
        <v>1301.7695023088147</v>
      </c>
      <c r="DC272" s="834">
        <f>AVERAGE('monthly data'!LB272:LD272)</f>
        <v>1258.7253545183505</v>
      </c>
      <c r="DD272" s="834">
        <f>AVERAGE('monthly data'!LE272:LG272)</f>
        <v>1249.7559374024765</v>
      </c>
      <c r="DE272" s="834">
        <f>AVERAGE('monthly data'!LH272:LJ272)</f>
        <v>1313.608609648139</v>
      </c>
      <c r="DF272" s="834">
        <f>AVERAGE('monthly data'!LK272:LM272)</f>
        <v>1333.4688743373733</v>
      </c>
      <c r="DG272" s="834">
        <f>AVERAGE('monthly data'!LN272:LP272)</f>
        <v>1279.4683247008888</v>
      </c>
      <c r="DH272" s="834">
        <f>AVERAGE('monthly data'!LQ272:LS272)</f>
        <v>1520.6605714854443</v>
      </c>
      <c r="DI272" s="834">
        <f>AVERAGE('monthly data'!LT272:LV272)</f>
        <v>1453.8095302704444</v>
      </c>
      <c r="DJ272" s="834">
        <f>AVERAGE('monthly data'!LW272:LY272)</f>
        <v>1358.1234168088888</v>
      </c>
      <c r="DK272" s="834">
        <f>AVERAGE('monthly data'!LZ272:MB272)</f>
        <v>1286.2812840151112</v>
      </c>
      <c r="DL272" s="834">
        <f>AVERAGE('monthly data'!MC272:ME272)</f>
        <v>1674.8547022911105</v>
      </c>
      <c r="DM272" s="834">
        <f>AVERAGE('monthly data'!MF272:MH272)</f>
        <v>1501.0333725135554</v>
      </c>
      <c r="DN272" s="834">
        <f>AVERAGE('monthly data'!MI272:MK272)</f>
        <v>1718.1786530311113</v>
      </c>
      <c r="DO272" s="834">
        <f>IF('monthly data'!MN272&gt;0,AVERAGE('monthly data'!ML272:MN272),"")</f>
        <v>1723.7707502141111</v>
      </c>
      <c r="DP272" s="834">
        <f>IF('monthly data'!MQ272&gt;0,AVERAGE('monthly data'!MO272:MQ272),"")</f>
        <v>1928.8050481251114</v>
      </c>
      <c r="DQ272" s="914" t="str">
        <f>IF('monthly data'!MT272&gt;0,AVERAGE('monthly data'!MR272:MT272),"")</f>
        <v/>
      </c>
      <c r="DR272" s="914"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8"/>
      <c r="D273" s="836"/>
      <c r="E273" s="836"/>
      <c r="F273" s="836"/>
      <c r="G273" s="836"/>
      <c r="H273" s="836"/>
      <c r="I273" s="836"/>
      <c r="J273" s="836"/>
      <c r="K273" s="836"/>
      <c r="L273" s="836"/>
      <c r="M273" s="836"/>
      <c r="N273" s="836"/>
      <c r="O273" s="836"/>
      <c r="P273" s="836"/>
      <c r="Q273" s="836"/>
      <c r="R273" s="836"/>
      <c r="S273" s="836"/>
      <c r="T273" s="836"/>
      <c r="U273" s="836"/>
      <c r="V273" s="836"/>
      <c r="W273" s="836"/>
      <c r="X273" s="836"/>
      <c r="Y273" s="836"/>
      <c r="Z273" s="836"/>
      <c r="AA273" s="836"/>
      <c r="AB273" s="836"/>
      <c r="AC273" s="836"/>
      <c r="AD273" s="836"/>
      <c r="AE273" s="836"/>
      <c r="AF273" s="836"/>
      <c r="AG273" s="836"/>
      <c r="AH273" s="836"/>
      <c r="AI273" s="836"/>
      <c r="AJ273" s="836"/>
      <c r="AK273" s="836"/>
      <c r="AL273" s="836"/>
      <c r="AM273" s="836"/>
      <c r="AN273" s="836"/>
      <c r="AO273" s="836"/>
      <c r="AP273" s="836"/>
      <c r="AQ273" s="836"/>
      <c r="AR273" s="836"/>
      <c r="AS273" s="836"/>
      <c r="AT273" s="836"/>
      <c r="AU273" s="836"/>
      <c r="AV273" s="836"/>
      <c r="AW273" s="836"/>
      <c r="AX273" s="836"/>
      <c r="AY273" s="836"/>
      <c r="AZ273" s="836"/>
      <c r="BA273" s="836"/>
      <c r="BB273" s="836"/>
      <c r="BC273" s="836"/>
      <c r="BD273" s="836"/>
      <c r="BE273" s="836"/>
      <c r="BF273" s="836"/>
      <c r="BG273" s="836"/>
      <c r="BH273" s="836"/>
      <c r="BI273" s="836"/>
      <c r="BJ273" s="836"/>
      <c r="BK273" s="836"/>
      <c r="BL273" s="836"/>
      <c r="BM273" s="836"/>
      <c r="BN273" s="836"/>
      <c r="BO273" s="836"/>
      <c r="BP273" s="836"/>
      <c r="BQ273" s="836"/>
      <c r="BR273" s="836">
        <f>AVERAGE('monthly data'!GU273:GW273)</f>
        <v>-209.03155000000001</v>
      </c>
      <c r="BS273" s="836">
        <f>AVERAGE('monthly data'!GX273:GZ273)</f>
        <v>-192.05077666666668</v>
      </c>
      <c r="BT273" s="836">
        <f>AVERAGE('monthly data'!HA273:HC273)</f>
        <v>-102.73272333333334</v>
      </c>
      <c r="BU273" s="836">
        <f>AVERAGE('monthly data'!HD273:HF273)</f>
        <v>-127.30147333333333</v>
      </c>
      <c r="BV273" s="836">
        <f>AVERAGE('monthly data'!HG273:HI273)</f>
        <v>-150.72824333333332</v>
      </c>
      <c r="BW273" s="836">
        <f>AVERAGE('monthly data'!HJ273:HL273)</f>
        <v>-123.39434333333332</v>
      </c>
      <c r="BX273" s="836">
        <f>AVERAGE('monthly data'!HM273:HO273)</f>
        <v>-205.62564522666665</v>
      </c>
      <c r="BY273" s="836">
        <f>AVERAGE('monthly data'!HP273:HR273)</f>
        <v>-273.61699666666669</v>
      </c>
      <c r="BZ273" s="836">
        <f>AVERAGE('monthly data'!HS273:HU273)</f>
        <v>-296.13261666666671</v>
      </c>
      <c r="CA273" s="836">
        <f>AVERAGE('monthly data'!HV273:HX273)</f>
        <v>-242.86023333333333</v>
      </c>
      <c r="CB273" s="836">
        <f>AVERAGE('monthly data'!HY273:IA273)</f>
        <v>-189.93073023069996</v>
      </c>
      <c r="CC273" s="836">
        <f>AVERAGE('monthly data'!IB273:ID273)</f>
        <v>-102.09086666666667</v>
      </c>
      <c r="CD273" s="836">
        <f>AVERAGE('monthly data'!IE273:IG273)</f>
        <v>-102.17026991603332</v>
      </c>
      <c r="CE273" s="836">
        <f>AVERAGE('monthly data'!IH273:IJ273)</f>
        <v>-162.13254117739999</v>
      </c>
      <c r="CF273" s="836">
        <f>AVERAGE('monthly data'!IK273:IM273)</f>
        <v>-120.40180358461335</v>
      </c>
      <c r="CG273" s="836">
        <f>AVERAGE('monthly data'!IN273:IP273)</f>
        <v>-105.05172779983332</v>
      </c>
      <c r="CH273" s="836">
        <f>AVERAGE('monthly data'!IQ273:IS273)</f>
        <v>-131.54968981062333</v>
      </c>
      <c r="CI273" s="836">
        <f>AVERAGE('monthly data'!IT273:IV273)</f>
        <v>-153.66338824133666</v>
      </c>
      <c r="CJ273" s="836">
        <f>AVERAGE('monthly data'!IW273:IY273)</f>
        <v>-155.56815735325665</v>
      </c>
      <c r="CK273" s="836">
        <f>AVERAGE('monthly data'!IZ273:JB273)</f>
        <v>-143.95527893053</v>
      </c>
      <c r="CL273" s="836">
        <f>AVERAGE('monthly data'!JC273:JE273)</f>
        <v>-164.74796654908332</v>
      </c>
      <c r="CM273" s="836">
        <f>AVERAGE('monthly data'!JF273:JH273)</f>
        <v>-172.48670995688892</v>
      </c>
      <c r="CN273" s="836">
        <f>AVERAGE('monthly data'!JI273:JK273)</f>
        <v>-125.43488737644445</v>
      </c>
      <c r="CO273" s="836">
        <f>AVERAGE('monthly data'!JL273:JN273)</f>
        <v>-123.52180634166666</v>
      </c>
      <c r="CP273" s="836">
        <f>AVERAGE('monthly data'!JO273:JQ273)</f>
        <v>-163.29322809066664</v>
      </c>
      <c r="CQ273" s="836">
        <f>AVERAGE('monthly data'!JR273:JT273)</f>
        <v>-115.30644272253487</v>
      </c>
      <c r="CR273" s="836">
        <f>AVERAGE('monthly data'!JU273:JW273)</f>
        <v>-74.611244246443746</v>
      </c>
      <c r="CS273" s="836">
        <f>AVERAGE('monthly data'!JX273:JZ273)</f>
        <v>-87.773808663454432</v>
      </c>
      <c r="CT273" s="836">
        <f>AVERAGE('monthly data'!KA273:KC273)</f>
        <v>-110.34327035676279</v>
      </c>
      <c r="CU273" s="836">
        <f>AVERAGE('monthly data'!KD273:KF273)</f>
        <v>-170.56677933229133</v>
      </c>
      <c r="CV273" s="836">
        <f>AVERAGE('monthly data'!KG273:KI273)</f>
        <v>-128.50295368222618</v>
      </c>
      <c r="CW273" s="836">
        <f>AVERAGE('monthly data'!KJ273:KL273)</f>
        <v>-124.48639940586456</v>
      </c>
      <c r="CX273" s="836">
        <f>AVERAGE('monthly data'!KM273:KO273)</f>
        <v>-227.46053818171231</v>
      </c>
      <c r="CY273" s="836">
        <f>AVERAGE('monthly data'!KP273:KR273)</f>
        <v>-297.06779020004478</v>
      </c>
      <c r="CZ273" s="836">
        <f>AVERAGE('monthly data'!KS273:KU273)</f>
        <v>-361.48254694267098</v>
      </c>
      <c r="DA273" s="836">
        <f>AVERAGE('monthly data'!KV273:KX273)</f>
        <v>-570.01112880764128</v>
      </c>
      <c r="DB273" s="836">
        <f>AVERAGE('monthly data'!KY273:LA273)</f>
        <v>-624.46916987748148</v>
      </c>
      <c r="DC273" s="836">
        <f>AVERAGE('monthly data'!LB273:LD273)</f>
        <v>-616.28152785168379</v>
      </c>
      <c r="DD273" s="836">
        <f>AVERAGE('monthly data'!LE273:LG273)</f>
        <v>-560.33335406914318</v>
      </c>
      <c r="DE273" s="836">
        <f>AVERAGE('monthly data'!LH273:LJ273)</f>
        <v>-567.0407229814723</v>
      </c>
      <c r="DF273" s="836">
        <f>AVERAGE('monthly data'!LK273:LM273)</f>
        <v>-524.23817488404006</v>
      </c>
      <c r="DG273" s="836">
        <f>AVERAGE('monthly data'!LN273:LP273)</f>
        <v>-466.56630470088885</v>
      </c>
      <c r="DH273" s="836">
        <f>AVERAGE('monthly data'!LQ273:LS273)</f>
        <v>-638.54435152477788</v>
      </c>
      <c r="DI273" s="836">
        <f>AVERAGE('monthly data'!LT273:LV273)</f>
        <v>-475.26865147444443</v>
      </c>
      <c r="DJ273" s="836">
        <f>AVERAGE('monthly data'!LW273:LY273)</f>
        <v>-368.08933680888885</v>
      </c>
      <c r="DK273" s="836">
        <f>AVERAGE('monthly data'!LZ273:MB273)</f>
        <v>-332.29081681677775</v>
      </c>
      <c r="DL273" s="836">
        <f>AVERAGE('monthly data'!MC273:ME273)</f>
        <v>-573.52595415966664</v>
      </c>
      <c r="DM273" s="836">
        <f>AVERAGE('monthly data'!MF273:MH273)</f>
        <v>-370.55666593788891</v>
      </c>
      <c r="DN273" s="836">
        <f>AVERAGE('monthly data'!MI273:MK273)</f>
        <v>-436.87358184677777</v>
      </c>
      <c r="DO273" s="836">
        <f>AVERAGE('monthly data'!MJ273:ML273)</f>
        <v>-464.97786797444451</v>
      </c>
      <c r="DP273" s="836">
        <f>AVERAGE('monthly data'!MK273:MM273)</f>
        <v>-459.52912311911115</v>
      </c>
      <c r="DQ273" s="917" t="str">
        <f>IF('monthly data'!MT273&gt;0,AVERAGE('monthly data'!MR273:MT273),"")</f>
        <v/>
      </c>
      <c r="DR273" s="917" t="str">
        <f>IF('monthly data'!MW273&gt;0,AVERAGE('monthly data'!MU273:MW273),"")</f>
        <v/>
      </c>
      <c r="DS273" s="482"/>
      <c r="DT273" s="482"/>
      <c r="DU273" s="482"/>
      <c r="DV273" s="482"/>
      <c r="DW273" s="482"/>
      <c r="DX273" s="482"/>
      <c r="DY273" s="482"/>
      <c r="DZ273" s="482"/>
    </row>
    <row r="274" spans="1:130">
      <c r="B274" s="912"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8" t="str">
        <f>IF(SUM('monthly data'!LH279:LJ279)=0,"",SUM('monthly data'!LH279:LJ279))</f>
        <v/>
      </c>
      <c r="DF279" s="858" t="str">
        <f>IF(SUM('monthly data'!LK279:LM279)=0,"",SUM('monthly data'!LK279:LM279))</f>
        <v/>
      </c>
      <c r="DG279" s="858" t="str">
        <f>IF(SUM('monthly data'!LN279:LP279)=0,"",SUM('monthly data'!LN279:LP279))</f>
        <v/>
      </c>
      <c r="DH279" s="858" t="str">
        <f>IF(SUM('monthly data'!LQ279:LS279)=0,"",SUM('monthly data'!LQ279:LS279))</f>
        <v/>
      </c>
      <c r="DI279" s="858" t="str">
        <f>IF(SUM('monthly data'!LT279:LV279)=0,"",SUM('monthly data'!LT279:LV279))</f>
        <v/>
      </c>
      <c r="DJ279" s="858" t="str">
        <f>IF(SUM('monthly data'!LW279:LY279)=0,"",SUM('monthly data'!LW279:LY279))</f>
        <v/>
      </c>
      <c r="DK279" s="858" t="str">
        <f>IF(SUM('monthly data'!LZ279:MB279)=0,"",SUM('monthly data'!LZ279:MB279))</f>
        <v/>
      </c>
      <c r="DL279" s="858" t="str">
        <f>IF(SUM('monthly data'!MC279:ME279)=0,"",SUM('monthly data'!MC279:ME279))</f>
        <v/>
      </c>
      <c r="DM279" s="858" t="str">
        <f>IF(SUM('monthly data'!MF279:MH279)=0,"",SUM('monthly data'!MF279:MH279))</f>
        <v/>
      </c>
      <c r="DN279" s="858" t="str">
        <f>IF(SUM('monthly data'!MI279:MK279)=0,"",SUM('monthly data'!MI279:MK279))</f>
        <v/>
      </c>
      <c r="DO279" s="858" t="str">
        <f>IF(SUM('monthly data'!ML279:MN279)=0,"",SUM('monthly data'!ML279:MN279))</f>
        <v/>
      </c>
      <c r="DP279" s="858" t="str">
        <f>IF(SUM('monthly data'!MO279:MQ279)=0,"",SUM('monthly data'!MO279:MQ279))</f>
        <v/>
      </c>
      <c r="DQ279" s="858" t="str">
        <f>IF(SUM('monthly data'!MR279:MT279)=0,"",SUM('monthly data'!MR279:MT279))</f>
        <v/>
      </c>
      <c r="DR279" s="858" t="str">
        <f>IF(SUM('monthly data'!MU279:MW279)=0,"",SUM('monthly data'!MU279:MW279))</f>
        <v/>
      </c>
      <c r="DS279" s="858"/>
      <c r="DT279" s="858"/>
      <c r="DU279" s="858"/>
      <c r="DV279" s="858"/>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22">
        <f>SUM('monthly data'!B282:D282)</f>
        <v>0</v>
      </c>
      <c r="D282" s="922">
        <f>SUM('monthly data'!E282:G282)</f>
        <v>0</v>
      </c>
      <c r="E282" s="922">
        <f>SUM('monthly data'!H282:J282)</f>
        <v>0</v>
      </c>
      <c r="F282" s="922">
        <f>SUM('monthly data'!K282:M282)</f>
        <v>0</v>
      </c>
      <c r="G282" s="922">
        <f>SUM('monthly data'!N282:P282)</f>
        <v>0</v>
      </c>
      <c r="H282" s="922">
        <f>SUM('monthly data'!Q282:S282)</f>
        <v>0</v>
      </c>
      <c r="I282" s="922">
        <f>SUM('monthly data'!T282:V282)</f>
        <v>0</v>
      </c>
      <c r="J282" s="922">
        <f>SUM('monthly data'!W282:Y282)</f>
        <v>0</v>
      </c>
      <c r="K282" s="922">
        <f>SUM('monthly data'!Z282:AB282)</f>
        <v>0</v>
      </c>
      <c r="L282" s="922">
        <f>SUM('monthly data'!AC282:AE282)</f>
        <v>0</v>
      </c>
      <c r="M282" s="922">
        <f>SUM('monthly data'!AF282:AH282)</f>
        <v>0</v>
      </c>
      <c r="N282" s="922">
        <f>SUM('monthly data'!AI282:AK282)</f>
        <v>0</v>
      </c>
      <c r="O282" s="922">
        <f>SUM('monthly data'!AL282:AN282)</f>
        <v>0</v>
      </c>
      <c r="P282" s="922">
        <f>SUM('monthly data'!AO282:AQ282)</f>
        <v>0</v>
      </c>
      <c r="Q282" s="922">
        <f>SUM('monthly data'!AR282:AT282)</f>
        <v>0</v>
      </c>
      <c r="R282" s="922">
        <f>SUM('monthly data'!AU282:AW282)</f>
        <v>0</v>
      </c>
      <c r="S282" s="923">
        <f>SUM('monthly data'!AX282:AZ282)</f>
        <v>16.494543749999998</v>
      </c>
      <c r="T282" s="923">
        <f>SUM('monthly data'!BA282:BC282)</f>
        <v>16.494543749999998</v>
      </c>
      <c r="U282" s="923">
        <f>SUM('monthly data'!BD282:BF282)</f>
        <v>16.494543749999998</v>
      </c>
      <c r="V282" s="923">
        <f>SUM('monthly data'!BG282:BI282)</f>
        <v>16.494543749999998</v>
      </c>
      <c r="W282" s="923">
        <f>SUM('monthly data'!BJ282:BL282)</f>
        <v>17.914793750000001</v>
      </c>
      <c r="X282" s="923">
        <f>SUM('monthly data'!BM282:BO282)</f>
        <v>17.914793750000001</v>
      </c>
      <c r="Y282" s="923">
        <f>SUM('monthly data'!BP282:BR282)</f>
        <v>17.914793750000001</v>
      </c>
      <c r="Z282" s="923">
        <f>SUM('monthly data'!BS282:BU282)</f>
        <v>17.914793750000001</v>
      </c>
      <c r="AA282" s="923">
        <f>SUM('monthly data'!BV282:BX282)</f>
        <v>21.219462499999999</v>
      </c>
      <c r="AB282" s="923">
        <f>SUM('monthly data'!BY282:CA282)</f>
        <v>21.219462499999999</v>
      </c>
      <c r="AC282" s="923">
        <f>SUM('monthly data'!CB282:CD282)</f>
        <v>21.219462499999999</v>
      </c>
      <c r="AD282" s="923">
        <f>SUM('monthly data'!CE282:CG282)</f>
        <v>21.219462499999999</v>
      </c>
      <c r="AE282" s="923">
        <f>SUM('monthly data'!CH282:CJ282)</f>
        <v>25.507881250000001</v>
      </c>
      <c r="AF282" s="923">
        <f>SUM('monthly data'!CK282:CM282)</f>
        <v>25.507881250000001</v>
      </c>
      <c r="AG282" s="923">
        <f>SUM('monthly data'!CN282:CP282)</f>
        <v>25.507881250000001</v>
      </c>
      <c r="AH282" s="923">
        <f>SUM('monthly data'!CQ282:CS282)</f>
        <v>25.507881250000001</v>
      </c>
      <c r="AI282" s="923">
        <f>SUM('monthly data'!CT282:CV282)</f>
        <v>30.632406250000003</v>
      </c>
      <c r="AJ282" s="923">
        <f>SUM('monthly data'!CW282:CY282)</f>
        <v>30.632406250000003</v>
      </c>
      <c r="AK282" s="923">
        <f>SUM('monthly data'!CZ282:DB282)</f>
        <v>30.632406250000003</v>
      </c>
      <c r="AL282" s="923">
        <f>SUM('monthly data'!DC282:DE282)</f>
        <v>30.632406250000003</v>
      </c>
      <c r="AM282" s="923">
        <f>SUM('monthly data'!DF282:DH282)</f>
        <v>37.122482739624999</v>
      </c>
      <c r="AN282" s="923">
        <f>SUM('monthly data'!DI282:DK282)</f>
        <v>37.122482739624999</v>
      </c>
      <c r="AO282" s="923">
        <f>SUM('monthly data'!DL282:DN282)</f>
        <v>37.122482739624999</v>
      </c>
      <c r="AP282" s="923">
        <f>SUM('monthly data'!DO282:DQ282)</f>
        <v>37.122482739624999</v>
      </c>
      <c r="AQ282" s="923">
        <f>SUM('monthly data'!DR282:DT282)</f>
        <v>44.55864672925</v>
      </c>
      <c r="AR282" s="923">
        <f>SUM('monthly data'!DU282:DW282)</f>
        <v>44.55864672925</v>
      </c>
      <c r="AS282" s="923">
        <f>SUM('monthly data'!DX282:DZ282)</f>
        <v>44.55864672925</v>
      </c>
      <c r="AT282" s="923">
        <f>SUM('monthly data'!EA282:EC282)</f>
        <v>44.55864672925</v>
      </c>
      <c r="AU282" s="923">
        <f>SUM('monthly data'!ED282:EF282)</f>
        <v>53.349332739624998</v>
      </c>
      <c r="AV282" s="923">
        <f>SUM('monthly data'!EG282:EI282)</f>
        <v>53.349332739624998</v>
      </c>
      <c r="AW282" s="923">
        <f>SUM('monthly data'!EJ282:EL282)</f>
        <v>53.349332739624998</v>
      </c>
      <c r="AX282" s="923">
        <f>SUM('monthly data'!EM282:EO282)</f>
        <v>53.349332739624998</v>
      </c>
      <c r="AY282" s="923">
        <f>SUM('monthly data'!EP282:ER282)</f>
        <v>56.6267</v>
      </c>
      <c r="AZ282" s="923">
        <f>SUM('monthly data'!ES282:EU282)</f>
        <v>67.69450211600001</v>
      </c>
      <c r="BA282" s="923">
        <f>SUM('monthly data'!EV282:EX282)</f>
        <v>62.033635910000001</v>
      </c>
      <c r="BB282" s="923">
        <f>SUM('monthly data'!EY282:FA282)</f>
        <v>66.582168555999999</v>
      </c>
      <c r="BC282" s="923">
        <f>SUM('monthly data'!FB282:FD282)</f>
        <v>70.578250808999996</v>
      </c>
      <c r="BD282" s="923">
        <f>SUM('monthly data'!FE282:FG282)</f>
        <v>91.066500184000006</v>
      </c>
      <c r="BE282" s="923">
        <f>SUM('monthly data'!FH282:FJ282)</f>
        <v>87.867468116999987</v>
      </c>
      <c r="BF282" s="923">
        <f>SUM('monthly data'!FK282:FM282)</f>
        <v>131.46667801000001</v>
      </c>
      <c r="BG282" s="923">
        <f>SUM('monthly data'!FN282:FP282)</f>
        <v>94.077004313000003</v>
      </c>
      <c r="BH282" s="923">
        <f>SUM('monthly data'!FQ282:FS282)</f>
        <v>54.886333241999999</v>
      </c>
      <c r="BI282" s="923">
        <f>SUM('monthly data'!FT282:FV282)</f>
        <v>-4.5237400000000001</v>
      </c>
      <c r="BJ282" s="923">
        <f>SUM('monthly data'!FW282:FY282)</f>
        <v>36.907769999999999</v>
      </c>
      <c r="BK282" s="923">
        <f>SUM('monthly data'!FZ282:GB282)</f>
        <v>104.575702718</v>
      </c>
      <c r="BL282" s="923">
        <f>SUM('monthly data'!GC282:GE282)</f>
        <v>99.734615116000001</v>
      </c>
      <c r="BM282" s="923">
        <f>SUM('monthly data'!GF282:GH282)</f>
        <v>108.42124874000001</v>
      </c>
      <c r="BN282" s="923">
        <f>SUM('monthly data'!GI282:GK282)</f>
        <v>118.18001899000001</v>
      </c>
      <c r="BO282" s="923">
        <f>SUM('monthly data'!GL282:GN282)</f>
        <v>124.5272568</v>
      </c>
      <c r="BP282" s="923">
        <f>SUM('monthly data'!GO282:GQ282)</f>
        <v>132.97007821099999</v>
      </c>
      <c r="BQ282" s="923">
        <f>SUM('monthly data'!GR282:GT282)</f>
        <v>144.99758527189999</v>
      </c>
      <c r="BR282" s="923">
        <f>SUM('monthly data'!GU282:GW282)</f>
        <v>139.20587669899999</v>
      </c>
      <c r="BS282" s="923">
        <f>SUM('monthly data'!GX282:GZ282)</f>
        <v>148.46140398199998</v>
      </c>
      <c r="BT282" s="923">
        <f>SUM('monthly data'!HA282:HC282)</f>
        <v>159.16336863999999</v>
      </c>
      <c r="BU282" s="923">
        <f>SUM('monthly data'!HD282:HF282)</f>
        <v>159.36510000000001</v>
      </c>
      <c r="BV282" s="923">
        <f>SUM('monthly data'!HG282:HI282)</f>
        <v>186.83633763879635</v>
      </c>
      <c r="BW282" s="923">
        <f>SUM('monthly data'!HJ282:HL282)</f>
        <v>193.87556876731006</v>
      </c>
      <c r="BX282" s="923">
        <f>SUM('monthly data'!HM282:HO282)</f>
        <v>194.93075094798422</v>
      </c>
      <c r="BY282" s="923">
        <f>SUM('monthly data'!HP282:HR282)</f>
        <v>190.70894861656348</v>
      </c>
      <c r="BZ282" s="923">
        <f>SUM('monthly data'!HS282:HU282)</f>
        <v>227.16039664250772</v>
      </c>
      <c r="CA282" s="923">
        <f>SUM('monthly data'!HV282:HX282)</f>
        <v>214.81330800936433</v>
      </c>
      <c r="CB282" s="923">
        <f>SUM('monthly data'!HY282:IA282)</f>
        <v>241.18698638623681</v>
      </c>
      <c r="CC282" s="923">
        <f>SUM('monthly data'!IB282:ID282)</f>
        <v>213.42336031185732</v>
      </c>
      <c r="CD282" s="923">
        <f>SUM('monthly data'!IE282:IG282)</f>
        <v>233.73201476406911</v>
      </c>
      <c r="CE282" s="923">
        <f>SUM('monthly data'!IH282:IJ282)</f>
        <v>275.00733888980153</v>
      </c>
      <c r="CF282" s="923">
        <f>SUM('monthly data'!IK282:IM282)</f>
        <v>267.25984252293006</v>
      </c>
      <c r="CG282" s="923">
        <f>SUM('monthly data'!IN282:IP282)</f>
        <v>240.85229160007083</v>
      </c>
      <c r="CH282" s="923">
        <f>SUM('monthly data'!IQ282:IS282)</f>
        <v>300.28837915683323</v>
      </c>
      <c r="CI282" s="923">
        <f>SUM('monthly data'!IT282:IV282)</f>
        <v>312.93098910262466</v>
      </c>
      <c r="CJ282" s="923">
        <f>SUM('monthly data'!IW282:IY282)</f>
        <v>313.83853823902695</v>
      </c>
      <c r="CK282" s="923">
        <f>SUM('monthly data'!IZ282:JB282)</f>
        <v>290.47980244015287</v>
      </c>
      <c r="CL282" s="923">
        <f>SUM('monthly data'!JC282:JE282)</f>
        <v>308.57554725409705</v>
      </c>
      <c r="CM282" s="923">
        <f>SUM('monthly data'!JF282:JH282)</f>
        <v>342.57036047670999</v>
      </c>
      <c r="CN282" s="923">
        <f>SUM('monthly data'!JI282:JK282)</f>
        <v>343.95413537447763</v>
      </c>
      <c r="CO282" s="923">
        <f>SUM('monthly data'!JL282:JN282)</f>
        <v>308.61506207086001</v>
      </c>
      <c r="CP282" s="923">
        <f>SUM('monthly data'!JO282:JQ282)</f>
        <v>382.07234636281004</v>
      </c>
      <c r="CQ282" s="923">
        <f>SUM('monthly data'!JR282:JT282)</f>
        <v>359.262551606096</v>
      </c>
      <c r="CR282" s="923">
        <f>SUM('monthly data'!JU282:JW282)</f>
        <v>411.55379588257017</v>
      </c>
      <c r="CS282" s="923">
        <f>SUM('monthly data'!JX282:JZ282)</f>
        <v>403.36882964511301</v>
      </c>
      <c r="CT282" s="923">
        <f>SUM('monthly data'!KA282:KC282)</f>
        <v>402.50554167892847</v>
      </c>
      <c r="CU282" s="923">
        <f>SUM('monthly data'!KD282:KF282)</f>
        <v>411.91081682044262</v>
      </c>
      <c r="CV282" s="923">
        <f>SUM('monthly data'!KG282:KI282)</f>
        <v>452.41785263343957</v>
      </c>
      <c r="CW282" s="923">
        <f>SUM('monthly data'!KJ282:KL282)</f>
        <v>431.73068139364301</v>
      </c>
      <c r="CX282" s="923">
        <f>SUM('monthly data'!KM282:KO282)</f>
        <v>475.54089885639934</v>
      </c>
      <c r="CY282" s="923">
        <f>SUM('monthly data'!KP282:KR282)</f>
        <v>406.01749062423437</v>
      </c>
      <c r="CZ282" s="923">
        <f>SUM('monthly data'!KS282:KU282)</f>
        <v>442.11418832114828</v>
      </c>
      <c r="DA282" s="923">
        <f>SUM('monthly data'!KV282:KX282)</f>
        <v>465.55733846344333</v>
      </c>
      <c r="DB282" s="923">
        <f>SUM('monthly data'!KY282:LA282)</f>
        <v>506.04205806765168</v>
      </c>
      <c r="DC282" s="923">
        <f>SUM('monthly data'!LB282:LD282)</f>
        <v>445.93471602151521</v>
      </c>
      <c r="DD282" s="923">
        <f>SUM('monthly data'!LE282:LG282)</f>
        <v>589.56891673439543</v>
      </c>
      <c r="DE282" s="923">
        <f>SUM('monthly data'!LH282:LJ282)</f>
        <v>483.78364397597835</v>
      </c>
      <c r="DF282" s="923">
        <f>SUM('monthly data'!LK282:LM282)</f>
        <v>567.37949963150277</v>
      </c>
      <c r="DG282" s="923">
        <f>SUM('monthly data'!LN282:LP282)</f>
        <v>609.02471992966753</v>
      </c>
      <c r="DH282" s="923">
        <f>SUM('monthly data'!LQ282:LS282)</f>
        <v>617.81078237267343</v>
      </c>
      <c r="DI282" s="923">
        <f>SUM('monthly data'!LT282:LV282)</f>
        <v>616.18416173438618</v>
      </c>
      <c r="DJ282" s="923">
        <f>SUM('monthly data'!LW282:LY282)</f>
        <v>641.02627468006744</v>
      </c>
      <c r="DK282" s="923">
        <f>IFERROR(SUM('monthly data'!LZ282:MB282)," ")</f>
        <v>704.35351970165334</v>
      </c>
      <c r="DL282" s="923">
        <f>IFERROR(SUM('monthly data'!MC282:ME282)," ")</f>
        <v>726.69598159527891</v>
      </c>
      <c r="DM282" s="923">
        <f>IFERROR(SUM('monthly data'!MF282:MH282)," ")</f>
        <v>725.93309827370831</v>
      </c>
      <c r="DN282" s="923">
        <f>IFERROR(SUM('monthly data'!MI282:MK282)," ")</f>
        <v>742.75576958561101</v>
      </c>
      <c r="DO282" s="923">
        <f>IFERROR(SUM('monthly data'!ML282:MN282)," ")</f>
        <v>693.03148902289649</v>
      </c>
      <c r="DP282" s="923">
        <f>IFERROR(SUM('monthly data'!MO282:MQ282)," ")</f>
        <v>881.92686183194792</v>
      </c>
      <c r="DQ282" s="924" t="str">
        <f>IFERROR(SUM('monthly data'!MR282:MT282)," ")</f>
        <v xml:space="preserve"> </v>
      </c>
      <c r="DR282" s="924" t="str">
        <f>IFERROR(SUM('monthly data'!MU282:MW282)," ")</f>
        <v xml:space="preserve"> </v>
      </c>
      <c r="DS282" s="922"/>
      <c r="DT282" s="922"/>
      <c r="DU282" s="922"/>
      <c r="DV282" s="922"/>
      <c r="DW282" s="922"/>
      <c r="DX282" s="922"/>
      <c r="DY282" s="922"/>
      <c r="DZ282" s="922"/>
    </row>
    <row r="283" spans="1:130">
      <c r="B283" s="669" t="s">
        <v>1560</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9" t="str">
        <f>IFERROR(SUM('monthly data'!MR283:MT283)," ")</f>
        <v xml:space="preserve"> </v>
      </c>
      <c r="DR283" s="859"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9" t="str">
        <f>IFERROR(SUM('monthly data'!MR284:MT284)," ")</f>
        <v xml:space="preserve"> </v>
      </c>
      <c r="DR284" s="859"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9" t="str">
        <f>IFERROR(SUM('monthly data'!MR285:MT285)," ")</f>
        <v xml:space="preserve"> </v>
      </c>
      <c r="DR285" s="859"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9" t="str">
        <f>IFERROR(SUM('monthly data'!MR286:MT286)," ")</f>
        <v xml:space="preserve"> </v>
      </c>
      <c r="DR286" s="859"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9" t="str">
        <f>IFERROR(SUM('monthly data'!MR287:MT287)," ")</f>
        <v xml:space="preserve"> </v>
      </c>
      <c r="DR287" s="859" t="str">
        <f>IFERROR(SUM('monthly data'!MU287:MW287)," ")</f>
        <v xml:space="preserve"> </v>
      </c>
      <c r="DS287" s="100"/>
      <c r="DT287" s="100"/>
      <c r="DU287" s="100"/>
      <c r="DV287" s="100"/>
      <c r="DW287" s="100"/>
      <c r="DX287" s="100"/>
      <c r="DY287" s="100"/>
      <c r="DZ287" s="100"/>
    </row>
    <row r="288" spans="1:130" s="216" customFormat="1">
      <c r="A288" s="216" t="s">
        <v>1411</v>
      </c>
      <c r="B288" s="671" t="s">
        <v>760</v>
      </c>
      <c r="C288" s="922">
        <f>SUM('monthly data'!B288:D288)</f>
        <v>0</v>
      </c>
      <c r="D288" s="922">
        <f>SUM('monthly data'!E288:G288)</f>
        <v>0</v>
      </c>
      <c r="E288" s="922">
        <f>SUM('monthly data'!H288:J288)</f>
        <v>0</v>
      </c>
      <c r="F288" s="922">
        <f>SUM('monthly data'!K288:M288)</f>
        <v>0</v>
      </c>
      <c r="G288" s="922">
        <f>SUM('monthly data'!N288:P288)</f>
        <v>0</v>
      </c>
      <c r="H288" s="922">
        <f>SUM('monthly data'!Q288:S288)</f>
        <v>0</v>
      </c>
      <c r="I288" s="922">
        <f>SUM('monthly data'!T288:V288)</f>
        <v>0</v>
      </c>
      <c r="J288" s="922">
        <f>SUM('monthly data'!W288:Y288)</f>
        <v>0</v>
      </c>
      <c r="K288" s="922">
        <f>SUM('monthly data'!Z288:AB288)</f>
        <v>0</v>
      </c>
      <c r="L288" s="922">
        <f>SUM('monthly data'!AC288:AE288)</f>
        <v>0</v>
      </c>
      <c r="M288" s="922">
        <f>SUM('monthly data'!AF288:AH288)</f>
        <v>0</v>
      </c>
      <c r="N288" s="922">
        <f>SUM('monthly data'!AI288:AK288)</f>
        <v>0</v>
      </c>
      <c r="O288" s="922">
        <f>SUM('monthly data'!AL288:AN288)</f>
        <v>0</v>
      </c>
      <c r="P288" s="922">
        <f>SUM('monthly data'!AO288:AQ288)</f>
        <v>0</v>
      </c>
      <c r="Q288" s="922">
        <f>SUM('monthly data'!AR288:AT288)</f>
        <v>0</v>
      </c>
      <c r="R288" s="922">
        <f>SUM('monthly data'!AU288:AW288)</f>
        <v>0</v>
      </c>
      <c r="S288" s="923">
        <f>SUM('monthly data'!AX288:AZ288)</f>
        <v>14.787290062500002</v>
      </c>
      <c r="T288" s="923">
        <f>SUM('monthly data'!BA288:BC288)</f>
        <v>14.787290062500002</v>
      </c>
      <c r="U288" s="923">
        <f>SUM('monthly data'!BD288:BF288)</f>
        <v>14.787290062500002</v>
      </c>
      <c r="V288" s="923">
        <f>SUM('monthly data'!BG288:BI288)</f>
        <v>14.787290062500002</v>
      </c>
      <c r="W288" s="923">
        <f>SUM('monthly data'!BJ288:BL288)</f>
        <v>17.5652875</v>
      </c>
      <c r="X288" s="923">
        <f>SUM('monthly data'!BM288:BO288)</f>
        <v>17.5652875</v>
      </c>
      <c r="Y288" s="923">
        <f>SUM('monthly data'!BP288:BR288)</f>
        <v>17.5652875</v>
      </c>
      <c r="Z288" s="923">
        <f>SUM('monthly data'!BS288:BU288)</f>
        <v>17.5652875</v>
      </c>
      <c r="AA288" s="923">
        <f>SUM('monthly data'!BV288:BX288)</f>
        <v>17.24021875</v>
      </c>
      <c r="AB288" s="923">
        <f>SUM('monthly data'!BY288:CA288)</f>
        <v>17.24021875</v>
      </c>
      <c r="AC288" s="923">
        <f>SUM('monthly data'!CB288:CD288)</f>
        <v>17.24021875</v>
      </c>
      <c r="AD288" s="923">
        <f>SUM('monthly data'!CE288:CG288)</f>
        <v>17.24021875</v>
      </c>
      <c r="AE288" s="923">
        <f>SUM('monthly data'!CH288:CJ288)</f>
        <v>17.62354375</v>
      </c>
      <c r="AF288" s="923">
        <f>SUM('monthly data'!CK288:CM288)</f>
        <v>17.62354375</v>
      </c>
      <c r="AG288" s="923">
        <f>SUM('monthly data'!CN288:CP288)</f>
        <v>17.62354375</v>
      </c>
      <c r="AH288" s="923">
        <f>SUM('monthly data'!CQ288:CS288)</f>
        <v>17.62354375</v>
      </c>
      <c r="AI288" s="923">
        <f>SUM('monthly data'!CT288:CV288)</f>
        <v>21.99448125</v>
      </c>
      <c r="AJ288" s="923">
        <f>SUM('monthly data'!CW288:CY288)</f>
        <v>21.99448125</v>
      </c>
      <c r="AK288" s="923">
        <f>SUM('monthly data'!CZ288:DB288)</f>
        <v>21.99448125</v>
      </c>
      <c r="AL288" s="923">
        <f>SUM('monthly data'!DC288:DE288)</f>
        <v>21.99448125</v>
      </c>
      <c r="AM288" s="923">
        <f>SUM('monthly data'!DF288:DH288)</f>
        <v>31.13010551924188</v>
      </c>
      <c r="AN288" s="923">
        <f>SUM('monthly data'!DI288:DK288)</f>
        <v>31.13010551924188</v>
      </c>
      <c r="AO288" s="923">
        <f>SUM('monthly data'!DL288:DN288)</f>
        <v>31.13010551924188</v>
      </c>
      <c r="AP288" s="923">
        <f>SUM('monthly data'!DO288:DQ288)</f>
        <v>31.13010551924188</v>
      </c>
      <c r="AQ288" s="923">
        <f>SUM('monthly data'!DR288:DT288)</f>
        <v>39.169711038483754</v>
      </c>
      <c r="AR288" s="923">
        <f>SUM('monthly data'!DU288:DW288)</f>
        <v>39.169711038483754</v>
      </c>
      <c r="AS288" s="923">
        <f>SUM('monthly data'!DX288:DZ288)</f>
        <v>39.169711038483754</v>
      </c>
      <c r="AT288" s="923">
        <f>SUM('monthly data'!EA288:EC288)</f>
        <v>39.169711038483754</v>
      </c>
      <c r="AU288" s="923">
        <f>SUM('monthly data'!ED288:EF288)</f>
        <v>40.196105519241875</v>
      </c>
      <c r="AV288" s="923">
        <f>SUM('monthly data'!EG288:EI288)</f>
        <v>40.196105519241875</v>
      </c>
      <c r="AW288" s="923">
        <f>SUM('monthly data'!EJ288:EL288)</f>
        <v>40.196105519241875</v>
      </c>
      <c r="AX288" s="923">
        <f>SUM('monthly data'!EM288:EO288)</f>
        <v>40.196105519241875</v>
      </c>
      <c r="AY288" s="923">
        <f>SUM('monthly data'!EP288:ER288)</f>
        <v>24.218144608000003</v>
      </c>
      <c r="AZ288" s="923">
        <f>SUM('monthly data'!ES288:EU288)</f>
        <v>105.47991253700002</v>
      </c>
      <c r="BA288" s="923">
        <f>SUM('monthly data'!EV288:EX288)</f>
        <v>30.933185348999999</v>
      </c>
      <c r="BB288" s="923">
        <f>SUM('monthly data'!EY288:FA288)</f>
        <v>46.661483601</v>
      </c>
      <c r="BC288" s="923">
        <f>SUM('monthly data'!FB288:FD288)</f>
        <v>68.653556419999987</v>
      </c>
      <c r="BD288" s="923">
        <f>SUM('monthly data'!FE288:FG288)</f>
        <v>88.523534364</v>
      </c>
      <c r="BE288" s="923">
        <f>SUM('monthly data'!FH288:FJ288)</f>
        <v>41.914760849000004</v>
      </c>
      <c r="BF288" s="923">
        <f>SUM('monthly data'!FK288:FM288)</f>
        <v>80.68352905399999</v>
      </c>
      <c r="BG288" s="923">
        <f>SUM('monthly data'!FN288:FP288)</f>
        <v>38.621849542999996</v>
      </c>
      <c r="BH288" s="923">
        <f>SUM('monthly data'!FQ288:FS288)</f>
        <v>104.848361109</v>
      </c>
      <c r="BI288" s="923">
        <f>SUM('monthly data'!FT288:FV288)</f>
        <v>93.032304295000003</v>
      </c>
      <c r="BJ288" s="923">
        <f>SUM('monthly data'!FW288:FY288)</f>
        <v>110.89462282699998</v>
      </c>
      <c r="BK288" s="923">
        <f>SUM('monthly data'!FZ288:GB288)</f>
        <v>56.970545866999998</v>
      </c>
      <c r="BL288" s="923">
        <f>SUM('monthly data'!GC288:GE288)</f>
        <v>146.203825784</v>
      </c>
      <c r="BM288" s="923">
        <f>SUM('monthly data'!GF288:GH288)</f>
        <v>103.85936348199999</v>
      </c>
      <c r="BN288" s="923">
        <f>SUM('monthly data'!GI288:GK288)</f>
        <v>137.518170094</v>
      </c>
      <c r="BO288" s="923">
        <f>SUM('monthly data'!GL288:GN288)</f>
        <v>32.225688151</v>
      </c>
      <c r="BP288" s="923">
        <f>SUM('monthly data'!GO288:GQ288)</f>
        <v>106.78982555398998</v>
      </c>
      <c r="BQ288" s="923">
        <f>SUM('monthly data'!GR288:GT288)</f>
        <v>136.84723791600001</v>
      </c>
      <c r="BR288" s="923">
        <f>SUM('monthly data'!GU288:GW288)</f>
        <v>181.89880218300002</v>
      </c>
      <c r="BS288" s="923">
        <f>SUM('monthly data'!GX288:GZ288)</f>
        <v>46.284844253999992</v>
      </c>
      <c r="BT288" s="923">
        <f>SUM('monthly data'!HA288:HC288)</f>
        <v>99.927753520625771</v>
      </c>
      <c r="BU288" s="923">
        <f>SUM('monthly data'!HD288:HF288)</f>
        <v>79.148511588104867</v>
      </c>
      <c r="BV288" s="923">
        <f>SUM('monthly data'!HG288:HI288)</f>
        <v>121.96554162821822</v>
      </c>
      <c r="BW288" s="923">
        <f>SUM('monthly data'!HJ288:HL288)</f>
        <v>25.960078432637012</v>
      </c>
      <c r="BX288" s="923">
        <f>SUM('monthly data'!HM288:HO288)</f>
        <v>131.35599184398166</v>
      </c>
      <c r="BY288" s="923">
        <f>SUM('monthly data'!HP288:HR288)</f>
        <v>146.98960250012357</v>
      </c>
      <c r="BZ288" s="923">
        <f>SUM('monthly data'!HS288:HU288)</f>
        <v>148.0683330626988</v>
      </c>
      <c r="CA288" s="923">
        <f>SUM('monthly data'!HV288:HX288)</f>
        <v>53.863673079196481</v>
      </c>
      <c r="CB288" s="923">
        <f>SUM('monthly data'!HY288:IA288)</f>
        <v>129.16513569592689</v>
      </c>
      <c r="CC288" s="923">
        <f>SUM('monthly data'!IB288:ID288)</f>
        <v>87.171717195299507</v>
      </c>
      <c r="CD288" s="923">
        <f>SUM('monthly data'!IE288:IG288)</f>
        <v>153.7476625951719</v>
      </c>
      <c r="CE288" s="923">
        <f>SUM('monthly data'!IH288:IJ288)</f>
        <v>83.778129137224767</v>
      </c>
      <c r="CF288" s="923">
        <f>SUM('monthly data'!IK288:IM288)</f>
        <v>91.196319380765416</v>
      </c>
      <c r="CG288" s="923">
        <f>SUM('monthly data'!IN288:IP288)</f>
        <v>94.882851130683193</v>
      </c>
      <c r="CH288" s="923">
        <f>SUM('monthly data'!IQ288:IS288)</f>
        <v>104.74426266029714</v>
      </c>
      <c r="CI288" s="923">
        <f>SUM('monthly data'!IT288:IV288)</f>
        <v>39.947604792059423</v>
      </c>
      <c r="CJ288" s="923">
        <f>SUM('monthly data'!IW288:IY288)</f>
        <v>134.17229169468737</v>
      </c>
      <c r="CK288" s="923">
        <f>SUM('monthly data'!IZ288:JB288)</f>
        <v>54.238644676543103</v>
      </c>
      <c r="CL288" s="923">
        <f>SUM('monthly data'!JC288:JE288)</f>
        <v>67.677215016938135</v>
      </c>
      <c r="CM288" s="923">
        <f>SUM('monthly data'!JF288:JH288)</f>
        <v>42.397837884894486</v>
      </c>
      <c r="CN288" s="923">
        <f>SUM('monthly data'!JI288:JK288)</f>
        <v>77.360370956348163</v>
      </c>
      <c r="CO288" s="923">
        <f>SUM('monthly data'!JL288:JN288)</f>
        <v>79.651856514000002</v>
      </c>
      <c r="CP288" s="923">
        <f>SUM('monthly data'!JO288:JQ288)</f>
        <v>115.13571455561296</v>
      </c>
      <c r="CQ288" s="923">
        <f>SUM('monthly data'!JR288:JT288)</f>
        <v>100.60399978719282</v>
      </c>
      <c r="CR288" s="923">
        <f>SUM('monthly data'!JU288:JW288)</f>
        <v>63.515381872501337</v>
      </c>
      <c r="CS288" s="923">
        <f>SUM('monthly data'!JX288:JZ288)</f>
        <v>89.095549049223848</v>
      </c>
      <c r="CT288" s="923">
        <f>SUM('monthly data'!KA288:KC288)</f>
        <v>145.4566384670612</v>
      </c>
      <c r="CU288" s="923">
        <f>SUM('monthly data'!KD288:KF288)</f>
        <v>92.48310986158647</v>
      </c>
      <c r="CV288" s="923">
        <f>SUM('monthly data'!KG288:KI288)</f>
        <v>67.73832712644365</v>
      </c>
      <c r="CW288" s="923">
        <f>SUM('monthly data'!KJ288:KL288)</f>
        <v>93.446942323743812</v>
      </c>
      <c r="CX288" s="923">
        <f>SUM('monthly data'!KM288:KO288)</f>
        <v>127.02282798617287</v>
      </c>
      <c r="CY288" s="923">
        <f>SUM('monthly data'!KP288:KR288)</f>
        <v>82.889802294702264</v>
      </c>
      <c r="CZ288" s="923">
        <f>SUM('monthly data'!KS288:KU288)</f>
        <v>134.19883203924857</v>
      </c>
      <c r="DA288" s="923">
        <f>SUM('monthly data'!KV288:KX288)</f>
        <v>125.16946983874179</v>
      </c>
      <c r="DB288" s="923">
        <f>SUM('monthly data'!KY288:LA288)</f>
        <v>133.3360273908774</v>
      </c>
      <c r="DC288" s="923">
        <f>SUM('monthly data'!LB288:LD288)</f>
        <v>154.16982802687878</v>
      </c>
      <c r="DD288" s="923">
        <f>SUM('monthly data'!LE288:LG288)</f>
        <v>148.41284254458418</v>
      </c>
      <c r="DE288" s="923">
        <f>SUM('monthly data'!LH288:LJ288)</f>
        <v>128.44694304292941</v>
      </c>
      <c r="DF288" s="923">
        <f>SUM('monthly data'!LK288:LM288)</f>
        <v>170.26599340844732</v>
      </c>
      <c r="DG288" s="923">
        <f>SUM('monthly data'!LN288:LP288)</f>
        <v>211.88773780023678</v>
      </c>
      <c r="DH288" s="923">
        <f>SUM('monthly data'!LQ288:LS288)</f>
        <v>313.58368517466789</v>
      </c>
      <c r="DI288" s="923">
        <f>SUM('monthly data'!LT288:LV288)</f>
        <v>127.77836014214671</v>
      </c>
      <c r="DJ288" s="923">
        <f>SUM('monthly data'!LW288:LY288)</f>
        <v>144.87022465240472</v>
      </c>
      <c r="DK288" s="923">
        <f>IFERROR(SUM('monthly data'!LZ288:MB288)," ")</f>
        <v>108.51990329602192</v>
      </c>
      <c r="DL288" s="923">
        <f>IFERROR(SUM('monthly data'!MC288:ME288)," ")</f>
        <v>330.13875766437855</v>
      </c>
      <c r="DM288" s="923">
        <f>IFERROR(SUM('monthly data'!MF288:MH288)," ")</f>
        <v>171.64217186812465</v>
      </c>
      <c r="DN288" s="923">
        <f>IFERROR(SUM('monthly data'!MI288:MK288)," ")</f>
        <v>162.72410106637861</v>
      </c>
      <c r="DO288" s="923">
        <f>IFERROR(SUM('monthly data'!ML288:MN288)," ")</f>
        <v>149.99573445426199</v>
      </c>
      <c r="DP288" s="923">
        <f>IFERROR(SUM('monthly data'!MO288:MQ288)," ")</f>
        <v>273.42940214286688</v>
      </c>
      <c r="DQ288" s="924" t="str">
        <f>IFERROR(SUM('monthly data'!MR288:MT288)," ")</f>
        <v xml:space="preserve"> </v>
      </c>
      <c r="DR288" s="924" t="str">
        <f>IFERROR(SUM('monthly data'!MU288:MW288)," ")</f>
        <v xml:space="preserve"> </v>
      </c>
      <c r="DS288" s="922"/>
      <c r="DT288" s="922"/>
      <c r="DU288" s="922"/>
      <c r="DV288" s="922"/>
      <c r="DW288" s="922"/>
      <c r="DX288" s="922"/>
      <c r="DY288" s="922"/>
      <c r="DZ288" s="922"/>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9" t="str">
        <f>IFERROR(SUM('monthly data'!MR289:MT289)," ")</f>
        <v xml:space="preserve"> </v>
      </c>
      <c r="DR289" s="859"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9" t="str">
        <f>IFERROR(SUM('monthly data'!MR290:MT290)," ")</f>
        <v xml:space="preserve"> </v>
      </c>
      <c r="DR290" s="859" t="str">
        <f>IFERROR(SUM('monthly data'!MU290:MW290)," ")</f>
        <v xml:space="preserve"> </v>
      </c>
      <c r="DS290" s="100"/>
      <c r="DT290" s="100"/>
      <c r="DU290" s="100"/>
      <c r="DV290" s="100"/>
      <c r="DW290" s="100"/>
      <c r="DX290" s="100"/>
      <c r="DY290" s="100"/>
      <c r="DZ290" s="100"/>
    </row>
    <row r="291" spans="1:130" s="216" customFormat="1">
      <c r="A291" s="216" t="s">
        <v>1486</v>
      </c>
      <c r="B291" s="672" t="s">
        <v>1582</v>
      </c>
      <c r="C291" s="922">
        <f>SUM('monthly data'!B291:D291)</f>
        <v>0</v>
      </c>
      <c r="D291" s="922">
        <f>SUM('monthly data'!E291:G291)</f>
        <v>0</v>
      </c>
      <c r="E291" s="922">
        <f>SUM('monthly data'!H291:J291)</f>
        <v>0</v>
      </c>
      <c r="F291" s="922">
        <f>SUM('monthly data'!K291:M291)</f>
        <v>0</v>
      </c>
      <c r="G291" s="922">
        <f>SUM('monthly data'!N291:P291)</f>
        <v>0</v>
      </c>
      <c r="H291" s="922">
        <f>SUM('monthly data'!Q291:S291)</f>
        <v>0</v>
      </c>
      <c r="I291" s="922">
        <f>SUM('monthly data'!T291:V291)</f>
        <v>0</v>
      </c>
      <c r="J291" s="922">
        <f>SUM('monthly data'!W291:Y291)</f>
        <v>0</v>
      </c>
      <c r="K291" s="922">
        <f>SUM('monthly data'!Z291:AB291)</f>
        <v>0</v>
      </c>
      <c r="L291" s="922">
        <f>SUM('monthly data'!AC291:AE291)</f>
        <v>0</v>
      </c>
      <c r="M291" s="922">
        <f>SUM('monthly data'!AF291:AH291)</f>
        <v>0</v>
      </c>
      <c r="N291" s="922">
        <f>SUM('monthly data'!AI291:AK291)</f>
        <v>0</v>
      </c>
      <c r="O291" s="922">
        <f>SUM('monthly data'!AL291:AN291)</f>
        <v>0</v>
      </c>
      <c r="P291" s="922">
        <f>SUM('monthly data'!AO291:AQ291)</f>
        <v>0</v>
      </c>
      <c r="Q291" s="922">
        <f>SUM('monthly data'!AR291:AT291)</f>
        <v>0</v>
      </c>
      <c r="R291" s="922">
        <f>SUM('monthly data'!AU291:AW291)</f>
        <v>0</v>
      </c>
      <c r="S291" s="923">
        <f>SUM('monthly data'!AX291:AZ291)</f>
        <v>36.756352257125002</v>
      </c>
      <c r="T291" s="923">
        <f>SUM('monthly data'!BA291:BC291)</f>
        <v>36.756352257125002</v>
      </c>
      <c r="U291" s="923">
        <f>SUM('monthly data'!BD291:BF291)</f>
        <v>36.756352257125002</v>
      </c>
      <c r="V291" s="923">
        <f>SUM('monthly data'!BG291:BI291)</f>
        <v>36.756352257125002</v>
      </c>
      <c r="W291" s="923">
        <f>SUM('monthly data'!BJ291:BL291)</f>
        <v>38.951666753562499</v>
      </c>
      <c r="X291" s="923">
        <f>SUM('monthly data'!BM291:BO291)</f>
        <v>38.951666753562499</v>
      </c>
      <c r="Y291" s="923">
        <f>SUM('monthly data'!BP291:BR291)</f>
        <v>38.951666753562499</v>
      </c>
      <c r="Z291" s="923">
        <f>SUM('monthly data'!BS291:BU291)</f>
        <v>38.951666753562499</v>
      </c>
      <c r="AA291" s="923">
        <f>SUM('monthly data'!BV291:BX291)</f>
        <v>42.040849999999999</v>
      </c>
      <c r="AB291" s="923">
        <f>SUM('monthly data'!BY291:CA291)</f>
        <v>42.040849999999999</v>
      </c>
      <c r="AC291" s="923">
        <f>SUM('monthly data'!CB291:CD291)</f>
        <v>42.040849999999999</v>
      </c>
      <c r="AD291" s="923">
        <f>SUM('monthly data'!CE291:CG291)</f>
        <v>42.040849999999999</v>
      </c>
      <c r="AE291" s="923">
        <f>SUM('monthly data'!CH291:CJ291)</f>
        <v>47.829768749999999</v>
      </c>
      <c r="AF291" s="923">
        <f>SUM('monthly data'!CK291:CM291)</f>
        <v>47.829768749999999</v>
      </c>
      <c r="AG291" s="923">
        <f>SUM('monthly data'!CN291:CP291)</f>
        <v>47.829768749999999</v>
      </c>
      <c r="AH291" s="923">
        <f>SUM('monthly data'!CQ291:CS291)</f>
        <v>47.829768749999999</v>
      </c>
      <c r="AI291" s="923">
        <f>SUM('monthly data'!CT291:CV291)</f>
        <v>55.536792500000004</v>
      </c>
      <c r="AJ291" s="923">
        <f>SUM('monthly data'!CW291:CY291)</f>
        <v>55.536792500000004</v>
      </c>
      <c r="AK291" s="923">
        <f>SUM('monthly data'!CZ291:DB291)</f>
        <v>55.536792500000004</v>
      </c>
      <c r="AL291" s="923">
        <f>SUM('monthly data'!DC291:DE291)</f>
        <v>55.536792500000004</v>
      </c>
      <c r="AM291" s="923">
        <f>SUM('monthly data'!DF291:DH291)</f>
        <v>67.594571679686879</v>
      </c>
      <c r="AN291" s="923">
        <f>SUM('monthly data'!DI291:DK291)</f>
        <v>67.594571679686879</v>
      </c>
      <c r="AO291" s="923">
        <f>SUM('monthly data'!DL291:DN291)</f>
        <v>67.594571679686879</v>
      </c>
      <c r="AP291" s="923">
        <f>SUM('monthly data'!DO291:DQ291)</f>
        <v>67.594571679686879</v>
      </c>
      <c r="AQ291" s="923">
        <f>SUM('monthly data'!DR291:DT291)</f>
        <v>82.44584224081126</v>
      </c>
      <c r="AR291" s="923">
        <f>SUM('monthly data'!DU291:DW291)</f>
        <v>82.44584224081126</v>
      </c>
      <c r="AS291" s="923">
        <f>SUM('monthly data'!DX291:DZ291)</f>
        <v>82.44584224081126</v>
      </c>
      <c r="AT291" s="923">
        <f>SUM('monthly data'!EA291:EC291)</f>
        <v>82.44584224081126</v>
      </c>
      <c r="AU291" s="923">
        <f>SUM('monthly data'!ED291:EF291)</f>
        <v>96.751850561124371</v>
      </c>
      <c r="AV291" s="923">
        <f>SUM('monthly data'!EG291:EI291)</f>
        <v>96.751850561124371</v>
      </c>
      <c r="AW291" s="923">
        <f>SUM('monthly data'!EJ291:EL291)</f>
        <v>96.751850561124371</v>
      </c>
      <c r="AX291" s="923">
        <f>SUM('monthly data'!EM291:EO291)</f>
        <v>96.751850561124371</v>
      </c>
      <c r="AY291" s="923">
        <f>SUM('monthly data'!EP291:ER291)</f>
        <v>116.23354873865662</v>
      </c>
      <c r="AZ291" s="923">
        <f>SUM('monthly data'!ES291:EU291)</f>
        <v>109.66090561975217</v>
      </c>
      <c r="BA291" s="923">
        <f>SUM('monthly data'!EV291:EX291)</f>
        <v>145.08331283305989</v>
      </c>
      <c r="BB291" s="923">
        <f>SUM('monthly data'!EY291:FA291)</f>
        <v>119.76520446892</v>
      </c>
      <c r="BC291" s="923">
        <f>SUM('monthly data'!FB291:FD291)</f>
        <v>127.07886562545931</v>
      </c>
      <c r="BD291" s="923">
        <f>SUM('monthly data'!FE291:FG291)</f>
        <v>143.61023324631151</v>
      </c>
      <c r="BE291" s="923">
        <f>SUM('monthly data'!FH291:FJ291)</f>
        <v>176.50807164336283</v>
      </c>
      <c r="BF291" s="923">
        <f>SUM('monthly data'!FK291:FM291)</f>
        <v>202.54746485306978</v>
      </c>
      <c r="BG291" s="923">
        <f>SUM('monthly data'!FN291:FP291)</f>
        <v>186.89251754899999</v>
      </c>
      <c r="BH291" s="923">
        <f>SUM('monthly data'!FQ291:FS291)</f>
        <v>162.60883202700001</v>
      </c>
      <c r="BI291" s="923">
        <f>SUM('monthly data'!FT291:FV291)</f>
        <v>192.873470037</v>
      </c>
      <c r="BJ291" s="923">
        <f>SUM('monthly data'!FW291:FY291)</f>
        <v>211.91374396499998</v>
      </c>
      <c r="BK291" s="923">
        <f>SUM('monthly data'!FZ291:GB291)</f>
        <v>191.70871054164724</v>
      </c>
      <c r="BL291" s="923">
        <f>SUM('monthly data'!GC291:GE291)</f>
        <v>209.68474144053357</v>
      </c>
      <c r="BM291" s="923">
        <f>SUM('monthly data'!GF291:GH291)</f>
        <v>227.14742168767</v>
      </c>
      <c r="BN291" s="923">
        <f>SUM('monthly data'!GI291:GK291)</f>
        <v>250.82616214134828</v>
      </c>
      <c r="BO291" s="923">
        <f>SUM('monthly data'!GL291:GN291)</f>
        <v>242.23260020500001</v>
      </c>
      <c r="BP291" s="923">
        <f>SUM('monthly data'!GO291:GQ291)</f>
        <v>264.53277749300003</v>
      </c>
      <c r="BQ291" s="923">
        <f>SUM('monthly data'!GR291:GT291)</f>
        <v>216.55246477699998</v>
      </c>
      <c r="BR291" s="923">
        <f>SUM('monthly data'!GU291:GW291)</f>
        <v>279.49219726282001</v>
      </c>
      <c r="BS291" s="923">
        <f>SUM('monthly data'!GX291:GZ291)</f>
        <v>276.59160449336997</v>
      </c>
      <c r="BT291" s="923">
        <f>SUM('monthly data'!HA291:HC291)</f>
        <v>337.13331801043</v>
      </c>
      <c r="BU291" s="923">
        <f>SUM('monthly data'!HD291:HF291)</f>
        <v>278.74329999999998</v>
      </c>
      <c r="BV291" s="923">
        <f>SUM('monthly data'!HG291:HI291)</f>
        <v>235.79101212500001</v>
      </c>
      <c r="BW291" s="923">
        <f>SUM('monthly data'!HJ291:HL291)</f>
        <v>219.6176632049268</v>
      </c>
      <c r="BX291" s="923">
        <f>SUM('monthly data'!HM291:HO291)</f>
        <v>392.55989284743902</v>
      </c>
      <c r="BY291" s="923">
        <f>SUM('monthly data'!HP291:HR291)</f>
        <v>299.87385548048871</v>
      </c>
      <c r="BZ291" s="923">
        <f>SUM('monthly data'!HS291:HU291)</f>
        <v>387.39444030032928</v>
      </c>
      <c r="CA291" s="923">
        <f>SUM('monthly data'!HV291:HX291)</f>
        <v>369.03899878592136</v>
      </c>
      <c r="CB291" s="923">
        <f>SUM('monthly data'!HY291:IA291)</f>
        <v>485.15312731549994</v>
      </c>
      <c r="CC291" s="923">
        <f>SUM('monthly data'!IB291:ID291)</f>
        <v>405.09473534432459</v>
      </c>
      <c r="CD291" s="923">
        <f>SUM('monthly data'!IE291:IG291)</f>
        <v>383.7014216029329</v>
      </c>
      <c r="CE291" s="923">
        <f>SUM('monthly data'!IH291:IJ291)</f>
        <v>424.13941439856842</v>
      </c>
      <c r="CF291" s="923">
        <f>SUM('monthly data'!IK291:IM291)</f>
        <v>461.18622489836332</v>
      </c>
      <c r="CG291" s="923">
        <f>SUM('monthly data'!IN291:IP291)</f>
        <v>403.94371552624023</v>
      </c>
      <c r="CH291" s="923">
        <f>SUM('monthly data'!IQ291:IS291)</f>
        <v>439.62018313308818</v>
      </c>
      <c r="CI291" s="923">
        <f>SUM('monthly data'!IT291:IV291)</f>
        <v>458.87066395039017</v>
      </c>
      <c r="CJ291" s="923">
        <f>SUM('monthly data'!IW291:IY291)</f>
        <v>452.20492061265645</v>
      </c>
      <c r="CK291" s="923">
        <f>SUM('monthly data'!IZ291:JB291)</f>
        <v>422.33042573606116</v>
      </c>
      <c r="CL291" s="923">
        <f>SUM('monthly data'!JC291:JE291)</f>
        <v>437.45913647369969</v>
      </c>
      <c r="CM291" s="923">
        <f>SUM('monthly data'!JF291:JH291)</f>
        <v>454.67205271511745</v>
      </c>
      <c r="CN291" s="923">
        <f>SUM('monthly data'!JI291:JK291)</f>
        <v>553.62112393324344</v>
      </c>
      <c r="CO291" s="923">
        <f>SUM('monthly data'!JL291:JN291)</f>
        <v>559.08330180481698</v>
      </c>
      <c r="CP291" s="923">
        <f>SUM('monthly data'!JO291:JQ291)</f>
        <v>533.28999990106979</v>
      </c>
      <c r="CQ291" s="923">
        <f>SUM('monthly data'!JR291:JT291)</f>
        <v>556.24610957480252</v>
      </c>
      <c r="CR291" s="923">
        <f>SUM('monthly data'!JU291:JW291)</f>
        <v>513.35382534479379</v>
      </c>
      <c r="CS291" s="923">
        <f>SUM('monthly data'!JX291:JZ291)</f>
        <v>556.71967520465398</v>
      </c>
      <c r="CT291" s="923">
        <f>SUM('monthly data'!KA291:KC291)</f>
        <v>667.64144195996607</v>
      </c>
      <c r="CU291" s="923">
        <f>SUM('monthly data'!KD291:KF291)</f>
        <v>641.2082041938927</v>
      </c>
      <c r="CV291" s="923">
        <f>SUM('monthly data'!KG291:KI291)</f>
        <v>746.0685730874776</v>
      </c>
      <c r="CW291" s="923">
        <f>SUM('monthly data'!KJ291:KL291)</f>
        <v>689.23920568705535</v>
      </c>
      <c r="CX291" s="923">
        <f>SUM('monthly data'!KM291:KO291)</f>
        <v>818.13052135477983</v>
      </c>
      <c r="CY291" s="923">
        <f>SUM('monthly data'!KP291:KR291)</f>
        <v>729.97762313421481</v>
      </c>
      <c r="CZ291" s="923">
        <f>SUM('monthly data'!KS291:KU291)</f>
        <v>810.5296884503756</v>
      </c>
      <c r="DA291" s="923">
        <f>SUM('monthly data'!KV291:KX291)</f>
        <v>938.57391980033265</v>
      </c>
      <c r="DB291" s="923">
        <f>SUM('monthly data'!KY291:LA291)</f>
        <v>798.91910378833882</v>
      </c>
      <c r="DC291" s="923">
        <f>SUM('monthly data'!LB291:LD291)</f>
        <v>784.80399147591879</v>
      </c>
      <c r="DD291" s="923">
        <f>SUM('monthly data'!LE291:LG291)</f>
        <v>888.43246719602382</v>
      </c>
      <c r="DE291" s="923">
        <f>SUM('monthly data'!LH291:LJ291)</f>
        <v>910.16808136618533</v>
      </c>
      <c r="DF291" s="923">
        <f>SUM('monthly data'!LK291:LM291)</f>
        <v>1040.3418273318978</v>
      </c>
      <c r="DG291" s="923">
        <f>SUM('monthly data'!LN291:LP291)</f>
        <v>1076.3980690588451</v>
      </c>
      <c r="DH291" s="923">
        <f>SUM('monthly data'!LQ291:LS291)</f>
        <v>1191.1019313246893</v>
      </c>
      <c r="DI291" s="923">
        <f>SUM('monthly data'!LT291:LV291)</f>
        <v>1234.5277192350852</v>
      </c>
      <c r="DJ291" s="923">
        <f>SUM('monthly data'!LW291:LY291)</f>
        <v>881.03585309279038</v>
      </c>
      <c r="DK291" s="923">
        <f>IFERROR(SUM('monthly data'!LZ291:MB291)," ")</f>
        <v>1073.9677606897133</v>
      </c>
      <c r="DL291" s="923">
        <f>IFERROR(SUM('monthly data'!MC291:ME291)," ")</f>
        <v>1327.0226808222419</v>
      </c>
      <c r="DM291" s="923">
        <f>IFERROR(SUM('monthly data'!MF291:MH291)," ")</f>
        <v>1097.9941223967594</v>
      </c>
      <c r="DN291" s="923">
        <f>IFERROR(SUM('monthly data'!MI291:MK291)," ")</f>
        <v>1142.5792773871976</v>
      </c>
      <c r="DO291" s="923">
        <f>IFERROR(SUM('monthly data'!ML291:MN291)," ")</f>
        <v>1342.1230217310044</v>
      </c>
      <c r="DP291" s="923">
        <f>IFERROR(SUM('monthly data'!MO291:MQ291)," ")</f>
        <v>1456.6093821267873</v>
      </c>
      <c r="DQ291" s="924" t="str">
        <f>IFERROR(SUM('monthly data'!MR291:MT291)," ")</f>
        <v xml:space="preserve"> </v>
      </c>
      <c r="DR291" s="924" t="str">
        <f>IFERROR(SUM('monthly data'!MU291:MW291)," ")</f>
        <v xml:space="preserve"> </v>
      </c>
      <c r="DS291" s="922"/>
      <c r="DT291" s="922"/>
      <c r="DU291" s="922"/>
      <c r="DV291" s="922"/>
      <c r="DW291" s="922"/>
      <c r="DX291" s="922"/>
      <c r="DY291" s="922"/>
      <c r="DZ291" s="922"/>
    </row>
    <row r="292" spans="1:130">
      <c r="B292" s="668" t="s">
        <v>1561</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9" t="str">
        <f>IFERROR(SUM('monthly data'!MR292:MT292)," ")</f>
        <v xml:space="preserve"> </v>
      </c>
      <c r="DR292" s="859" t="str">
        <f>IFERROR(SUM('monthly data'!MU292:MW292)," ")</f>
        <v xml:space="preserve"> </v>
      </c>
      <c r="DS292" s="100"/>
      <c r="DT292" s="100"/>
      <c r="DU292" s="100"/>
      <c r="DV292" s="100"/>
      <c r="DW292" s="100"/>
      <c r="DX292" s="100"/>
      <c r="DY292" s="100"/>
      <c r="DZ292" s="100"/>
    </row>
    <row r="293" spans="1:130">
      <c r="B293" s="670" t="s">
        <v>1562</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9" t="str">
        <f>IFERROR(SUM('monthly data'!MR293:MT293)," ")</f>
        <v xml:space="preserve"> </v>
      </c>
      <c r="DR293" s="859"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9" t="str">
        <f>IFERROR(SUM('monthly data'!MR294:MT294)," ")</f>
        <v xml:space="preserve"> </v>
      </c>
      <c r="DR294" s="859"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9" t="str">
        <f>IFERROR(SUM('monthly data'!MR295:MT295)," ")</f>
        <v xml:space="preserve"> </v>
      </c>
      <c r="DR295" s="859"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9" t="str">
        <f>IFERROR(SUM('monthly data'!MR296:MT296)," ")</f>
        <v xml:space="preserve"> </v>
      </c>
      <c r="DR296" s="859" t="str">
        <f>IFERROR(SUM('monthly data'!MU296:MW296)," ")</f>
        <v xml:space="preserve"> </v>
      </c>
      <c r="DS296" s="100"/>
      <c r="DT296" s="100"/>
      <c r="DU296" s="100"/>
      <c r="DV296" s="100"/>
      <c r="DW296" s="100"/>
      <c r="DX296" s="100"/>
      <c r="DY296" s="100"/>
      <c r="DZ296" s="100"/>
    </row>
    <row r="297" spans="1:130">
      <c r="B297" s="670" t="s">
        <v>1566</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9" t="str">
        <f>IFERROR(SUM('monthly data'!MR297:MT297)," ")</f>
        <v xml:space="preserve"> </v>
      </c>
      <c r="DR297" s="859" t="str">
        <f>IFERROR(SUM('monthly data'!MU297:MW297)," ")</f>
        <v xml:space="preserve"> </v>
      </c>
      <c r="DS297" s="100"/>
      <c r="DT297" s="100"/>
      <c r="DU297" s="100"/>
      <c r="DV297" s="100"/>
      <c r="DW297" s="100"/>
      <c r="DX297" s="100"/>
      <c r="DY297" s="100"/>
      <c r="DZ297" s="100"/>
    </row>
    <row r="298" spans="1:130">
      <c r="B298" s="673" t="s">
        <v>1563</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9" t="str">
        <f>IFERROR(SUM('monthly data'!MR298:MT298)," ")</f>
        <v xml:space="preserve"> </v>
      </c>
      <c r="DR298" s="859" t="str">
        <f>IFERROR(SUM('monthly data'!MU298:MW298)," ")</f>
        <v xml:space="preserve"> </v>
      </c>
      <c r="DS298" s="100"/>
      <c r="DT298" s="100"/>
      <c r="DU298" s="100"/>
      <c r="DV298" s="100"/>
      <c r="DW298" s="100"/>
      <c r="DX298" s="100"/>
      <c r="DY298" s="100"/>
      <c r="DZ298" s="100"/>
    </row>
    <row r="299" spans="1:130" s="216" customFormat="1">
      <c r="A299" s="216" t="s">
        <v>1487</v>
      </c>
      <c r="B299" s="668" t="s">
        <v>19</v>
      </c>
      <c r="C299" s="922">
        <f>SUM('monthly data'!B299:D299)</f>
        <v>0</v>
      </c>
      <c r="D299" s="922">
        <f>SUM('monthly data'!E299:G299)</f>
        <v>0</v>
      </c>
      <c r="E299" s="922">
        <f>SUM('monthly data'!H299:J299)</f>
        <v>0</v>
      </c>
      <c r="F299" s="922">
        <f>SUM('monthly data'!K299:M299)</f>
        <v>0</v>
      </c>
      <c r="G299" s="922">
        <f>SUM('monthly data'!N299:P299)</f>
        <v>0</v>
      </c>
      <c r="H299" s="922">
        <f>SUM('monthly data'!Q299:S299)</f>
        <v>0</v>
      </c>
      <c r="I299" s="922">
        <f>SUM('monthly data'!T299:V299)</f>
        <v>0</v>
      </c>
      <c r="J299" s="922">
        <f>SUM('monthly data'!W299:Y299)</f>
        <v>0</v>
      </c>
      <c r="K299" s="922">
        <f>SUM('monthly data'!Z299:AB299)</f>
        <v>0</v>
      </c>
      <c r="L299" s="922">
        <f>SUM('monthly data'!AC299:AE299)</f>
        <v>0</v>
      </c>
      <c r="M299" s="922">
        <f>SUM('monthly data'!AF299:AH299)</f>
        <v>0</v>
      </c>
      <c r="N299" s="922">
        <f>SUM('monthly data'!AI299:AK299)</f>
        <v>0</v>
      </c>
      <c r="O299" s="922">
        <f>SUM('monthly data'!AL299:AN299)</f>
        <v>0</v>
      </c>
      <c r="P299" s="922">
        <f>SUM('monthly data'!AO299:AQ299)</f>
        <v>0</v>
      </c>
      <c r="Q299" s="922">
        <f>SUM('monthly data'!AR299:AT299)</f>
        <v>0</v>
      </c>
      <c r="R299" s="922">
        <f>SUM('monthly data'!AU299:AW299)</f>
        <v>0</v>
      </c>
      <c r="S299" s="923">
        <f>SUM('monthly data'!AX299:AZ299)</f>
        <v>15.567483114750001</v>
      </c>
      <c r="T299" s="923">
        <f>SUM('monthly data'!BA299:BC299)</f>
        <v>15.567483114750001</v>
      </c>
      <c r="U299" s="923">
        <f>SUM('monthly data'!BD299:BF299)</f>
        <v>15.567483114750001</v>
      </c>
      <c r="V299" s="923">
        <f>SUM('monthly data'!BG299:BI299)</f>
        <v>15.567483114750001</v>
      </c>
      <c r="W299" s="923">
        <f>SUM('monthly data'!BJ299:BL299)</f>
        <v>15.559307182375001</v>
      </c>
      <c r="X299" s="923">
        <f>SUM('monthly data'!BM299:BO299)</f>
        <v>15.559307182375001</v>
      </c>
      <c r="Y299" s="923">
        <f>SUM('monthly data'!BP299:BR299)</f>
        <v>15.559307182375001</v>
      </c>
      <c r="Z299" s="923">
        <f>SUM('monthly data'!BS299:BU299)</f>
        <v>15.559307182375001</v>
      </c>
      <c r="AA299" s="923">
        <f>SUM('monthly data'!BV299:BX299)</f>
        <v>14.461706250000002</v>
      </c>
      <c r="AB299" s="923">
        <f>SUM('monthly data'!BY299:CA299)</f>
        <v>14.461706250000002</v>
      </c>
      <c r="AC299" s="923">
        <f>SUM('monthly data'!CB299:CD299)</f>
        <v>14.461706250000002</v>
      </c>
      <c r="AD299" s="923">
        <f>SUM('monthly data'!CE299:CG299)</f>
        <v>14.461706250000002</v>
      </c>
      <c r="AE299" s="923">
        <f>SUM('monthly data'!CH299:CJ299)</f>
        <v>14.013018750000001</v>
      </c>
      <c r="AF299" s="923">
        <f>SUM('monthly data'!CK299:CM299)</f>
        <v>14.013018750000001</v>
      </c>
      <c r="AG299" s="923">
        <f>SUM('monthly data'!CN299:CP299)</f>
        <v>14.013018750000001</v>
      </c>
      <c r="AH299" s="923">
        <f>SUM('monthly data'!CQ299:CS299)</f>
        <v>14.013018750000001</v>
      </c>
      <c r="AI299" s="923">
        <f>SUM('monthly data'!CT299:CV299)</f>
        <v>15.0871</v>
      </c>
      <c r="AJ299" s="923">
        <f>SUM('monthly data'!CW299:CY299)</f>
        <v>15.0871</v>
      </c>
      <c r="AK299" s="923">
        <f>SUM('monthly data'!CZ299:DB299)</f>
        <v>15.0871</v>
      </c>
      <c r="AL299" s="923">
        <f>SUM('monthly data'!DC299:DE299)</f>
        <v>15.0871</v>
      </c>
      <c r="AM299" s="923">
        <f>SUM('monthly data'!DF299:DH299)</f>
        <v>20.277954534999999</v>
      </c>
      <c r="AN299" s="923">
        <f>SUM('monthly data'!DI299:DK299)</f>
        <v>20.277954534999999</v>
      </c>
      <c r="AO299" s="923">
        <f>SUM('monthly data'!DL299:DN299)</f>
        <v>20.277954534999999</v>
      </c>
      <c r="AP299" s="923">
        <f>SUM('monthly data'!DO299:DQ299)</f>
        <v>20.277954534999999</v>
      </c>
      <c r="AQ299" s="923">
        <f>SUM('monthly data'!DR299:DT299)</f>
        <v>26.7927104514375</v>
      </c>
      <c r="AR299" s="923">
        <f>SUM('monthly data'!DU299:DW299)</f>
        <v>26.7927104514375</v>
      </c>
      <c r="AS299" s="923">
        <f>SUM('monthly data'!DX299:DZ299)</f>
        <v>26.7927104514375</v>
      </c>
      <c r="AT299" s="923">
        <f>SUM('monthly data'!EA299:EC299)</f>
        <v>26.7927104514375</v>
      </c>
      <c r="AU299" s="923">
        <f>SUM('monthly data'!ED299:EF299)</f>
        <v>31.267724666437502</v>
      </c>
      <c r="AV299" s="923">
        <f>SUM('monthly data'!EG299:EI299)</f>
        <v>31.267724666437502</v>
      </c>
      <c r="AW299" s="923">
        <f>SUM('monthly data'!EJ299:EL299)</f>
        <v>31.267724666437502</v>
      </c>
      <c r="AX299" s="923">
        <f>SUM('monthly data'!EM299:EO299)</f>
        <v>31.267724666437502</v>
      </c>
      <c r="AY299" s="923">
        <f>SUM('monthly data'!EP299:ER299)</f>
        <v>40.698239999999998</v>
      </c>
      <c r="AZ299" s="923">
        <f>SUM('monthly data'!ES299:EU299)</f>
        <v>39.930770000000003</v>
      </c>
      <c r="BA299" s="923">
        <f>SUM('monthly data'!EV299:EX299)</f>
        <v>54.922350000000002</v>
      </c>
      <c r="BB299" s="923">
        <f>SUM('monthly data'!EY299:FA299)</f>
        <v>50.627210000000005</v>
      </c>
      <c r="BC299" s="923">
        <f>SUM('monthly data'!FB299:FD299)</f>
        <v>41.380309999999994</v>
      </c>
      <c r="BD299" s="923">
        <f>SUM('monthly data'!FE299:FG299)</f>
        <v>54.670699999999997</v>
      </c>
      <c r="BE299" s="923">
        <f>SUM('monthly data'!FH299:FJ299)</f>
        <v>67.728800000000007</v>
      </c>
      <c r="BF299" s="923">
        <f>SUM('monthly data'!FK299:FM299)</f>
        <v>103.97554</v>
      </c>
      <c r="BG299" s="923">
        <f>SUM('monthly data'!FN299:FP299)</f>
        <v>74.063670000000002</v>
      </c>
      <c r="BH299" s="923">
        <f>SUM('monthly data'!FQ299:FS299)</f>
        <v>60.140191012000003</v>
      </c>
      <c r="BI299" s="923">
        <f>SUM('monthly data'!FT299:FV299)</f>
        <v>63.486751945000009</v>
      </c>
      <c r="BJ299" s="923">
        <f>SUM('monthly data'!FW299:FY299)</f>
        <v>97.542347470999999</v>
      </c>
      <c r="BK299" s="923">
        <f>SUM('monthly data'!FZ299:GB299)</f>
        <v>67.728375602</v>
      </c>
      <c r="BL299" s="923">
        <f>SUM('monthly data'!GC299:GE299)</f>
        <v>86.873719327999993</v>
      </c>
      <c r="BM299" s="923">
        <f>SUM('monthly data'!GF299:GH299)</f>
        <v>82.995136559999992</v>
      </c>
      <c r="BN299" s="923">
        <f>SUM('monthly data'!GI299:GK299)</f>
        <v>112.49811214100001</v>
      </c>
      <c r="BO299" s="923">
        <f>SUM('monthly data'!GL299:GN299)</f>
        <v>129.52826735499997</v>
      </c>
      <c r="BP299" s="923">
        <f>SUM('monthly data'!GO299:GQ299)</f>
        <v>112.86104362899999</v>
      </c>
      <c r="BQ299" s="923">
        <f>SUM('monthly data'!GR299:GT299)</f>
        <v>83.639184709000006</v>
      </c>
      <c r="BR299" s="923">
        <f>SUM('monthly data'!GU299:GW299)</f>
        <v>130.554459401</v>
      </c>
      <c r="BS299" s="923">
        <f>SUM('monthly data'!GX299:GZ299)</f>
        <v>116.852710237</v>
      </c>
      <c r="BT299" s="923">
        <f>SUM('monthly data'!HA299:HC299)</f>
        <v>164.24621482399999</v>
      </c>
      <c r="BU299" s="923">
        <f>SUM('monthly data'!HD299:HF299)</f>
        <v>119.44330000000001</v>
      </c>
      <c r="BV299" s="923">
        <f>SUM('monthly data'!HG299:HI299)</f>
        <v>60.991217982000002</v>
      </c>
      <c r="BW299" s="923">
        <f>SUM('monthly data'!HJ299:HL299)</f>
        <v>48.074055746999996</v>
      </c>
      <c r="BX299" s="923">
        <f>SUM('monthly data'!HM299:HO299)</f>
        <v>96.679133440000001</v>
      </c>
      <c r="BY299" s="923">
        <f>SUM('monthly data'!HP299:HR299)</f>
        <v>131.88308327979999</v>
      </c>
      <c r="BZ299" s="923">
        <f>SUM('monthly data'!HS299:HU299)</f>
        <v>185.88629736408598</v>
      </c>
      <c r="CA299" s="923">
        <f>SUM('monthly data'!HV299:HX299)</f>
        <v>149.41807968732201</v>
      </c>
      <c r="CB299" s="923">
        <f>SUM('monthly data'!HY299:IA299)</f>
        <v>245.34362048647097</v>
      </c>
      <c r="CC299" s="923">
        <f>SUM('monthly data'!IB299:ID299)</f>
        <v>152.01835483735701</v>
      </c>
      <c r="CD299" s="923">
        <f>SUM('monthly data'!IE299:IG299)</f>
        <v>162.50408615817273</v>
      </c>
      <c r="CE299" s="923">
        <f>SUM('monthly data'!IH299:IJ299)</f>
        <v>183.41747692328798</v>
      </c>
      <c r="CF299" s="923">
        <f>SUM('monthly data'!IK299:IM299)</f>
        <v>238.97642498435698</v>
      </c>
      <c r="CG299" s="923">
        <f>SUM('monthly data'!IN299:IP299)</f>
        <v>151.63615041972</v>
      </c>
      <c r="CH299" s="923">
        <f>SUM('monthly data'!IQ299:IS299)</f>
        <v>174.77263555250698</v>
      </c>
      <c r="CI299" s="923">
        <f>SUM('monthly data'!IT299:IV299)</f>
        <v>180.89537231745101</v>
      </c>
      <c r="CJ299" s="923">
        <f>SUM('monthly data'!IW299:IY299)</f>
        <v>211.38137435695498</v>
      </c>
      <c r="CK299" s="923">
        <f>SUM('monthly data'!IZ299:JB299)</f>
        <v>133.31085691395154</v>
      </c>
      <c r="CL299" s="923">
        <f>SUM('monthly data'!JC299:JE299)</f>
        <v>132.33962074683544</v>
      </c>
      <c r="CM299" s="923">
        <f>SUM('monthly data'!JF299:JH299)</f>
        <v>161.97347117058399</v>
      </c>
      <c r="CN299" s="923">
        <f>SUM('monthly data'!JI299:JK299)</f>
        <v>191.59431050866334</v>
      </c>
      <c r="CO299" s="923">
        <f>SUM('monthly data'!JL299:JN299)</f>
        <v>179.17600626595799</v>
      </c>
      <c r="CP299" s="923">
        <f>SUM('monthly data'!JO299:JQ299)</f>
        <v>185.21181462923198</v>
      </c>
      <c r="CQ299" s="923">
        <f>SUM('monthly data'!JR299:JT299)</f>
        <v>233.33207569558101</v>
      </c>
      <c r="CR299" s="923">
        <f>SUM('monthly data'!JU299:JW299)</f>
        <v>204.500003796389</v>
      </c>
      <c r="CS299" s="923">
        <f>SUM('monthly data'!JX299:JZ299)</f>
        <v>186.19257325366601</v>
      </c>
      <c r="CT299" s="923">
        <f>SUM('monthly data'!KA299:KC299)</f>
        <v>267.89619846618365</v>
      </c>
      <c r="CU299" s="923">
        <f>SUM('monthly data'!KD299:KF299)</f>
        <v>271.38452741644267</v>
      </c>
      <c r="CV299" s="923">
        <f>SUM('monthly data'!KG299:KI299)</f>
        <v>346.23594637548945</v>
      </c>
      <c r="CW299" s="923">
        <f>SUM('monthly data'!KJ299:KL299)</f>
        <v>248.00952619335484</v>
      </c>
      <c r="CX299" s="923">
        <f>SUM('monthly data'!KM299:KO299)</f>
        <v>260.0143283901923</v>
      </c>
      <c r="CY299" s="923">
        <f>SUM('monthly data'!KP299:KR299)</f>
        <v>239.0719969427638</v>
      </c>
      <c r="CZ299" s="923">
        <f>SUM('monthly data'!KS299:KU299)</f>
        <v>286.00207297305508</v>
      </c>
      <c r="DA299" s="923">
        <f>SUM('monthly data'!KV299:KX299)</f>
        <v>438.20508372928578</v>
      </c>
      <c r="DB299" s="923">
        <f>SUM('monthly data'!KY299:LA299)</f>
        <v>340.2922478145598</v>
      </c>
      <c r="DC299" s="923">
        <f>SUM('monthly data'!LB299:LD299)</f>
        <v>350.02094417107907</v>
      </c>
      <c r="DD299" s="923">
        <f>SUM('monthly data'!LE299:LG299)</f>
        <v>316.43091033038422</v>
      </c>
      <c r="DE299" s="923">
        <f>SUM('monthly data'!LH299:LJ299)</f>
        <v>317.98277425389233</v>
      </c>
      <c r="DF299" s="923">
        <f>SUM('monthly data'!LK299:LM299)</f>
        <v>530.75122693168919</v>
      </c>
      <c r="DG299" s="923">
        <f>SUM('monthly data'!LN299:LP299)</f>
        <v>434.68342274142458</v>
      </c>
      <c r="DH299" s="923">
        <f>SUM('monthly data'!LQ299:LS299)</f>
        <v>452.08399393432364</v>
      </c>
      <c r="DI299" s="923">
        <f>SUM('monthly data'!LT299:LV299)</f>
        <v>433.08172517682306</v>
      </c>
      <c r="DJ299" s="923">
        <f>SUM('monthly data'!LW299:LY299)</f>
        <v>328.9470985360814</v>
      </c>
      <c r="DK299" s="923">
        <f>IFERROR(SUM('monthly data'!LZ299:MB299)," ")</f>
        <v>470.69352643671874</v>
      </c>
      <c r="DL299" s="923">
        <f>IFERROR(SUM('monthly data'!MC299:ME299)," ")</f>
        <v>521.70777249590401</v>
      </c>
      <c r="DM299" s="923">
        <f>IFERROR(SUM('monthly data'!MF299:MH299)," ")</f>
        <v>424.02647210044142</v>
      </c>
      <c r="DN299" s="923">
        <f>IFERROR(SUM('monthly data'!MI299:MK299)," ")</f>
        <v>452.04308065284346</v>
      </c>
      <c r="DO299" s="923">
        <f>IFERROR(SUM('monthly data'!ML299:MN299)," ")</f>
        <v>590.98154072784541</v>
      </c>
      <c r="DP299" s="923">
        <f>IFERROR(SUM('monthly data'!MO299:MQ299)," ")</f>
        <v>535.86405252263125</v>
      </c>
      <c r="DQ299" s="924" t="str">
        <f>IFERROR(SUM('monthly data'!MR299:MT299)," ")</f>
        <v xml:space="preserve"> </v>
      </c>
      <c r="DR299" s="924" t="str">
        <f>IFERROR(SUM('monthly data'!MU299:MW299)," ")</f>
        <v xml:space="preserve"> </v>
      </c>
      <c r="DS299" s="922"/>
      <c r="DT299" s="922"/>
      <c r="DU299" s="922"/>
      <c r="DV299" s="922"/>
      <c r="DW299" s="922"/>
      <c r="DX299" s="922"/>
      <c r="DY299" s="922"/>
      <c r="DZ299" s="922"/>
    </row>
    <row r="300" spans="1:130">
      <c r="B300" s="670" t="s">
        <v>1564</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9" t="str">
        <f>IFERROR(SUM('monthly data'!MR300:MT300)," ")</f>
        <v xml:space="preserve"> </v>
      </c>
      <c r="DR300" s="859"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9" t="str">
        <f>IFERROR(SUM('monthly data'!MR301:MT301)," ")</f>
        <v xml:space="preserve"> </v>
      </c>
      <c r="DR301" s="859"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9" t="str">
        <f>IFERROR(SUM('monthly data'!MR302:MT302)," ")</f>
        <v xml:space="preserve"> </v>
      </c>
      <c r="DR302" s="859" t="str">
        <f>IFERROR(SUM('monthly data'!MU302:MW302)," ")</f>
        <v xml:space="preserve"> </v>
      </c>
      <c r="DS302" s="100"/>
      <c r="DT302" s="100"/>
      <c r="DU302" s="100"/>
      <c r="DV302" s="100"/>
      <c r="DW302" s="100"/>
      <c r="DX302" s="100"/>
      <c r="DY302" s="100"/>
      <c r="DZ302" s="100"/>
    </row>
    <row r="303" spans="1:130">
      <c r="A303" t="s">
        <v>1488</v>
      </c>
      <c r="B303" s="674" t="s">
        <v>1565</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9" t="str">
        <f>IFERROR(SUM('monthly data'!MR303:MT303)," ")</f>
        <v xml:space="preserve"> </v>
      </c>
      <c r="DR303" s="859"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9" t="str">
        <f>IFERROR(SUM('monthly data'!MR304:MT304)," ")</f>
        <v xml:space="preserve"> </v>
      </c>
      <c r="DR304" s="859"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9" t="str">
        <f>IFERROR(SUM('monthly data'!MR305:MT305)," ")</f>
        <v xml:space="preserve"> </v>
      </c>
      <c r="DR305" s="859"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9" t="str">
        <f>IFERROR(SUM('monthly data'!MR306:MT306)," ")</f>
        <v xml:space="preserve"> </v>
      </c>
      <c r="DR306" s="859" t="str">
        <f>IFERROR(SUM('monthly data'!MU306:MW306)," ")</f>
        <v xml:space="preserve"> </v>
      </c>
      <c r="DS306" s="100"/>
      <c r="DT306" s="100"/>
      <c r="DU306" s="100"/>
      <c r="DV306" s="100"/>
      <c r="DW306" s="100"/>
      <c r="DX306" s="100"/>
      <c r="DY306" s="100"/>
      <c r="DZ306" s="100"/>
    </row>
    <row r="307" spans="1:130">
      <c r="B307" s="760" t="s">
        <v>899</v>
      </c>
      <c r="C307" s="594" t="s">
        <v>1342</v>
      </c>
      <c r="D307" s="853">
        <f t="shared" ref="D307:BO307" si="0">+D282+D288-D291+D303+D304</f>
        <v>0</v>
      </c>
      <c r="E307" s="853">
        <f t="shared" si="0"/>
        <v>0</v>
      </c>
      <c r="F307" s="853">
        <f t="shared" si="0"/>
        <v>0</v>
      </c>
      <c r="G307" s="853">
        <f t="shared" si="0"/>
        <v>0</v>
      </c>
      <c r="H307" s="853">
        <f t="shared" si="0"/>
        <v>0</v>
      </c>
      <c r="I307" s="853">
        <f t="shared" si="0"/>
        <v>0</v>
      </c>
      <c r="J307" s="853">
        <f t="shared" si="0"/>
        <v>0</v>
      </c>
      <c r="K307" s="853">
        <f t="shared" si="0"/>
        <v>0</v>
      </c>
      <c r="L307" s="853">
        <f t="shared" si="0"/>
        <v>0</v>
      </c>
      <c r="M307" s="853">
        <f t="shared" si="0"/>
        <v>0</v>
      </c>
      <c r="N307" s="853">
        <f t="shared" si="0"/>
        <v>0</v>
      </c>
      <c r="O307" s="853">
        <f t="shared" si="0"/>
        <v>0</v>
      </c>
      <c r="P307" s="853">
        <f t="shared" si="0"/>
        <v>0</v>
      </c>
      <c r="Q307" s="853">
        <f t="shared" si="0"/>
        <v>0</v>
      </c>
      <c r="R307" s="853">
        <f t="shared" si="0"/>
        <v>0</v>
      </c>
      <c r="S307" s="853">
        <f t="shared" si="0"/>
        <v>3.9415812499999969</v>
      </c>
      <c r="T307" s="853">
        <f t="shared" si="0"/>
        <v>3.9415812499999969</v>
      </c>
      <c r="U307" s="853">
        <f t="shared" si="0"/>
        <v>3.9415812499999969</v>
      </c>
      <c r="V307" s="853">
        <f t="shared" si="0"/>
        <v>3.9415812499999969</v>
      </c>
      <c r="W307" s="853">
        <f t="shared" si="0"/>
        <v>3.6143999999999985</v>
      </c>
      <c r="X307" s="853">
        <f t="shared" si="0"/>
        <v>3.6143999999999985</v>
      </c>
      <c r="Y307" s="853">
        <f t="shared" si="0"/>
        <v>3.6143999999999985</v>
      </c>
      <c r="Z307" s="853">
        <f t="shared" si="0"/>
        <v>3.6143999999999985</v>
      </c>
      <c r="AA307" s="853">
        <f t="shared" si="0"/>
        <v>4.3728062500000027</v>
      </c>
      <c r="AB307" s="853">
        <f t="shared" si="0"/>
        <v>4.3728062500000027</v>
      </c>
      <c r="AC307" s="853">
        <f t="shared" si="0"/>
        <v>4.3728062500000027</v>
      </c>
      <c r="AD307" s="853">
        <f t="shared" si="0"/>
        <v>4.3728062500000027</v>
      </c>
      <c r="AE307" s="853">
        <f t="shared" si="0"/>
        <v>2.4018187500000008</v>
      </c>
      <c r="AF307" s="853">
        <f t="shared" si="0"/>
        <v>2.4018187500000008</v>
      </c>
      <c r="AG307" s="853">
        <f t="shared" si="0"/>
        <v>2.4018187500000008</v>
      </c>
      <c r="AH307" s="853">
        <f t="shared" si="0"/>
        <v>2.4018187500000008</v>
      </c>
      <c r="AI307" s="853">
        <f t="shared" si="0"/>
        <v>1.5462874999999974</v>
      </c>
      <c r="AJ307" s="853">
        <f t="shared" si="0"/>
        <v>1.5462874999999974</v>
      </c>
      <c r="AK307" s="853">
        <f t="shared" si="0"/>
        <v>1.5462874999999974</v>
      </c>
      <c r="AL307" s="853">
        <f t="shared" si="0"/>
        <v>1.5462874999999974</v>
      </c>
      <c r="AM307" s="853">
        <f t="shared" si="0"/>
        <v>1.4295579649999977</v>
      </c>
      <c r="AN307" s="853">
        <f t="shared" si="0"/>
        <v>1.4295579649999977</v>
      </c>
      <c r="AO307" s="853">
        <f t="shared" si="0"/>
        <v>1.4295579649999977</v>
      </c>
      <c r="AP307" s="853">
        <f t="shared" si="0"/>
        <v>1.4295579649999977</v>
      </c>
      <c r="AQ307" s="853">
        <f t="shared" si="0"/>
        <v>-0.29717157000000638</v>
      </c>
      <c r="AR307" s="853">
        <f t="shared" si="0"/>
        <v>-0.29717157000000638</v>
      </c>
      <c r="AS307" s="853">
        <f t="shared" si="0"/>
        <v>-0.29717157000000638</v>
      </c>
      <c r="AT307" s="853">
        <f t="shared" si="0"/>
        <v>-0.29717157000000638</v>
      </c>
      <c r="AU307" s="853">
        <f t="shared" si="0"/>
        <v>0.39897671500001541</v>
      </c>
      <c r="AV307" s="853">
        <f t="shared" si="0"/>
        <v>0.39897671500001541</v>
      </c>
      <c r="AW307" s="853">
        <f t="shared" si="0"/>
        <v>0.39897671500001541</v>
      </c>
      <c r="AX307" s="853">
        <f t="shared" si="0"/>
        <v>0.39897671500001541</v>
      </c>
      <c r="AY307" s="853">
        <f t="shared" si="0"/>
        <v>-1.3176100000000019</v>
      </c>
      <c r="AZ307" s="853">
        <f t="shared" si="0"/>
        <v>6.3730900000000332</v>
      </c>
      <c r="BA307" s="853">
        <f t="shared" si="0"/>
        <v>-7.4618599999999802</v>
      </c>
      <c r="BB307" s="853">
        <f t="shared" si="0"/>
        <v>10.954029999999996</v>
      </c>
      <c r="BC307" s="853">
        <f t="shared" si="0"/>
        <v>-6.3936200000000234</v>
      </c>
      <c r="BD307" s="853">
        <f t="shared" si="0"/>
        <v>10.39497999999999</v>
      </c>
      <c r="BE307" s="853">
        <f t="shared" si="0"/>
        <v>-8.5269100000000257</v>
      </c>
      <c r="BF307" s="853">
        <f t="shared" si="0"/>
        <v>12.547100000000015</v>
      </c>
      <c r="BG307" s="853">
        <f t="shared" si="0"/>
        <v>1.974720000000012</v>
      </c>
      <c r="BH307" s="853">
        <f t="shared" si="0"/>
        <v>-41.528124720999983</v>
      </c>
      <c r="BI307" s="853">
        <f t="shared" si="0"/>
        <v>-96.783700533999991</v>
      </c>
      <c r="BJ307" s="853">
        <f t="shared" si="0"/>
        <v>-50.627106261999977</v>
      </c>
      <c r="BK307" s="853">
        <f t="shared" si="0"/>
        <v>-17.789259999999992</v>
      </c>
      <c r="BL307" s="853">
        <f t="shared" si="0"/>
        <v>23.877780000000016</v>
      </c>
      <c r="BM307" s="853">
        <f t="shared" si="0"/>
        <v>-5.3267999999999827</v>
      </c>
      <c r="BN307" s="853">
        <f t="shared" si="0"/>
        <v>12.48940000000001</v>
      </c>
      <c r="BO307" s="853">
        <f t="shared" si="0"/>
        <v>-24.888199999999998</v>
      </c>
      <c r="BP307" s="853">
        <f t="shared" ref="BP307:DK307" si="1">+BP282+BP288-BP291+BP303+BP304</f>
        <v>29.577989999999978</v>
      </c>
      <c r="BQ307" s="853">
        <f t="shared" si="1"/>
        <v>-9.6554000000000002</v>
      </c>
      <c r="BR307" s="853">
        <f t="shared" si="1"/>
        <v>17.553900000000013</v>
      </c>
      <c r="BS307" s="853">
        <f t="shared" si="1"/>
        <v>2.3514100000000298</v>
      </c>
      <c r="BT307" s="853">
        <f t="shared" si="1"/>
        <v>3.4427000000000731</v>
      </c>
      <c r="BU307" s="853">
        <f t="shared" si="1"/>
        <v>-13.870599999999982</v>
      </c>
      <c r="BV307" s="853">
        <f t="shared" si="1"/>
        <v>0</v>
      </c>
      <c r="BW307" s="853">
        <f t="shared" si="1"/>
        <v>0</v>
      </c>
      <c r="BX307" s="853">
        <f t="shared" si="1"/>
        <v>0</v>
      </c>
      <c r="BY307" s="853">
        <f t="shared" si="1"/>
        <v>-24.128780344999996</v>
      </c>
      <c r="BZ307" s="853">
        <f t="shared" si="1"/>
        <v>31.722223606000089</v>
      </c>
      <c r="CA307" s="853">
        <f t="shared" si="1"/>
        <v>-33.189632358000004</v>
      </c>
      <c r="CB307" s="853">
        <f t="shared" si="1"/>
        <v>40.847731711000051</v>
      </c>
      <c r="CC307" s="853">
        <f t="shared" si="1"/>
        <v>-43.328885814000046</v>
      </c>
      <c r="CD307" s="853">
        <f t="shared" si="1"/>
        <v>-5.9947215830000147</v>
      </c>
      <c r="CE307" s="853">
        <f t="shared" si="1"/>
        <v>-23.27722417499999</v>
      </c>
      <c r="CF307" s="853">
        <f t="shared" si="1"/>
        <v>49.448980567000035</v>
      </c>
      <c r="CG307" s="853">
        <f t="shared" si="1"/>
        <v>-35.978180778999992</v>
      </c>
      <c r="CH307" s="853">
        <f t="shared" si="1"/>
        <v>21.157514804000016</v>
      </c>
      <c r="CI307" s="853">
        <f t="shared" si="1"/>
        <v>-28.950741945999972</v>
      </c>
      <c r="CJ307" s="853">
        <f t="shared" si="1"/>
        <v>71.389433474999962</v>
      </c>
      <c r="CK307" s="853">
        <f t="shared" si="1"/>
        <v>-79.28509243540563</v>
      </c>
      <c r="CL307" s="853">
        <f t="shared" si="1"/>
        <v>84.628868563357358</v>
      </c>
      <c r="CM307" s="853">
        <f t="shared" si="1"/>
        <v>9.1641549747890707</v>
      </c>
      <c r="CN307" s="853">
        <f t="shared" si="1"/>
        <v>26.185233699717244</v>
      </c>
      <c r="CO307" s="853">
        <f t="shared" si="1"/>
        <v>-103.02455964318096</v>
      </c>
      <c r="CP307" s="853">
        <f t="shared" si="1"/>
        <v>-2.8991297120703194</v>
      </c>
      <c r="CQ307" s="853">
        <f t="shared" si="1"/>
        <v>53.162074677841602</v>
      </c>
      <c r="CR307" s="853">
        <f t="shared" si="1"/>
        <v>140.54665831946755</v>
      </c>
      <c r="CS307" s="853">
        <f t="shared" si="1"/>
        <v>-53.930554825580728</v>
      </c>
      <c r="CT307" s="853">
        <f t="shared" si="1"/>
        <v>-18.599429954848631</v>
      </c>
      <c r="CU307" s="853">
        <f t="shared" si="1"/>
        <v>38.032298559606986</v>
      </c>
      <c r="CV307" s="853">
        <f t="shared" si="1"/>
        <v>-9.7828696788698153</v>
      </c>
      <c r="CW307" s="853">
        <f t="shared" si="1"/>
        <v>-28.61015216049978</v>
      </c>
      <c r="CX307" s="853">
        <f t="shared" si="1"/>
        <v>11.66160711483289</v>
      </c>
      <c r="CY307" s="853">
        <f t="shared" si="1"/>
        <v>-29.880921767387903</v>
      </c>
      <c r="CZ307" s="853">
        <f t="shared" si="1"/>
        <v>44.362709683819588</v>
      </c>
      <c r="DA307" s="853">
        <f t="shared" si="1"/>
        <v>-133.94100015196699</v>
      </c>
      <c r="DB307" s="853">
        <f t="shared" si="1"/>
        <v>105.68404650743504</v>
      </c>
      <c r="DC307" s="853">
        <f t="shared" si="1"/>
        <v>43.548482302864656</v>
      </c>
      <c r="DD307" s="853">
        <f t="shared" si="1"/>
        <v>9.7445105012355384</v>
      </c>
      <c r="DE307" s="853">
        <f t="shared" si="1"/>
        <v>-110.00434470027679</v>
      </c>
      <c r="DF307" s="853">
        <f t="shared" si="1"/>
        <v>263.80979528442862</v>
      </c>
      <c r="DG307" s="853">
        <f t="shared" si="1"/>
        <v>-145.01426678225704</v>
      </c>
      <c r="DH307" s="853">
        <f t="shared" si="1"/>
        <v>-234.9368109860616</v>
      </c>
      <c r="DI307" s="853">
        <f t="shared" si="1"/>
        <v>-49.263377032798815</v>
      </c>
      <c r="DJ307" s="853">
        <f t="shared" si="1"/>
        <v>94.573615640781767</v>
      </c>
      <c r="DK307" s="853">
        <f t="shared" si="1"/>
        <v>-6.2110897210536677</v>
      </c>
      <c r="DL307" s="853">
        <f t="shared" ref="DL307:DP307" si="2">+DL282+DL288-DL291+DL303+DL304</f>
        <v>-59.291763273500742</v>
      </c>
      <c r="DM307" s="853">
        <f>+DM282+DM288-DM291+DM303+DM304</f>
        <v>115.71023657525501</v>
      </c>
      <c r="DN307" s="853">
        <f t="shared" si="2"/>
        <v>-32.94836489370897</v>
      </c>
      <c r="DO307" s="853">
        <f t="shared" si="2"/>
        <v>-54.921926142928726</v>
      </c>
      <c r="DP307" s="853">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1568</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f>AVERAGE('monthly data'!CH312:CJ312)</f>
        <v>5.5</v>
      </c>
      <c r="AF312" s="113">
        <f>AVERAGE('monthly data'!CK312:CM312)</f>
        <v>5.166666666666667</v>
      </c>
      <c r="AG312" s="113">
        <f>AVERAGE('monthly data'!CN312:CP312)</f>
        <v>5</v>
      </c>
      <c r="AH312" s="113">
        <f>AVERAGE('monthly data'!CQ312:CS312)</f>
        <v>5</v>
      </c>
      <c r="AI312" s="113">
        <f>AVERAGE('monthly data'!CT312:CV312)</f>
        <v>5</v>
      </c>
      <c r="AJ312" s="113">
        <f>AVERAGE('monthly data'!CW312:CY312)</f>
        <v>4.5</v>
      </c>
      <c r="AK312" s="113">
        <f>AVERAGE('monthly data'!CZ312:DB312)</f>
        <v>4.5</v>
      </c>
      <c r="AL312" s="113">
        <f>AVERAGE('monthly data'!DC312:DE312)</f>
        <v>4.5</v>
      </c>
      <c r="AM312" s="113">
        <f>AVERAGE('monthly data'!DF312:DH312)</f>
        <v>4.5</v>
      </c>
      <c r="AN312" s="113">
        <f>AVERAGE('monthly data'!DI312:DK312)</f>
        <v>4.5</v>
      </c>
      <c r="AO312" s="113">
        <f>AVERAGE('monthly data'!DL312:DN312)</f>
        <v>4.5</v>
      </c>
      <c r="AP312" s="113">
        <f>AVERAGE('monthly data'!DO312:DQ312)</f>
        <v>4.5</v>
      </c>
      <c r="AQ312" s="113">
        <f>AVERAGE('monthly data'!DR312:DT312)</f>
        <v>4.833333333333333</v>
      </c>
      <c r="AR312" s="113">
        <f>AVERAGE('monthly data'!DU312:DW312)</f>
        <v>5</v>
      </c>
      <c r="AS312" s="113">
        <f>AVERAGE('monthly data'!DX312:DZ312)</f>
        <v>5.666666666666667</v>
      </c>
      <c r="AT312" s="113">
        <f>AVERAGE('monthly data'!EA312:EC312)</f>
        <v>6.333333333333333</v>
      </c>
      <c r="AU312" s="113">
        <f>AVERAGE('monthly data'!ED312:EF312)</f>
        <v>6.833333333333333</v>
      </c>
      <c r="AV312" s="113">
        <f>AVERAGE('monthly data'!EG312:EI312)</f>
        <v>7</v>
      </c>
      <c r="AW312" s="113">
        <f>AVERAGE('monthly data'!EJ312:EL312)</f>
        <v>7.333333333333333</v>
      </c>
      <c r="AX312" s="113">
        <f>AVERAGE('monthly data'!EM312:EO312)</f>
        <v>7.5</v>
      </c>
      <c r="AY312" s="113">
        <f>AVERAGE('monthly data'!EP312:ER312)</f>
        <v>7.5</v>
      </c>
      <c r="AZ312" s="113">
        <f>AVERAGE('monthly data'!ES312:EU312)</f>
        <v>7.166666666666667</v>
      </c>
      <c r="BA312" s="113">
        <f>AVERAGE('monthly data'!EV312:EX312)</f>
        <v>8.3333333333333339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8" t="str">
        <f>IF('monthly data'!MT312=0,"",AVERAGE('monthly data'!MR312:MT312))</f>
        <v/>
      </c>
      <c r="DR312" s="918"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7.1333589784908087</v>
      </c>
      <c r="AF313" s="113">
        <f>AVERAGE('monthly data'!CK313:CM313)</f>
        <v>7.8760494580932869</v>
      </c>
      <c r="AG313" s="113">
        <f>AVERAGE('monthly data'!CN313:CP313)</f>
        <v>7.7546553802676854</v>
      </c>
      <c r="AH313" s="113">
        <f>AVERAGE('monthly data'!CQ313:CS313)</f>
        <v>7.7914044262034281</v>
      </c>
      <c r="AI313" s="113">
        <f>AVERAGE('monthly data'!CT313:CV313)</f>
        <v>7.2029802782564332</v>
      </c>
      <c r="AJ313" s="113">
        <f>AVERAGE('monthly data'!CW313:CY313)</f>
        <v>7.8410774276620181</v>
      </c>
      <c r="AK313" s="113">
        <f>AVERAGE('monthly data'!CZ313:DB313)</f>
        <v>7.8180552969196624</v>
      </c>
      <c r="AL313" s="113">
        <f>AVERAGE('monthly data'!DC313:DE313)</f>
        <v>7.5326263350330436</v>
      </c>
      <c r="AM313" s="113">
        <f>AVERAGE('monthly data'!DF313:DH313)</f>
        <v>8.1731476279352275</v>
      </c>
      <c r="AN313" s="113">
        <f>AVERAGE('monthly data'!DI313:DK313)</f>
        <v>8.2579882393626942</v>
      </c>
      <c r="AO313" s="113">
        <f>AVERAGE('monthly data'!DL313:DN313)</f>
        <v>7.9066943464155548</v>
      </c>
      <c r="AP313" s="113">
        <f>AVERAGE('monthly data'!DO313:DQ313)</f>
        <v>7.8627708670814842</v>
      </c>
      <c r="AQ313" s="113">
        <f>AVERAGE('monthly data'!DR313:DT313)</f>
        <v>8.0619078294307815</v>
      </c>
      <c r="AR313" s="113">
        <f>AVERAGE('monthly data'!DU313:DW313)</f>
        <v>7.5049999999999999</v>
      </c>
      <c r="AS313" s="113">
        <f>AVERAGE('monthly data'!DX313:DZ313)</f>
        <v>7.7786666666666662</v>
      </c>
      <c r="AT313" s="113">
        <f>AVERAGE('monthly data'!EA313:EC313)</f>
        <v>7.913333333333334</v>
      </c>
      <c r="AU313" s="113">
        <f>AVERAGE('monthly data'!ED313:EF313)</f>
        <v>9.5103289337494363</v>
      </c>
      <c r="AV313" s="113">
        <f>AVERAGE('monthly data'!EG313:EI313)</f>
        <v>9.4635556618491332</v>
      </c>
      <c r="AW313" s="113">
        <f>AVERAGE('monthly data'!EJ313:EL313)</f>
        <v>9.5777939911513243</v>
      </c>
      <c r="AX313" s="113">
        <f>AVERAGE('monthly data'!EM313:EO313)</f>
        <v>10.052160997323357</v>
      </c>
      <c r="AY313" s="113">
        <f>AVERAGE('monthly data'!EP313:ER313)</f>
        <v>10.150528990064348</v>
      </c>
      <c r="AZ313" s="113" t="e">
        <f>AVERAGE('monthly data'!ES313:EU313)</f>
        <v>#DIV/0!</v>
      </c>
      <c r="BA313" s="113">
        <f>AVERAGE('monthly data'!EV313:EX313)</f>
        <v>7.5549999999999997</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8" t="str">
        <f>IF('monthly data'!MT313=0,"",AVERAGE('monthly data'!MR313:MT313))</f>
        <v/>
      </c>
      <c r="DR313" s="918"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16.756666666666664</v>
      </c>
      <c r="AF314" s="113">
        <f>AVERAGE('monthly data'!CK314:CM314)</f>
        <v>16.523333333333333</v>
      </c>
      <c r="AG314" s="113">
        <f>AVERAGE('monthly data'!CN314:CP314)</f>
        <v>16.133333333333333</v>
      </c>
      <c r="AH314" s="113">
        <f>AVERAGE('monthly data'!CQ314:CS314)</f>
        <v>16.546666666666667</v>
      </c>
      <c r="AI314" s="113">
        <f>AVERAGE('monthly data'!CT314:CV314)</f>
        <v>16.866666666666667</v>
      </c>
      <c r="AJ314" s="113">
        <f>AVERAGE('monthly data'!CW314:CY314)</f>
        <v>15.766666666666666</v>
      </c>
      <c r="AK314" s="113">
        <f>AVERAGE('monthly data'!CZ314:DB314)</f>
        <v>16.466666666666669</v>
      </c>
      <c r="AL314" s="113">
        <f>AVERAGE('monthly data'!DC314:DE314)</f>
        <v>16.433333333333334</v>
      </c>
      <c r="AM314" s="113">
        <f>AVERAGE('monthly data'!DF314:DH314)</f>
        <v>15.823333333333332</v>
      </c>
      <c r="AN314" s="113">
        <f>AVERAGE('monthly data'!DI314:DK314)</f>
        <v>16.003333333333334</v>
      </c>
      <c r="AO314" s="113">
        <f>AVERAGE('monthly data'!DL314:DN314)</f>
        <v>16.346666666666668</v>
      </c>
      <c r="AP314" s="113">
        <f>AVERAGE('monthly data'!DO314:DQ314)</f>
        <v>16.53</v>
      </c>
      <c r="AQ314" s="113">
        <f>AVERAGE('monthly data'!DR314:DT314)</f>
        <v>16.523333333333333</v>
      </c>
      <c r="AR314" s="113">
        <f>AVERAGE('monthly data'!DU314:DW314)</f>
        <v>16.306666666666668</v>
      </c>
      <c r="AS314" s="113">
        <f>AVERAGE('monthly data'!DX314:DZ314)</f>
        <v>16.170000000000002</v>
      </c>
      <c r="AT314" s="113">
        <f>AVERAGE('monthly data'!EA314:EC314)</f>
        <v>16.540000000000003</v>
      </c>
      <c r="AU314" s="113">
        <f>AVERAGE('monthly data'!ED314:EF314)</f>
        <v>15.973333333333334</v>
      </c>
      <c r="AV314" s="113">
        <f>AVERAGE('monthly data'!EG314:EI314)</f>
        <v>16.540000000000003</v>
      </c>
      <c r="AW314" s="113">
        <f>AVERAGE('monthly data'!EJ314:EL314)</f>
        <v>15.933333333333332</v>
      </c>
      <c r="AX314" s="113">
        <f>AVERAGE('monthly data'!EM314:EO314)</f>
        <v>15.783333333333331</v>
      </c>
      <c r="AY314" s="113">
        <f>AVERAGE('monthly data'!EP314:ER314)</f>
        <v>16.346666666666668</v>
      </c>
      <c r="AZ314" s="113">
        <f>AVERAGE('monthly data'!ES314:EU314)</f>
        <v>15.75</v>
      </c>
      <c r="BA314" s="113">
        <f>AVERAGE('monthly data'!EV314:EX314)</f>
        <v>15.8</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8" t="str">
        <f>IF('monthly data'!MT314=0,"",AVERAGE('monthly data'!MR314:MT314))</f>
        <v/>
      </c>
      <c r="DR314" s="918" t="str">
        <f>IF('monthly data'!MW314=0,"",AVERAGE('monthly data'!MU314:MW314))</f>
        <v/>
      </c>
      <c r="DS314" s="113"/>
      <c r="DT314" s="113"/>
      <c r="DU314" s="113"/>
      <c r="DV314" s="113"/>
      <c r="DW314" s="113"/>
      <c r="DX314" s="113"/>
      <c r="DY314" s="113"/>
      <c r="DZ314" s="113"/>
    </row>
    <row r="315" spans="1:130">
      <c r="A315" s="638" t="s">
        <v>1524</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4.6762213144061855</v>
      </c>
      <c r="AF315" s="113">
        <f>AVERAGE('monthly data'!CK315:CM315)</f>
        <v>4.1683390550788175</v>
      </c>
      <c r="AG315" s="113">
        <f>AVERAGE('monthly data'!CN315:CP315)</f>
        <v>4.2861407407407404</v>
      </c>
      <c r="AH315" s="113">
        <f>AVERAGE('monthly data'!CQ315:CS315)</f>
        <v>4.4890938271604934</v>
      </c>
      <c r="AI315" s="113">
        <f>AVERAGE('monthly data'!CT315:CV315)</f>
        <v>4.8949999999999996</v>
      </c>
      <c r="AJ315" s="113">
        <f>AVERAGE('monthly data'!CW315:CY315)</f>
        <v>4.82</v>
      </c>
      <c r="AK315" s="113">
        <f>AVERAGE('monthly data'!CZ315:DB315)</f>
        <v>4.5</v>
      </c>
      <c r="AL315" s="113">
        <f>AVERAGE('monthly data'!DC315:DE315)</f>
        <v>4.5</v>
      </c>
      <c r="AM315" s="113">
        <f>AVERAGE('monthly data'!DF315:DH315)</f>
        <v>4.5</v>
      </c>
      <c r="AN315" s="113">
        <f>AVERAGE('monthly data'!DI315:DK315)</f>
        <v>4.5</v>
      </c>
      <c r="AO315" s="113">
        <f>AVERAGE('monthly data'!DL315:DN315)</f>
        <v>4.5</v>
      </c>
      <c r="AP315" s="113">
        <f>AVERAGE('monthly data'!DO315:DQ315)</f>
        <v>4.5</v>
      </c>
      <c r="AQ315" s="113">
        <f>AVERAGE('monthly data'!DR315:DT315)</f>
        <v>4.833333333333333</v>
      </c>
      <c r="AR315" s="113">
        <f>AVERAGE('monthly data'!DU315:DW315)</f>
        <v>5</v>
      </c>
      <c r="AS315" s="113">
        <f>AVERAGE('monthly data'!DX315:DZ315)</f>
        <v>5.666666666666667</v>
      </c>
      <c r="AT315" s="113">
        <f>AVERAGE('monthly data'!EA315:EC315)</f>
        <v>6.333333333333333</v>
      </c>
      <c r="AU315" s="113">
        <f>AVERAGE('monthly data'!ED315:EF315)</f>
        <v>6.833333333333333</v>
      </c>
      <c r="AV315" s="113">
        <f>AVERAGE('monthly data'!EG315:EI315)</f>
        <v>7</v>
      </c>
      <c r="AW315" s="113">
        <f>AVERAGE('monthly data'!EJ315:EL315)</f>
        <v>7.333333333333333</v>
      </c>
      <c r="AX315" s="113">
        <f>AVERAGE('monthly data'!EM315:EO315)</f>
        <v>7.5</v>
      </c>
      <c r="AY315" s="113">
        <f>AVERAGE('monthly data'!EP315:ER315)</f>
        <v>7.5</v>
      </c>
      <c r="AZ315" s="113">
        <f>AVERAGE('monthly data'!ES315:EU315)</f>
        <v>7.166666666666667</v>
      </c>
      <c r="BA315" s="113">
        <f>AVERAGE('monthly data'!EV315:EX315)</f>
        <v>6.0633333333333326</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8" t="str">
        <f>IF('monthly data'!MT315=0,"",AVERAGE('monthly data'!MR315:MT315))</f>
        <v/>
      </c>
      <c r="DR315" s="918"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f>AVERAGE('monthly data'!CH316:CJ316)</f>
        <v>4.5</v>
      </c>
      <c r="AF316" s="113">
        <f>AVERAGE('monthly data'!CK316:CM316)</f>
        <v>3.5</v>
      </c>
      <c r="AG316" s="113">
        <f>AVERAGE('monthly data'!CN316:CP316)</f>
        <v>3</v>
      </c>
      <c r="AH316" s="113">
        <f>AVERAGE('monthly data'!CQ316:CS316)</f>
        <v>3</v>
      </c>
      <c r="AI316" s="113">
        <f>AVERAGE('monthly data'!CT316:CV316)</f>
        <v>3</v>
      </c>
      <c r="AJ316" s="113">
        <f>AVERAGE('monthly data'!CW316:CY316)</f>
        <v>2.5</v>
      </c>
      <c r="AK316" s="113">
        <f>AVERAGE('monthly data'!CZ316:DB316)</f>
        <v>3.5</v>
      </c>
      <c r="AL316" s="113">
        <f>AVERAGE('monthly data'!DC316:DE316)</f>
        <v>3.5</v>
      </c>
      <c r="AM316" s="113">
        <f>AVERAGE('monthly data'!DF316:DH316)</f>
        <v>3.5</v>
      </c>
      <c r="AN316" s="113">
        <f>AVERAGE('monthly data'!DI316:DK316)</f>
        <v>3.5</v>
      </c>
      <c r="AO316" s="113">
        <f>AVERAGE('monthly data'!DL316:DN316)</f>
        <v>3.5</v>
      </c>
      <c r="AP316" s="113">
        <f>AVERAGE('monthly data'!DO316:DQ316)</f>
        <v>3.5</v>
      </c>
      <c r="AQ316" s="113">
        <f>AVERAGE('monthly data'!DR316:DT316)</f>
        <v>3.8333333333333335</v>
      </c>
      <c r="AR316" s="113">
        <f>AVERAGE('monthly data'!DU316:DW316)</f>
        <v>4</v>
      </c>
      <c r="AS316" s="113">
        <f>AVERAGE('monthly data'!DX316:DZ316)</f>
        <v>4.666666666666667</v>
      </c>
      <c r="AT316" s="113">
        <f>AVERAGE('monthly data'!EA316:EC316)</f>
        <v>5.333333333333333</v>
      </c>
      <c r="AU316" s="113">
        <f>AVERAGE('monthly data'!ED316:EF316)</f>
        <v>5.833333333333333</v>
      </c>
      <c r="AV316" s="113">
        <f>AVERAGE('monthly data'!EG316:EI316)</f>
        <v>6</v>
      </c>
      <c r="AW316" s="113">
        <f>AVERAGE('monthly data'!EJ316:EL316)</f>
        <v>6.333333333333333</v>
      </c>
      <c r="AX316" s="113">
        <f>AVERAGE('monthly data'!EM316:EO316)</f>
        <v>6.5</v>
      </c>
      <c r="AY316" s="113">
        <f>AVERAGE('monthly data'!EP316:ER316)</f>
        <v>6.5</v>
      </c>
      <c r="AZ316" s="113">
        <f>AVERAGE('monthly data'!ES316:EU316)</f>
        <v>6.166666666666667</v>
      </c>
      <c r="BA316" s="113">
        <f>AVERAGE('monthly data'!EV316:EX316)</f>
        <v>6</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8" t="str">
        <f>IF('monthly data'!MT316=0,"",AVERAGE('monthly data'!MR316:MT316))</f>
        <v/>
      </c>
      <c r="DR316" s="918"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f>AVERAGE('monthly data'!CH317:CJ317)</f>
        <v>6.5</v>
      </c>
      <c r="AF317" s="113">
        <f>AVERAGE('monthly data'!CK317:CM317)</f>
        <v>6.166666666666667</v>
      </c>
      <c r="AG317" s="113">
        <f>AVERAGE('monthly data'!CN317:CP317)</f>
        <v>6</v>
      </c>
      <c r="AH317" s="113">
        <f>AVERAGE('monthly data'!CQ317:CS317)</f>
        <v>6</v>
      </c>
      <c r="AI317" s="113">
        <f>AVERAGE('monthly data'!CT317:CV317)</f>
        <v>6</v>
      </c>
      <c r="AJ317" s="113">
        <f>AVERAGE('monthly data'!CW317:CY317)</f>
        <v>5.5</v>
      </c>
      <c r="AK317" s="113">
        <f>AVERAGE('monthly data'!CZ317:DB317)</f>
        <v>5.5</v>
      </c>
      <c r="AL317" s="113">
        <f>AVERAGE('monthly data'!DC317:DE317)</f>
        <v>5.5</v>
      </c>
      <c r="AM317" s="113">
        <f>AVERAGE('monthly data'!DF317:DH317)</f>
        <v>5.5</v>
      </c>
      <c r="AN317" s="113">
        <f>AVERAGE('monthly data'!DI317:DK317)</f>
        <v>5.5</v>
      </c>
      <c r="AO317" s="113">
        <f>AVERAGE('monthly data'!DL317:DN317)</f>
        <v>5.5</v>
      </c>
      <c r="AP317" s="113">
        <f>AVERAGE('monthly data'!DO317:DQ317)</f>
        <v>5.5</v>
      </c>
      <c r="AQ317" s="113">
        <f>AVERAGE('monthly data'!DR317:DT317)</f>
        <v>5.833333333333333</v>
      </c>
      <c r="AR317" s="113">
        <f>AVERAGE('monthly data'!DU317:DW317)</f>
        <v>6</v>
      </c>
      <c r="AS317" s="113">
        <f>AVERAGE('monthly data'!DX317:DZ317)</f>
        <v>4.666666666666667</v>
      </c>
      <c r="AT317" s="113">
        <f>AVERAGE('monthly data'!EA317:EC317)</f>
        <v>7.333333333333333</v>
      </c>
      <c r="AU317" s="113">
        <f>AVERAGE('monthly data'!ED317:EF317)</f>
        <v>7.833333333333333</v>
      </c>
      <c r="AV317" s="113">
        <f>AVERAGE('monthly data'!EG317:EI317)</f>
        <v>8</v>
      </c>
      <c r="AW317" s="113">
        <f>AVERAGE('monthly data'!EJ317:EL317)</f>
        <v>8.3333333333333339</v>
      </c>
      <c r="AX317" s="113">
        <f>AVERAGE('monthly data'!EM317:EO317)</f>
        <v>8.5</v>
      </c>
      <c r="AY317" s="113">
        <f>AVERAGE('monthly data'!EP317:ER317)</f>
        <v>8.5</v>
      </c>
      <c r="AZ317" s="113">
        <f>AVERAGE('monthly data'!ES317:EU317)</f>
        <v>8.1666666666666661</v>
      </c>
      <c r="BA317" s="113">
        <f>AVERAGE('monthly data'!EV317:EX317)</f>
        <v>8</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8" t="str">
        <f>IF('monthly data'!MT317=0,"",AVERAGE('monthly data'!MR317:MT317))</f>
        <v/>
      </c>
      <c r="DR317" s="918" t="str">
        <f>IF('monthly data'!MW317=0,"",AVERAGE('monthly data'!MU317:MW317))</f>
        <v/>
      </c>
      <c r="DS317" s="113"/>
      <c r="DT317" s="113"/>
      <c r="DU317" s="113"/>
      <c r="DV317" s="113"/>
      <c r="DW317" s="113"/>
      <c r="DX317" s="113"/>
      <c r="DY317" s="113"/>
      <c r="DZ317" s="113"/>
    </row>
    <row r="318" spans="1:130">
      <c r="A318" t="s">
        <v>1558</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f>AVERAGE('monthly data'!CH318:CJ318)</f>
        <v>6.5750000000000002</v>
      </c>
      <c r="AF318" s="113">
        <f>AVERAGE('monthly data'!CK318:CM318)</f>
        <v>6.5750000000000002</v>
      </c>
      <c r="AG318" s="113">
        <f>AVERAGE('monthly data'!CN318:CP318)</f>
        <v>5.4369776233404883</v>
      </c>
      <c r="AH318" s="113">
        <f>AVERAGE('monthly data'!CQ318:CS318)</f>
        <v>5.3919911318311327</v>
      </c>
      <c r="AI318" s="113">
        <f>AVERAGE('monthly data'!CT318:CV318)</f>
        <v>5.4542383656500162</v>
      </c>
      <c r="AJ318" s="113">
        <f>AVERAGE('monthly data'!CW318:CY318)</f>
        <v>5.1452269393741856</v>
      </c>
      <c r="AK318" s="113">
        <f>AVERAGE('monthly data'!CZ318:DB318)</f>
        <v>4.5</v>
      </c>
      <c r="AL318" s="113">
        <f>AVERAGE('monthly data'!DC318:DE318)</f>
        <v>4.5</v>
      </c>
      <c r="AM318" s="113">
        <f>AVERAGE('monthly data'!DF318:DH318)</f>
        <v>4.5</v>
      </c>
      <c r="AN318" s="113">
        <f>AVERAGE('monthly data'!DI318:DK318)</f>
        <v>4.5</v>
      </c>
      <c r="AO318" s="113">
        <f>AVERAGE('monthly data'!DL318:DN318)</f>
        <v>4.5</v>
      </c>
      <c r="AP318" s="113">
        <f>AVERAGE('monthly data'!DO318:DQ318)</f>
        <v>4.5</v>
      </c>
      <c r="AQ318" s="113">
        <f>AVERAGE('monthly data'!DR318:DT318)</f>
        <v>4.833333333333333</v>
      </c>
      <c r="AR318" s="113">
        <f>AVERAGE('monthly data'!DU318:DW318)</f>
        <v>5</v>
      </c>
      <c r="AS318" s="113">
        <f>AVERAGE('monthly data'!DX318:DZ318)</f>
        <v>5.666666666666667</v>
      </c>
      <c r="AT318" s="113">
        <f>AVERAGE('monthly data'!EA318:EC318)</f>
        <v>6.333333333333333</v>
      </c>
      <c r="AU318" s="113">
        <f>AVERAGE('monthly data'!ED318:EF318)</f>
        <v>6.833333333333333</v>
      </c>
      <c r="AV318" s="113">
        <f>AVERAGE('monthly data'!EG318:EI318)</f>
        <v>7</v>
      </c>
      <c r="AW318" s="113">
        <f>AVERAGE('monthly data'!EJ318:EL318)</f>
        <v>7.333333333333333</v>
      </c>
      <c r="AX318" s="113">
        <f>AVERAGE('monthly data'!EM318:EO318)</f>
        <v>7.5</v>
      </c>
      <c r="AY318" s="113">
        <f>AVERAGE('monthly data'!EP318:ER318)</f>
        <v>7.5</v>
      </c>
      <c r="AZ318" s="113">
        <f>AVERAGE('monthly data'!ES318:EU318)</f>
        <v>7.166666666666667</v>
      </c>
      <c r="BA318" s="113">
        <f>AVERAGE('monthly data'!EV318:EX318)</f>
        <v>7</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8" t="str">
        <f>IF('monthly data'!MT318=0,"",AVERAGE('monthly data'!MR318:MT318))</f>
        <v/>
      </c>
      <c r="DR318" s="918"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9.5</v>
      </c>
      <c r="AF319" s="113">
        <f>AVERAGE('monthly data'!CK319:CM319)</f>
        <v>9.1666666666666661</v>
      </c>
      <c r="AG319" s="113">
        <f>AVERAGE('monthly data'!CN319:CP319)</f>
        <v>9</v>
      </c>
      <c r="AH319" s="113">
        <f>AVERAGE('monthly data'!CQ319:CS319)</f>
        <v>9</v>
      </c>
      <c r="AI319" s="113">
        <f>AVERAGE('monthly data'!CT319:CV319)</f>
        <v>9</v>
      </c>
      <c r="AJ319" s="113">
        <f>AVERAGE('monthly data'!CW319:CY319)</f>
        <v>8.5</v>
      </c>
      <c r="AK319" s="113">
        <f>AVERAGE('monthly data'!CZ319:DB319)</f>
        <v>6.5</v>
      </c>
      <c r="AL319" s="113">
        <f>AVERAGE('monthly data'!DC319:DE319)</f>
        <v>6.5</v>
      </c>
      <c r="AM319" s="113">
        <f>AVERAGE('monthly data'!DF319:DH319)</f>
        <v>6.5</v>
      </c>
      <c r="AN319" s="113">
        <f>AVERAGE('monthly data'!DI319:DK319)</f>
        <v>6.5</v>
      </c>
      <c r="AO319" s="113">
        <f>AVERAGE('monthly data'!DL319:DN319)</f>
        <v>6.5</v>
      </c>
      <c r="AP319" s="113">
        <f>AVERAGE('monthly data'!DO319:DQ319)</f>
        <v>6.5</v>
      </c>
      <c r="AQ319" s="113">
        <f>AVERAGE('monthly data'!DR319:DT319)</f>
        <v>6.833333333333333</v>
      </c>
      <c r="AR319" s="113">
        <f>AVERAGE('monthly data'!DU319:DW319)</f>
        <v>7</v>
      </c>
      <c r="AS319" s="113">
        <f>AVERAGE('monthly data'!DX319:DZ319)</f>
        <v>7.666666666666667</v>
      </c>
      <c r="AT319" s="113">
        <f>AVERAGE('monthly data'!EA319:EC319)</f>
        <v>8.3333333333333339</v>
      </c>
      <c r="AU319" s="113">
        <f>AVERAGE('monthly data'!ED319:EF319)</f>
        <v>8.8333333333333339</v>
      </c>
      <c r="AV319" s="113">
        <f>AVERAGE('monthly data'!EG319:EI319)</f>
        <v>9</v>
      </c>
      <c r="AW319" s="113">
        <f>AVERAGE('monthly data'!EJ319:EL319)</f>
        <v>9.3333333333333339</v>
      </c>
      <c r="AX319" s="113">
        <f>AVERAGE('monthly data'!EM319:EO319)</f>
        <v>9.5</v>
      </c>
      <c r="AY319" s="113">
        <f>AVERAGE('monthly data'!EP319:ER319)</f>
        <v>9.5</v>
      </c>
      <c r="AZ319" s="113">
        <f>AVERAGE('monthly data'!ES319:EU319)</f>
        <v>9.1666666666666661</v>
      </c>
      <c r="BA319" s="113">
        <f>AVERAGE('monthly data'!EV319:EX319)</f>
        <v>11.333333333333334</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8" t="str">
        <f>IF('monthly data'!MT319=0,"",AVERAGE('monthly data'!MR319:MT319))</f>
        <v/>
      </c>
      <c r="DR319" s="918" t="str">
        <f>IF('monthly data'!MW319=0,"",AVERAGE('monthly data'!MU319:MW319))</f>
        <v/>
      </c>
      <c r="DS319" s="113"/>
      <c r="DT319" s="113"/>
      <c r="DU319" s="113"/>
      <c r="DV319" s="113"/>
      <c r="DW319" s="113"/>
      <c r="DX319" s="113"/>
      <c r="DY319" s="113"/>
      <c r="DZ319" s="113"/>
    </row>
    <row r="320" spans="1:130">
      <c r="A320" t="s">
        <v>1523</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5.5234034699270964</v>
      </c>
      <c r="AF320" s="113">
        <f>AVERAGE('monthly data'!CK320:CM320)</f>
        <v>5.3750032371148402</v>
      </c>
      <c r="AG320" s="113">
        <f>AVERAGE('monthly data'!CN320:CP320)</f>
        <v>5.4727504067714605</v>
      </c>
      <c r="AH320" s="113">
        <f>AVERAGE('monthly data'!CQ320:CS320)</f>
        <v>5.4799466979484057</v>
      </c>
      <c r="AI320" s="113">
        <f>AVERAGE('monthly data'!CT320:CV320)</f>
        <v>5.5357891975741973</v>
      </c>
      <c r="AJ320" s="113">
        <f>AVERAGE('monthly data'!CW320:CY320)</f>
        <v>5.3546999232351231</v>
      </c>
      <c r="AK320" s="113">
        <f>AVERAGE('monthly data'!CZ320:DB320)</f>
        <v>5.2729999999999997</v>
      </c>
      <c r="AL320" s="113">
        <f>AVERAGE('monthly data'!DC320:DE320)</f>
        <v>5.2452959734329596</v>
      </c>
      <c r="AM320" s="113">
        <f>AVERAGE('monthly data'!DF320:DH320)</f>
        <v>5.1811475307856654</v>
      </c>
      <c r="AN320" s="113">
        <f>AVERAGE('monthly data'!DI320:DK320)</f>
        <v>5.1895478220940268</v>
      </c>
      <c r="AO320" s="113">
        <f>AVERAGE('monthly data'!DL320:DN320)</f>
        <v>5.1912073826926273</v>
      </c>
      <c r="AP320" s="113">
        <f>AVERAGE('monthly data'!DO320:DQ320)</f>
        <v>5.1719514758989682</v>
      </c>
      <c r="AQ320" s="113">
        <f>AVERAGE('monthly data'!DR320:DT320)</f>
        <v>5.2919541138271162</v>
      </c>
      <c r="AR320" s="113">
        <f>AVERAGE('monthly data'!DU320:DW320)</f>
        <v>5.5076666666666663</v>
      </c>
      <c r="AS320" s="113">
        <f>AVERAGE('monthly data'!DX320:DZ320)</f>
        <v>6.0470000000000006</v>
      </c>
      <c r="AT320" s="113">
        <f>AVERAGE('monthly data'!EA320:EC320)</f>
        <v>6.8440000000000003</v>
      </c>
      <c r="AU320" s="113">
        <f>AVERAGE('monthly data'!ED320:EF320)</f>
        <v>7.3569573722644508</v>
      </c>
      <c r="AV320" s="113">
        <f>AVERAGE('monthly data'!EG320:EI320)</f>
        <v>7.7437194268262628</v>
      </c>
      <c r="AW320" s="113">
        <f>AVERAGE('monthly data'!EJ320:EL320)</f>
        <v>7.9931507038961724</v>
      </c>
      <c r="AX320" s="113">
        <f>AVERAGE('monthly data'!EM320:EO320)</f>
        <v>8.2498615150385302</v>
      </c>
      <c r="AY320" s="113">
        <f>AVERAGE('monthly data'!EP320:ER320)</f>
        <v>8.2866894032223097</v>
      </c>
      <c r="AZ320" s="113">
        <f>AVERAGE('monthly data'!ES320:EU320)</f>
        <v>8.1385425203020159</v>
      </c>
      <c r="BA320" s="113">
        <f>AVERAGE('monthly data'!EV320:EX320)</f>
        <v>6.3018553935240531</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8" t="str">
        <f>IF('monthly data'!MT320=0,"",AVERAGE('monthly data'!MR320:MT320))</f>
        <v/>
      </c>
      <c r="DR320" s="918"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f>AVERAGE('monthly data'!CH321:CJ321)</f>
        <v>5</v>
      </c>
      <c r="AF321" s="113">
        <f>AVERAGE('monthly data'!CK321:CM321)</f>
        <v>5</v>
      </c>
      <c r="AG321" s="113">
        <f>AVERAGE('monthly data'!CN321:CP321)</f>
        <v>5</v>
      </c>
      <c r="AH321" s="113">
        <f>AVERAGE('monthly data'!CQ321:CS321)</f>
        <v>5</v>
      </c>
      <c r="AI321" s="113">
        <f>AVERAGE('monthly data'!CT321:CV321)</f>
        <v>5</v>
      </c>
      <c r="AJ321" s="113">
        <f>AVERAGE('monthly data'!CW321:CY321)</f>
        <v>4</v>
      </c>
      <c r="AK321" s="113">
        <f>AVERAGE('monthly data'!CZ321:DB321)</f>
        <v>4</v>
      </c>
      <c r="AL321" s="113">
        <f>AVERAGE('monthly data'!DC321:DE321)</f>
        <v>4</v>
      </c>
      <c r="AM321" s="113">
        <f>AVERAGE('monthly data'!DF321:DH321)</f>
        <v>4</v>
      </c>
      <c r="AN321" s="113">
        <f>AVERAGE('monthly data'!DI321:DK321)</f>
        <v>4</v>
      </c>
      <c r="AO321" s="113">
        <f>AVERAGE('monthly data'!DL321:DN321)</f>
        <v>4</v>
      </c>
      <c r="AP321" s="113">
        <f>AVERAGE('monthly data'!DO321:DQ321)</f>
        <v>4</v>
      </c>
      <c r="AQ321" s="113">
        <f>AVERAGE('monthly data'!DR321:DT321)</f>
        <v>4</v>
      </c>
      <c r="AR321" s="113">
        <f>AVERAGE('monthly data'!DU321:DW321)</f>
        <v>4</v>
      </c>
      <c r="AS321" s="113">
        <f>AVERAGE('monthly data'!DX321:DZ321)</f>
        <v>4</v>
      </c>
      <c r="AT321" s="113">
        <f>AVERAGE('monthly data'!EA321:EC321)</f>
        <v>4</v>
      </c>
      <c r="AU321" s="113">
        <f>AVERAGE('monthly data'!ED321:EF321)</f>
        <v>5</v>
      </c>
      <c r="AV321" s="113">
        <f>AVERAGE('monthly data'!EG321:EI321)</f>
        <v>5</v>
      </c>
      <c r="AW321" s="113">
        <f>AVERAGE('monthly data'!EJ321:EL321)</f>
        <v>5</v>
      </c>
      <c r="AX321" s="113">
        <f>AVERAGE('monthly data'!EM321:EO321)</f>
        <v>5</v>
      </c>
      <c r="AY321" s="113">
        <f>AVERAGE('monthly data'!EP321:ER321)</f>
        <v>5</v>
      </c>
      <c r="AZ321" s="113">
        <f>AVERAGE('monthly data'!ES321:EU321)</f>
        <v>5</v>
      </c>
      <c r="BA321" s="113">
        <f>AVERAGE('monthly data'!EV321:EX321)</f>
        <v>5</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8" t="str">
        <f>IF('monthly data'!MT321=0,"",AVERAGE('monthly data'!MR321:MT321))</f>
        <v/>
      </c>
      <c r="DR321" s="918"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8" t="str">
        <f>IF('monthly data'!MT322=0,"",AVERAGE('monthly data'!MR322:MT322))</f>
        <v/>
      </c>
      <c r="DR322" s="918"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f>AVERAGE('monthly data'!CH323:CJ323)</f>
        <v>5.5270318905505968</v>
      </c>
      <c r="AF323" s="113">
        <f>AVERAGE('monthly data'!CK323:CM323)</f>
        <v>4.9074697136894736</v>
      </c>
      <c r="AG323" s="113">
        <f>AVERAGE('monthly data'!CN323:CP323)</f>
        <v>5.2694214205105228</v>
      </c>
      <c r="AH323" s="113">
        <f>AVERAGE('monthly data'!CQ323:CS323)</f>
        <v>5.1758097413051942</v>
      </c>
      <c r="AI323" s="113">
        <f>AVERAGE('monthly data'!CT323:CV323)</f>
        <v>5.530612295740398</v>
      </c>
      <c r="AJ323" s="113">
        <f>AVERAGE('monthly data'!CW323:CY323)</f>
        <v>5.7806056878547265</v>
      </c>
      <c r="AK323" s="113">
        <f>AVERAGE('monthly data'!CZ323:DB323)</f>
        <v>5.7785549511159964</v>
      </c>
      <c r="AL323" s="113">
        <f>AVERAGE('monthly data'!DC323:DE323)</f>
        <v>5.2253085511881388</v>
      </c>
      <c r="AM323" s="113">
        <f>AVERAGE('monthly data'!DF323:DH323)</f>
        <v>5.7916029171475225</v>
      </c>
      <c r="AN323" s="113">
        <f>AVERAGE('monthly data'!DI323:DK323)</f>
        <v>6.315967563359453</v>
      </c>
      <c r="AO323" s="113">
        <f>AVERAGE('monthly data'!DL323:DN323)</f>
        <v>6.7969548205718207</v>
      </c>
      <c r="AP323" s="113">
        <f>AVERAGE('monthly data'!DO323:DQ323)</f>
        <v>6.4144325768079442</v>
      </c>
      <c r="AQ323" s="113">
        <f>AVERAGE('monthly data'!DR323:DT323)</f>
        <v>5.756499829992844</v>
      </c>
      <c r="AR323" s="113">
        <f>AVERAGE('monthly data'!DU323:DW323)</f>
        <v>5.8196666666666665</v>
      </c>
      <c r="AS323" s="113">
        <f>AVERAGE('monthly data'!DX323:DZ323)</f>
        <v>5.9190000000000005</v>
      </c>
      <c r="AT323" s="113">
        <f>AVERAGE('monthly data'!EA323:EC323)</f>
        <v>6.7096666666666662</v>
      </c>
      <c r="AU323" s="113">
        <f>AVERAGE('monthly data'!ED323:EF323)</f>
        <v>7.4071194001497931</v>
      </c>
      <c r="AV323" s="113">
        <f>AVERAGE('monthly data'!EG323:EI323)</f>
        <v>8.2962326838353295</v>
      </c>
      <c r="AW323" s="113">
        <f>AVERAGE('monthly data'!EJ323:EL323)</f>
        <v>8.7135425609724635</v>
      </c>
      <c r="AX323" s="113">
        <f>AVERAGE('monthly data'!EM323:EO323)</f>
        <v>8.1693084941371286</v>
      </c>
      <c r="AY323" s="113">
        <f>AVERAGE('monthly data'!EP323:ER323)</f>
        <v>8.6598317812876378</v>
      </c>
      <c r="AZ323" s="113">
        <f>AVERAGE('monthly data'!ES323:EU323)</f>
        <v>8.0914362767266379</v>
      </c>
      <c r="BA323" s="113">
        <f>AVERAGE('monthly data'!EV323:EX323)</f>
        <v>7.5623726447216768</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8" t="str">
        <f>IF('monthly data'!MT323=0,"",AVERAGE('monthly data'!MR323:MT323))</f>
        <v/>
      </c>
      <c r="DR323" s="918"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f>AVERAGE('monthly data'!CH324:CJ324)</f>
        <v>5.7199275083950285</v>
      </c>
      <c r="AF324" s="113">
        <f>AVERAGE('monthly data'!CK324:CM324)</f>
        <v>5.0571142352714347</v>
      </c>
      <c r="AG324" s="113">
        <f>AVERAGE('monthly data'!CN324:CP324)</f>
        <v>5.6151372973527147</v>
      </c>
      <c r="AH324" s="113">
        <f>AVERAGE('monthly data'!CQ324:CS324)</f>
        <v>5.7802491802112437</v>
      </c>
      <c r="AI324" s="113">
        <f>AVERAGE('monthly data'!CT324:CV324)</f>
        <v>6.1702202982202969</v>
      </c>
      <c r="AJ324" s="113">
        <f>AVERAGE('monthly data'!CW324:CY324)</f>
        <v>6.4249425608098312</v>
      </c>
      <c r="AK324" s="113">
        <f>AVERAGE('monthly data'!CZ324:DB324)</f>
        <v>6.6576710860028392</v>
      </c>
      <c r="AL324" s="113">
        <f>AVERAGE('monthly data'!DC324:DE324)</f>
        <v>6.4270896187900908</v>
      </c>
      <c r="AM324" s="113">
        <f>AVERAGE('monthly data'!DF324:DH324)</f>
        <v>6.2673812440204228</v>
      </c>
      <c r="AN324" s="113">
        <f>AVERAGE('monthly data'!DI324:DK324)</f>
        <v>6.4131851851851849</v>
      </c>
      <c r="AO324" s="113">
        <f>AVERAGE('monthly data'!DL324:DN324)</f>
        <v>7.0993252192990282</v>
      </c>
      <c r="AP324" s="113">
        <f>AVERAGE('monthly data'!DO324:DQ324)</f>
        <v>6.8788147345504917</v>
      </c>
      <c r="AQ324" s="113">
        <f>AVERAGE('monthly data'!DR324:DT324)</f>
        <v>6.1161228596411874</v>
      </c>
      <c r="AR324" s="113">
        <f>AVERAGE('monthly data'!DU324:DW324)</f>
        <v>6.4413333333333336</v>
      </c>
      <c r="AS324" s="113">
        <f>AVERAGE('monthly data'!DX324:DZ324)</f>
        <v>6.4170000000000007</v>
      </c>
      <c r="AT324" s="113">
        <f>AVERAGE('monthly data'!EA324:EC324)</f>
        <v>7.2549999999999999</v>
      </c>
      <c r="AU324" s="113">
        <f>AVERAGE('monthly data'!ED324:EF324)</f>
        <v>7.6731098550309982</v>
      </c>
      <c r="AV324" s="113">
        <f>AVERAGE('monthly data'!EG324:EI324)</f>
        <v>8.5784283481778072</v>
      </c>
      <c r="AW324" s="113">
        <f>AVERAGE('monthly data'!EJ324:EL324)</f>
        <v>8.9691545552259626</v>
      </c>
      <c r="AX324" s="113">
        <f>AVERAGE('monthly data'!EM324:EO324)</f>
        <v>8.7223859094642631</v>
      </c>
      <c r="AY324" s="113">
        <f>AVERAGE('monthly data'!EP324:ER324)</f>
        <v>9.1805930047931508</v>
      </c>
      <c r="AZ324" s="113">
        <f>AVERAGE('monthly data'!ES324:EU324)</f>
        <v>8.6327244444444435</v>
      </c>
      <c r="BA324" s="113">
        <f>AVERAGE('monthly data'!EV324:EX324)</f>
        <v>7.8474694267515952</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8" t="str">
        <f>IF('monthly data'!MT324=0,"",AVERAGE('monthly data'!MR324:MT324))</f>
        <v/>
      </c>
      <c r="DR324" s="918"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f>AVERAGE('monthly data'!CH325:CJ325)</f>
        <v>7.553248072304247</v>
      </c>
      <c r="AF325" s="113">
        <f>AVERAGE('monthly data'!CK325:CM325)</f>
        <v>7.0938657674819297</v>
      </c>
      <c r="AG325" s="113">
        <f>AVERAGE('monthly data'!CN325:CP325)</f>
        <v>7.3109364940681827</v>
      </c>
      <c r="AH325" s="113">
        <f>AVERAGE('monthly data'!CQ325:CS325)</f>
        <v>6.651026444404164</v>
      </c>
      <c r="AI325" s="113">
        <f>AVERAGE('monthly data'!CT325:CV325)</f>
        <v>6.8272531178257951</v>
      </c>
      <c r="AJ325" s="113">
        <f>AVERAGE('monthly data'!CW325:CY325)</f>
        <v>6.7093232323232312</v>
      </c>
      <c r="AK325" s="113">
        <f>AVERAGE('monthly data'!CZ325:DB325)</f>
        <v>6.9323320344698374</v>
      </c>
      <c r="AL325" s="113">
        <f>AVERAGE('monthly data'!DC325:DE325)</f>
        <v>6.8517544271975543</v>
      </c>
      <c r="AM325" s="113">
        <f>AVERAGE('monthly data'!DF325:DH325)</f>
        <v>7.2630544807849295</v>
      </c>
      <c r="AN325" s="113">
        <f>AVERAGE('monthly data'!DI325:DK325)</f>
        <v>7.3676209150326768</v>
      </c>
      <c r="AO325" s="113">
        <f>AVERAGE('monthly data'!DL325:DN325)</f>
        <v>7.7415858878791797</v>
      </c>
      <c r="AP325" s="113">
        <f>AVERAGE('monthly data'!DO325:DQ325)</f>
        <v>7.256596600143645</v>
      </c>
      <c r="AQ325" s="113">
        <f>AVERAGE('monthly data'!DR325:DT325)</f>
        <v>6.7506746031746045</v>
      </c>
      <c r="AR325" s="113">
        <f>AVERAGE('monthly data'!DU325:DW325)</f>
        <v>7.9989999999999988</v>
      </c>
      <c r="AS325" s="113">
        <f>AVERAGE('monthly data'!DX325:DZ325)</f>
        <v>8.0633333333333326</v>
      </c>
      <c r="AT325" s="113">
        <f>AVERAGE('monthly data'!EA325:EC325)</f>
        <v>8.1113333333333326</v>
      </c>
      <c r="AU325" s="113">
        <f>AVERAGE('monthly data'!ED325:EF325)</f>
        <v>8.417015852972229</v>
      </c>
      <c r="AV325" s="113">
        <f>AVERAGE('monthly data'!EG325:EI325)</f>
        <v>10.265566747022532</v>
      </c>
      <c r="AW325" s="113">
        <f>AVERAGE('monthly data'!EJ325:EL325)</f>
        <v>10.514239186561193</v>
      </c>
      <c r="AX325" s="113">
        <f>AVERAGE('monthly data'!EM325:EO325)</f>
        <v>9.4817497588456217</v>
      </c>
      <c r="AY325" s="113">
        <f>AVERAGE('monthly data'!EP325:ER325)</f>
        <v>9.6913653292514308</v>
      </c>
      <c r="AZ325" s="113">
        <f>AVERAGE('monthly data'!ES325:EU325)</f>
        <v>8.89968473627283</v>
      </c>
      <c r="BA325" s="113">
        <f>AVERAGE('monthly data'!EV325:EX325)</f>
        <v>8.2286516853932543</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8" t="str">
        <f>IF('monthly data'!MT325=0,"",AVERAGE('monthly data'!MR325:MT325))</f>
        <v/>
      </c>
      <c r="DR325" s="918"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f>AVERAGE('monthly data'!CH326:CJ326)</f>
        <v>8.5880834712994893</v>
      </c>
      <c r="AF326" s="113">
        <f>AVERAGE('monthly data'!CK326:CM326)</f>
        <v>7.8753780414585171</v>
      </c>
      <c r="AG326" s="113">
        <f>AVERAGE('monthly data'!CN326:CP326)</f>
        <v>8.0144358739174866</v>
      </c>
      <c r="AH326" s="113">
        <f>AVERAGE('monthly data'!CQ326:CS326)</f>
        <v>7.4741856945742144</v>
      </c>
      <c r="AI326" s="113">
        <f>AVERAGE('monthly data'!CT326:CV326)</f>
        <v>7.2924170410127198</v>
      </c>
      <c r="AJ326" s="113">
        <f>AVERAGE('monthly data'!CW326:CY326)</f>
        <v>7.8866051220702547</v>
      </c>
      <c r="AK326" s="113">
        <f>AVERAGE('monthly data'!CZ326:DB326)</f>
        <v>8.1351814886064577</v>
      </c>
      <c r="AL326" s="113">
        <f>AVERAGE('monthly data'!DC326:DE326)</f>
        <v>7.9808523065486696</v>
      </c>
      <c r="AM326" s="113">
        <f>AVERAGE('monthly data'!DF326:DH326)</f>
        <v>8.14782918489386</v>
      </c>
      <c r="AN326" s="113">
        <f>AVERAGE('monthly data'!DI326:DK326)</f>
        <v>8.5938603589019369</v>
      </c>
      <c r="AO326" s="113">
        <f>AVERAGE('monthly data'!DL326:DN326)</f>
        <v>8.8297614798038335</v>
      </c>
      <c r="AP326" s="113">
        <f>AVERAGE('monthly data'!DO326:DQ326)</f>
        <v>8.3124230179634324</v>
      </c>
      <c r="AQ326" s="113">
        <f>AVERAGE('monthly data'!DR326:DT326)</f>
        <v>8.0153384932920542</v>
      </c>
      <c r="AR326" s="113">
        <f>AVERAGE('monthly data'!DU326:DW326)</f>
        <v>8.4216666666666669</v>
      </c>
      <c r="AS326" s="113">
        <f>AVERAGE('monthly data'!DX326:DZ326)</f>
        <v>8.39</v>
      </c>
      <c r="AT326" s="113">
        <f>AVERAGE('monthly data'!EA326:EC326)</f>
        <v>8.5996666666666659</v>
      </c>
      <c r="AU326" s="113">
        <f>AVERAGE('monthly data'!ED326:EF326)</f>
        <v>9.1315429693426449</v>
      </c>
      <c r="AV326" s="113">
        <f>AVERAGE('monthly data'!EG326:EI326)</f>
        <v>10.293659733272795</v>
      </c>
      <c r="AW326" s="113">
        <f>AVERAGE('monthly data'!EJ326:EL326)</f>
        <v>10.635948154919136</v>
      </c>
      <c r="AX326" s="113">
        <f>AVERAGE('monthly data'!EM326:EO326)</f>
        <v>9.7475079657573129</v>
      </c>
      <c r="AY326" s="113">
        <f>AVERAGE('monthly data'!EP326:ER326)</f>
        <v>10.078923579030191</v>
      </c>
      <c r="AZ326" s="113">
        <f>AVERAGE('monthly data'!ES326:EU326)</f>
        <v>9.4364413341913345</v>
      </c>
      <c r="BA326" s="113">
        <f>AVERAGE('monthly data'!EV326:EX326)</f>
        <v>9.1059547428571452</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8" t="str">
        <f>IF('monthly data'!MT326=0,"",AVERAGE('monthly data'!MR326:MT326))</f>
        <v/>
      </c>
      <c r="DR326" s="918"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6.8470727356373402</v>
      </c>
      <c r="AF327" s="217">
        <f>AVERAGE('monthly data'!CK327:CM327)</f>
        <v>6.2334569394753387</v>
      </c>
      <c r="AG327" s="217">
        <f>AVERAGE('monthly data'!CN327:CP327)</f>
        <v>6.5524827714622269</v>
      </c>
      <c r="AH327" s="217">
        <f>AVERAGE('monthly data'!CQ327:CS327)</f>
        <v>6.2703177651237043</v>
      </c>
      <c r="AI327" s="217">
        <f>AVERAGE('monthly data'!CT327:CV327)</f>
        <v>6.4551256881998036</v>
      </c>
      <c r="AJ327" s="217">
        <f>AVERAGE('monthly data'!CW327:CY327)</f>
        <v>6.7003691507645113</v>
      </c>
      <c r="AK327" s="217">
        <f>AVERAGE('monthly data'!CZ327:DB327)</f>
        <v>6.8759348900487831</v>
      </c>
      <c r="AL327" s="217">
        <f>AVERAGE('monthly data'!DC327:DE327)</f>
        <v>6.6212512259311138</v>
      </c>
      <c r="AM327" s="217">
        <f>AVERAGE('monthly data'!DF327:DH327)</f>
        <v>6.8674669567116835</v>
      </c>
      <c r="AN327" s="217">
        <f>AVERAGE('monthly data'!DI327:DK327)</f>
        <v>7.172658505619812</v>
      </c>
      <c r="AO327" s="217">
        <f>AVERAGE('monthly data'!DL327:DN327)</f>
        <v>7.6169068518884657</v>
      </c>
      <c r="AP327" s="217">
        <f>AVERAGE('monthly data'!DO327:DQ327)</f>
        <v>7.215566732366379</v>
      </c>
      <c r="AQ327" s="217">
        <f>AVERAGE('monthly data'!DR327:DT327)</f>
        <v>6.659575613191838</v>
      </c>
      <c r="AR327" s="217">
        <f>AVERAGE('monthly data'!DU327:DW327)</f>
        <v>7.1703333333333328</v>
      </c>
      <c r="AS327" s="217">
        <f>AVERAGE('monthly data'!DX327:DZ327)</f>
        <v>7.1973333333333329</v>
      </c>
      <c r="AT327" s="217">
        <f>AVERAGE('monthly data'!EA327:EC327)</f>
        <v>7.6690000000000005</v>
      </c>
      <c r="AU327" s="217">
        <f>AVERAGE('monthly data'!ED327:EF327)</f>
        <v>8.1571970193739158</v>
      </c>
      <c r="AV327" s="217">
        <f>AVERAGE('monthly data'!EG327:EI327)</f>
        <v>9.3584718780771148</v>
      </c>
      <c r="AW327" s="217">
        <f>AVERAGE('monthly data'!EJ327:EL327)</f>
        <v>9.7082211144196897</v>
      </c>
      <c r="AX327" s="217">
        <f>AVERAGE('monthly data'!EM327:EO327)</f>
        <v>9.0302380320510807</v>
      </c>
      <c r="AY327" s="217">
        <f>AVERAGE('monthly data'!EP327:ER327)</f>
        <v>9.4026784235906025</v>
      </c>
      <c r="AZ327" s="217">
        <f>AVERAGE('monthly data'!ES327:EU327)</f>
        <v>8.7650716979088124</v>
      </c>
      <c r="BA327" s="217">
        <f>AVERAGE('monthly data'!EV327:EX327)</f>
        <v>7.2453707083103049</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8" t="str">
        <f>IF('monthly data'!MT327=0,"",AVERAGE('monthly data'!MR327:MT327))</f>
        <v/>
      </c>
      <c r="DR327" s="918"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9"/>
      <c r="DR328" s="919"/>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f>AVERAGE('monthly data'!CH329:CJ329)</f>
        <v>11.15</v>
      </c>
      <c r="AF329" s="217">
        <f>AVERAGE('monthly data'!CK329:CM329)</f>
        <v>11.15</v>
      </c>
      <c r="AG329" s="217">
        <f>AVERAGE('monthly data'!CN329:CP329)</f>
        <v>11.15</v>
      </c>
      <c r="AH329" s="217">
        <f>AVERAGE('monthly data'!CQ329:CS329)</f>
        <v>11.016666666666666</v>
      </c>
      <c r="AI329" s="217">
        <f>AVERAGE('monthly data'!CT329:CV329)</f>
        <v>10.800000000000002</v>
      </c>
      <c r="AJ329" s="217">
        <f>AVERAGE('monthly data'!CW329:CY329)</f>
        <v>10.65</v>
      </c>
      <c r="AK329" s="217">
        <f>AVERAGE('monthly data'!CZ329:DB329)</f>
        <v>10.65</v>
      </c>
      <c r="AL329" s="217">
        <f>AVERAGE('monthly data'!DC329:DE329)</f>
        <v>10.65</v>
      </c>
      <c r="AM329" s="217">
        <f>AVERAGE('monthly data'!DF329:DH329)</f>
        <v>10.65</v>
      </c>
      <c r="AN329" s="217">
        <f>AVERAGE('monthly data'!DI329:DK329)</f>
        <v>10.65</v>
      </c>
      <c r="AO329" s="217">
        <f>AVERAGE('monthly data'!DL329:DN329)</f>
        <v>10.65</v>
      </c>
      <c r="AP329" s="217">
        <f>AVERAGE('monthly data'!DO329:DQ329)</f>
        <v>10.65</v>
      </c>
      <c r="AQ329" s="217">
        <f>AVERAGE('monthly data'!DR329:DT329)</f>
        <v>7.1000000000000005</v>
      </c>
      <c r="AR329" s="217">
        <f>AVERAGE('monthly data'!DU329:DW329)</f>
        <v>0</v>
      </c>
      <c r="AS329" s="217">
        <f>AVERAGE('monthly data'!DX329:DZ329)</f>
        <v>10.85</v>
      </c>
      <c r="AT329" s="217" t="e">
        <f>AVERAGE('monthly data'!EA329:EC329)</f>
        <v>#DIV/0!</v>
      </c>
      <c r="AU329" s="217">
        <f>AVERAGE('monthly data'!ED329:EF329)</f>
        <v>0</v>
      </c>
      <c r="AV329" s="217">
        <f>AVERAGE('monthly data'!EG329:EI329)</f>
        <v>0</v>
      </c>
      <c r="AW329" s="217">
        <f>AVERAGE('monthly data'!EJ329:EL329)</f>
        <v>3.855</v>
      </c>
      <c r="AX329" s="217">
        <f>AVERAGE('monthly data'!EM329:EO329)</f>
        <v>0</v>
      </c>
      <c r="AY329" s="217">
        <f>AVERAGE('monthly data'!EP329:ER329)</f>
        <v>0</v>
      </c>
      <c r="AZ329" s="217">
        <f>AVERAGE('monthly data'!ES329:EU329)</f>
        <v>0</v>
      </c>
      <c r="BA329" s="217">
        <f>AVERAGE('monthly data'!EV329:EX329)</f>
        <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t="e">
        <f>AVERAGE('monthly data'!GX329:GZ329)</f>
        <v>#DIV/0!</v>
      </c>
      <c r="BT329" s="217" t="e">
        <f>AVERAGE('monthly data'!HA329:HC329)</f>
        <v>#DIV/0!</v>
      </c>
      <c r="BU329" s="217" t="e">
        <f>AVERAGE('monthly data'!HD329:HF329)</f>
        <v>#DIV/0!</v>
      </c>
      <c r="BV329" s="217" t="e">
        <f>AVERAGE('monthly data'!HG329:HI329)</f>
        <v>#DIV/0!</v>
      </c>
      <c r="BW329" s="217" t="e">
        <f>AVERAGE('monthly data'!HJ329:HL329)</f>
        <v>#DIV/0!</v>
      </c>
      <c r="BX329" s="217" t="e">
        <f>AVERAGE('monthly data'!HM329:HO329)</f>
        <v>#DIV/0!</v>
      </c>
      <c r="BY329" s="217" t="e">
        <f>AVERAGE('monthly data'!HP329:HR329)</f>
        <v>#DIV/0!</v>
      </c>
      <c r="BZ329" s="217" t="e">
        <f>AVERAGE('monthly data'!HS329:HU329)</f>
        <v>#DIV/0!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8" t="str">
        <f>IF('monthly data'!MT329=0,"",AVERAGE('monthly data'!MR329:MT329))</f>
        <v/>
      </c>
      <c r="DR329" s="918"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f>AVERAGE('monthly data'!CH330:CJ330)</f>
        <v>11.800000000000002</v>
      </c>
      <c r="AF330" s="217">
        <f>AVERAGE('monthly data'!CK330:CM330)</f>
        <v>11.466666666666669</v>
      </c>
      <c r="AG330" s="217">
        <f>AVERAGE('monthly data'!CN330:CP330)</f>
        <v>11.233333333333334</v>
      </c>
      <c r="AH330" s="217">
        <f>AVERAGE('monthly data'!CQ330:CS330)</f>
        <v>11.199999999999998</v>
      </c>
      <c r="AI330" s="217">
        <f>AVERAGE('monthly data'!CT330:CV330)</f>
        <v>11.199999999999998</v>
      </c>
      <c r="AJ330" s="217">
        <f>AVERAGE('monthly data'!CW330:CY330)</f>
        <v>11.199999999999998</v>
      </c>
      <c r="AK330" s="217">
        <f>AVERAGE('monthly data'!CZ330:DB330)</f>
        <v>11.163333333333332</v>
      </c>
      <c r="AL330" s="217">
        <f>AVERAGE('monthly data'!DC330:DE330)</f>
        <v>10.975</v>
      </c>
      <c r="AM330" s="217">
        <f>AVERAGE('monthly data'!DF330:DH330)</f>
        <v>10.991666666666667</v>
      </c>
      <c r="AN330" s="217">
        <f>AVERAGE('monthly data'!DI330:DK330)</f>
        <v>11</v>
      </c>
      <c r="AO330" s="217">
        <f>AVERAGE('monthly data'!DL330:DN330)</f>
        <v>11</v>
      </c>
      <c r="AP330" s="217">
        <f>AVERAGE('monthly data'!DO330:DQ330)</f>
        <v>11</v>
      </c>
      <c r="AQ330" s="217">
        <f>AVERAGE('monthly data'!DR330:DT330)</f>
        <v>7.333333333333333</v>
      </c>
      <c r="AR330" s="217">
        <f>AVERAGE('monthly data'!DU330:DW330)</f>
        <v>0</v>
      </c>
      <c r="AS330" s="217">
        <f>AVERAGE('monthly data'!DX330:DZ330)</f>
        <v>0</v>
      </c>
      <c r="AT330" s="217" t="e">
        <f>AVERAGE('monthly data'!EA330:EC330)</f>
        <v>#DIV/0!</v>
      </c>
      <c r="AU330" s="217">
        <f>AVERAGE('monthly data'!ED330:EF330)</f>
        <v>0</v>
      </c>
      <c r="AV330" s="217">
        <f>AVERAGE('monthly data'!EG330:EI330)</f>
        <v>3.92</v>
      </c>
      <c r="AW330" s="217">
        <f>AVERAGE('monthly data'!EJ330:EL330)</f>
        <v>0</v>
      </c>
      <c r="AX330" s="217">
        <f>AVERAGE('monthly data'!EM330:EO330)</f>
        <v>3.9333333333333336</v>
      </c>
      <c r="AY330" s="217">
        <f>AVERAGE('monthly data'!EP330:ER330)</f>
        <v>0</v>
      </c>
      <c r="AZ330" s="217">
        <f>AVERAGE('monthly data'!ES330:EU330)</f>
        <v>3.9966666666666666</v>
      </c>
      <c r="BA330" s="217">
        <f>AVERAGE('monthly data'!EV330:EX330)</f>
        <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t="e">
        <f>AVERAGE('monthly data'!GX330:GZ330)</f>
        <v>#DIV/0!</v>
      </c>
      <c r="BT330" s="217" t="e">
        <f>AVERAGE('monthly data'!HA330:HC330)</f>
        <v>#DIV/0!</v>
      </c>
      <c r="BU330" s="217" t="e">
        <f>AVERAGE('monthly data'!HD330:HF330)</f>
        <v>#DIV/0!</v>
      </c>
      <c r="BV330" s="217" t="e">
        <f>AVERAGE('monthly data'!HG330:HI330)</f>
        <v>#DIV/0!</v>
      </c>
      <c r="BW330" s="217" t="e">
        <f>AVERAGE('monthly data'!HJ330:HL330)</f>
        <v>#DIV/0!</v>
      </c>
      <c r="BX330" s="217" t="e">
        <f>AVERAGE('monthly data'!HM330:HO330)</f>
        <v>#DIV/0!</v>
      </c>
      <c r="BY330" s="217" t="e">
        <f>AVERAGE('monthly data'!HP330:HR330)</f>
        <v>#DIV/0!</v>
      </c>
      <c r="BZ330" s="217" t="e">
        <f>AVERAGE('monthly data'!HS330:HU330)</f>
        <v>#DIV/0!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8" t="str">
        <f>IF('monthly data'!MT330=0,"",AVERAGE('monthly data'!MR330:MT330))</f>
        <v/>
      </c>
      <c r="DR330" s="918"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f>AVERAGE('monthly data'!CH331:CJ331)</f>
        <v>11.958333333333334</v>
      </c>
      <c r="AF331" s="217">
        <f>AVERAGE('monthly data'!CK331:CM331)</f>
        <v>11.783333333333333</v>
      </c>
      <c r="AG331" s="217">
        <f>AVERAGE('monthly data'!CN331:CP331)</f>
        <v>11.65</v>
      </c>
      <c r="AH331" s="217">
        <f>AVERAGE('monthly data'!CQ331:CS331)</f>
        <v>11.583333333333334</v>
      </c>
      <c r="AI331" s="217">
        <f>AVERAGE('monthly data'!CT331:CV331)</f>
        <v>11.5</v>
      </c>
      <c r="AJ331" s="217">
        <f>AVERAGE('monthly data'!CW331:CY331)</f>
        <v>11.5</v>
      </c>
      <c r="AK331" s="217">
        <f>AVERAGE('monthly data'!CZ331:DB331)</f>
        <v>11.5</v>
      </c>
      <c r="AL331" s="217">
        <f>AVERAGE('monthly data'!DC331:DE331)</f>
        <v>11.456666666666669</v>
      </c>
      <c r="AM331" s="217">
        <f>AVERAGE('monthly data'!DF331:DH331)</f>
        <v>11.435</v>
      </c>
      <c r="AN331" s="217">
        <f>AVERAGE('monthly data'!DI331:DK331)</f>
        <v>11.43</v>
      </c>
      <c r="AO331" s="217">
        <f>AVERAGE('monthly data'!DL331:DN331)</f>
        <v>11.43</v>
      </c>
      <c r="AP331" s="217">
        <f>AVERAGE('monthly data'!DO331:DQ331)</f>
        <v>11.425000000000002</v>
      </c>
      <c r="AQ331" s="217">
        <f>AVERAGE('monthly data'!DR331:DT331)</f>
        <v>11.422333333333334</v>
      </c>
      <c r="AR331" s="217">
        <f>AVERAGE('monthly data'!DU331:DW331)</f>
        <v>0</v>
      </c>
      <c r="AS331" s="217">
        <f>AVERAGE('monthly data'!DX331:DZ331)</f>
        <v>5.75</v>
      </c>
      <c r="AT331" s="217">
        <f>AVERAGE('monthly data'!EA331:EC331)</f>
        <v>11.75</v>
      </c>
      <c r="AU331" s="217">
        <f>AVERAGE('monthly data'!ED331:EF331)</f>
        <v>3.9833333333333329</v>
      </c>
      <c r="AV331" s="217">
        <f>AVERAGE('monthly data'!EG331:EI331)</f>
        <v>0</v>
      </c>
      <c r="AW331" s="217">
        <f>AVERAGE('monthly data'!EJ331:EL331)</f>
        <v>0</v>
      </c>
      <c r="AX331" s="217">
        <f>AVERAGE('monthly data'!EM331:EO331)</f>
        <v>4.0583333333333336</v>
      </c>
      <c r="AY331" s="217">
        <f>AVERAGE('monthly data'!EP331:ER331)</f>
        <v>0</v>
      </c>
      <c r="AZ331" s="217">
        <f>AVERAGE('monthly data'!ES331:EU331)</f>
        <v>0</v>
      </c>
      <c r="BA331" s="217">
        <f>AVERAGE('monthly data'!EV331:EX331)</f>
        <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8" t="str">
        <f>IF('monthly data'!MT331=0,"",AVERAGE('monthly data'!MR331:MT331))</f>
        <v/>
      </c>
      <c r="DR331" s="918"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f>AVERAGE('monthly data'!CH332:CJ332)</f>
        <v>12.25</v>
      </c>
      <c r="AF332" s="217">
        <f>AVERAGE('monthly data'!CK332:CM332)</f>
        <v>12.25</v>
      </c>
      <c r="AG332" s="217">
        <f>AVERAGE('monthly data'!CN332:CP332)</f>
        <v>12.25</v>
      </c>
      <c r="AH332" s="217">
        <f>AVERAGE('monthly data'!CQ332:CS332)</f>
        <v>12.25</v>
      </c>
      <c r="AI332" s="217">
        <f>AVERAGE('monthly data'!CT332:CV332)</f>
        <v>12.25</v>
      </c>
      <c r="AJ332" s="217">
        <f>AVERAGE('monthly data'!CW332:CY332)</f>
        <v>12.183333333333332</v>
      </c>
      <c r="AK332" s="217">
        <f>AVERAGE('monthly data'!CZ332:DB332)</f>
        <v>12.1</v>
      </c>
      <c r="AL332" s="217">
        <f>AVERAGE('monthly data'!DC332:DE332)</f>
        <v>12.1</v>
      </c>
      <c r="AM332" s="217">
        <f>AVERAGE('monthly data'!DF332:DH332)</f>
        <v>12.033333333333333</v>
      </c>
      <c r="AN332" s="217">
        <f>AVERAGE('monthly data'!DI332:DK332)</f>
        <v>11.983333333333334</v>
      </c>
      <c r="AO332" s="217">
        <f>AVERAGE('monthly data'!DL332:DN332)</f>
        <v>11.946666666666665</v>
      </c>
      <c r="AP332" s="217">
        <f>AVERAGE('monthly data'!DO332:DQ332)</f>
        <v>11.94</v>
      </c>
      <c r="AQ332" s="217">
        <f>AVERAGE('monthly data'!DR332:DT332)</f>
        <v>7.9766666666666666</v>
      </c>
      <c r="AR332" s="217">
        <f>AVERAGE('monthly data'!DU332:DW332)</f>
        <v>4.05</v>
      </c>
      <c r="AS332" s="217">
        <f>AVERAGE('monthly data'!DX332:DZ332)</f>
        <v>0</v>
      </c>
      <c r="AT332" s="217">
        <f>AVERAGE('monthly data'!EA332:EC332)</f>
        <v>8.0989999999999984</v>
      </c>
      <c r="AU332" s="217">
        <f>AVERAGE('monthly data'!ED332:EF332)</f>
        <v>4.05</v>
      </c>
      <c r="AV332" s="217">
        <f>AVERAGE('monthly data'!EG332:EI332)</f>
        <v>4.2566666666666668</v>
      </c>
      <c r="AW332" s="217">
        <f>AVERAGE('monthly data'!EJ332:EL332)</f>
        <v>4.2666666666666666</v>
      </c>
      <c r="AX332" s="217">
        <f>AVERAGE('monthly data'!EM332:EO332)</f>
        <v>0</v>
      </c>
      <c r="AY332" s="217">
        <f>AVERAGE('monthly data'!EP332:ER332)</f>
        <v>8.2566666666666659</v>
      </c>
      <c r="AZ332" s="217">
        <f>AVERAGE('monthly data'!ES332:EU332)</f>
        <v>4.3276666666666666</v>
      </c>
      <c r="BA332" s="217">
        <f>AVERAGE('monthly data'!EV332:EX332)</f>
        <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8" t="str">
        <f>IF('monthly data'!MT332=0,"",AVERAGE('monthly data'!MR332:MT332))</f>
        <v/>
      </c>
      <c r="DR332" s="918"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f>AVERAGE('monthly data'!CH333:CJ333)</f>
        <v>12.833333333333334</v>
      </c>
      <c r="AF333" s="217">
        <f>AVERAGE('monthly data'!CK333:CM333)</f>
        <v>12.699999999999998</v>
      </c>
      <c r="AG333" s="217">
        <f>AVERAGE('monthly data'!CN333:CP333)</f>
        <v>12.699999999999998</v>
      </c>
      <c r="AH333" s="217">
        <f>AVERAGE('monthly data'!CQ333:CS333)</f>
        <v>12.68</v>
      </c>
      <c r="AI333" s="217">
        <f>AVERAGE('monthly data'!CT333:CV333)</f>
        <v>12.593333333333334</v>
      </c>
      <c r="AJ333" s="217">
        <f>AVERAGE('monthly data'!CW333:CY333)</f>
        <v>12.533333333333333</v>
      </c>
      <c r="AK333" s="217">
        <f>AVERAGE('monthly data'!CZ333:DB333)</f>
        <v>12.461666666666666</v>
      </c>
      <c r="AL333" s="217">
        <f>AVERAGE('monthly data'!DC333:DE333)</f>
        <v>12.385</v>
      </c>
      <c r="AM333" s="217">
        <f>AVERAGE('monthly data'!DF333:DH333)</f>
        <v>12.35</v>
      </c>
      <c r="AN333" s="217">
        <f>AVERAGE('monthly data'!DI333:DK333)</f>
        <v>12.450000000000001</v>
      </c>
      <c r="AO333" s="217">
        <f>AVERAGE('monthly data'!DL333:DN333)</f>
        <v>12.449999999999998</v>
      </c>
      <c r="AP333" s="217">
        <f>AVERAGE('monthly data'!DO333:DQ333)</f>
        <v>12.449999999999998</v>
      </c>
      <c r="AQ333" s="217">
        <f>AVERAGE('monthly data'!DR333:DT333)</f>
        <v>8.3066666666666666</v>
      </c>
      <c r="AR333" s="217">
        <f>AVERAGE('monthly data'!DU333:DW333)</f>
        <v>4.1499999999999995</v>
      </c>
      <c r="AS333" s="217">
        <f>AVERAGE('monthly data'!DX333:DZ333)</f>
        <v>6.375</v>
      </c>
      <c r="AT333" s="217">
        <f>AVERAGE('monthly data'!EA333:EC333)</f>
        <v>12.749000000000001</v>
      </c>
      <c r="AU333" s="217">
        <f>AVERAGE('monthly data'!ED333:EF333)</f>
        <v>0</v>
      </c>
      <c r="AV333" s="217">
        <f>AVERAGE('monthly data'!EG333:EI333)</f>
        <v>4.333333333333333</v>
      </c>
      <c r="AW333" s="217">
        <f>AVERAGE('monthly data'!EJ333:EL333)</f>
        <v>4.333333333333333</v>
      </c>
      <c r="AX333" s="217">
        <f>AVERAGE('monthly data'!EM333:EO333)</f>
        <v>4.333333333333333</v>
      </c>
      <c r="AY333" s="217">
        <f>AVERAGE('monthly data'!EP333:ER333)</f>
        <v>0</v>
      </c>
      <c r="AZ333" s="217">
        <f>AVERAGE('monthly data'!ES333:EU333)</f>
        <v>4.333333333333333</v>
      </c>
      <c r="BA333" s="217">
        <f>AVERAGE('monthly data'!EV333:EX333)</f>
        <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8" t="str">
        <f>IF('monthly data'!MT333=0,"",AVERAGE('monthly data'!MR333:MT333))</f>
        <v/>
      </c>
      <c r="DR333" s="918"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f>AVERAGE('monthly data'!CH334:CJ334)</f>
        <v>13.25</v>
      </c>
      <c r="AF334" s="229">
        <f>AVERAGE('monthly data'!CK334:CM334)</f>
        <v>13.25</v>
      </c>
      <c r="AG334" s="229">
        <f>AVERAGE('monthly data'!CN334:CP334)</f>
        <v>13.25</v>
      </c>
      <c r="AH334" s="229">
        <f>AVERAGE('monthly data'!CQ334:CS334)</f>
        <v>13.233333333333334</v>
      </c>
      <c r="AI334" s="229">
        <f>AVERAGE('monthly data'!CT334:CV334)</f>
        <v>13.199999999999998</v>
      </c>
      <c r="AJ334" s="229">
        <f>AVERAGE('monthly data'!CW334:CY334)</f>
        <v>13.199999999999998</v>
      </c>
      <c r="AK334" s="229">
        <f>AVERAGE('monthly data'!CZ334:DB334)</f>
        <v>13.166666666666666</v>
      </c>
      <c r="AL334" s="229">
        <f>AVERAGE('monthly data'!DC334:DE334)</f>
        <v>13.133333333333333</v>
      </c>
      <c r="AM334" s="229">
        <f>AVERAGE('monthly data'!DF334:DH334)</f>
        <v>13.083333333333334</v>
      </c>
      <c r="AN334" s="229">
        <f>AVERAGE('monthly data'!DI334:DK334)</f>
        <v>13.050000000000002</v>
      </c>
      <c r="AO334" s="229">
        <f>AVERAGE('monthly data'!DL334:DN334)</f>
        <v>13.016666666666666</v>
      </c>
      <c r="AP334" s="229">
        <f>AVERAGE('monthly data'!DO334:DQ334)</f>
        <v>12.983333333333334</v>
      </c>
      <c r="AQ334" s="229">
        <f>AVERAGE('monthly data'!DR334:DT334)</f>
        <v>8.6333333333333329</v>
      </c>
      <c r="AR334" s="229">
        <f>AVERAGE('monthly data'!DU334:DW334)</f>
        <v>4.3133333333333335</v>
      </c>
      <c r="AS334" s="229">
        <f>AVERAGE('monthly data'!DX334:DZ334)</f>
        <v>6.5</v>
      </c>
      <c r="AT334" s="229" t="e">
        <f>AVERAGE('monthly data'!EA334:EC334)</f>
        <v>#DIV/0!</v>
      </c>
      <c r="AU334" s="229">
        <f>AVERAGE('monthly data'!ED334:EF334)</f>
        <v>4.3833333333333337</v>
      </c>
      <c r="AV334" s="229">
        <f>AVERAGE('monthly data'!EG334:EI334)</f>
        <v>6.625</v>
      </c>
      <c r="AW334" s="229">
        <f>AVERAGE('monthly data'!EJ334:EL334)</f>
        <v>4.3833333333333337</v>
      </c>
      <c r="AX334" s="229">
        <f>AVERAGE('monthly data'!EM334:EO334)</f>
        <v>0</v>
      </c>
      <c r="AY334" s="229">
        <f>AVERAGE('monthly data'!EP334:ER334)</f>
        <v>4.43</v>
      </c>
      <c r="AZ334" s="229">
        <f>AVERAGE('monthly data'!ES334:EU334)</f>
        <v>0</v>
      </c>
      <c r="BA334" s="229">
        <f>AVERAGE('monthly data'!EV334:EX334)</f>
        <v>13.28</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2">
        <f>AVERAGE('monthly data'!KS334:KU334)</f>
        <v>13.199999999999998</v>
      </c>
      <c r="DA334" s="792">
        <f>AVERAGE('monthly data'!KV334:KX334)</f>
        <v>13.166666666666666</v>
      </c>
      <c r="DB334" s="792">
        <f>AVERAGE('monthly data'!KY334:LA334)</f>
        <v>13.133333333333333</v>
      </c>
      <c r="DC334" s="792">
        <f>AVERAGE('monthly data'!LB334:LD334)</f>
        <v>13.083333333333334</v>
      </c>
      <c r="DD334" s="792">
        <f>AVERAGE('monthly data'!LE334:LG334)</f>
        <v>13.050000000000002</v>
      </c>
      <c r="DE334" s="792">
        <f>AVERAGE('monthly data'!LH334:LJ334)</f>
        <v>13.016666666666666</v>
      </c>
      <c r="DF334" s="792">
        <f>AVERAGE('monthly data'!LK334:LM334)</f>
        <v>12.983333333333334</v>
      </c>
      <c r="DG334" s="792">
        <f>AVERAGE('monthly data'!LN334:LP334)</f>
        <v>8.6333333333333329</v>
      </c>
      <c r="DH334" s="792">
        <f>AVERAGE('monthly data'!LQ334:LS334)</f>
        <v>4.3133333333333335</v>
      </c>
      <c r="DI334" s="792">
        <f>AVERAGE('monthly data'!LT334:LV334)</f>
        <v>6.5</v>
      </c>
      <c r="DJ334" s="792" t="e">
        <f>AVERAGE('monthly data'!LW334:LY334)</f>
        <v>#DIV/0!</v>
      </c>
      <c r="DK334" s="792">
        <f>AVERAGE('monthly data'!LZ334:MB334)</f>
        <v>4.3833333333333337</v>
      </c>
      <c r="DL334" s="792">
        <f>AVERAGE('monthly data'!MC334:ME334)</f>
        <v>6.625</v>
      </c>
      <c r="DM334" s="792">
        <f>AVERAGE('monthly data'!MF334:MH334)</f>
        <v>4.3833333333333337</v>
      </c>
      <c r="DN334" s="792">
        <f>AVERAGE('monthly data'!MG334:MI334)</f>
        <v>0</v>
      </c>
      <c r="DO334" s="792">
        <f>AVERAGE('monthly data'!MH334:MJ334)</f>
        <v>0</v>
      </c>
      <c r="DP334" s="792">
        <f>AVERAGE('monthly data'!MI334:MK334)</f>
        <v>0</v>
      </c>
      <c r="DQ334" s="920" t="str">
        <f>IF('monthly data'!MT334=0,"",AVERAGE('monthly data'!MR334:MT334))</f>
        <v/>
      </c>
      <c r="DR334" s="920"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5" t="s">
        <v>1376</v>
      </c>
      <c r="CI337" s="925"/>
      <c r="CJ337" s="925"/>
      <c r="CK337" s="925"/>
      <c r="CL337" s="925"/>
      <c r="CM337" s="925"/>
      <c r="DH337" s="586" t="s">
        <v>1492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5"/>
      <c r="CC338" s="795"/>
      <c r="CD338" s="854" t="s">
        <v>928</v>
      </c>
      <c r="CE338" s="738">
        <v>2015</v>
      </c>
      <c r="CF338" s="795"/>
      <c r="CG338" s="795"/>
      <c r="CH338" s="854" t="s">
        <v>928</v>
      </c>
      <c r="CI338" s="738">
        <v>2016</v>
      </c>
      <c r="CJ338" s="795"/>
      <c r="CK338" s="795"/>
      <c r="CL338" s="854" t="s">
        <v>928</v>
      </c>
      <c r="CM338" s="738">
        <v>2017</v>
      </c>
      <c r="CN338" s="795"/>
      <c r="CO338" s="795"/>
      <c r="CP338" s="854" t="s">
        <v>928</v>
      </c>
      <c r="CQ338" s="738">
        <v>2018</v>
      </c>
      <c r="CR338" s="795"/>
      <c r="CS338" s="795"/>
      <c r="CT338" s="854" t="s">
        <v>928</v>
      </c>
      <c r="CU338" s="738">
        <v>2019</v>
      </c>
      <c r="CV338" s="795"/>
      <c r="CW338" s="795"/>
      <c r="CX338" s="854" t="s">
        <v>928</v>
      </c>
      <c r="CY338" s="738" t="s">
        <v>1583</v>
      </c>
      <c r="CZ338" s="795" t="s">
        <v>926</v>
      </c>
      <c r="DA338" s="795" t="s">
        <v>927</v>
      </c>
      <c r="DB338" s="854" t="s">
        <v>928</v>
      </c>
      <c r="DC338" s="738" t="s">
        <v>1583</v>
      </c>
      <c r="DD338" s="795" t="s">
        <v>926</v>
      </c>
      <c r="DE338" s="795" t="s">
        <v>927</v>
      </c>
      <c r="DF338" s="854" t="s">
        <v>928</v>
      </c>
      <c r="DG338" s="738" t="s">
        <v>1583</v>
      </c>
      <c r="DH338" s="795" t="s">
        <v>926</v>
      </c>
      <c r="DI338" s="795" t="s">
        <v>927</v>
      </c>
      <c r="DJ338" s="854" t="s">
        <v>928</v>
      </c>
      <c r="DK338" s="738" t="s">
        <v>1583</v>
      </c>
      <c r="DL338" s="795" t="s">
        <v>926</v>
      </c>
      <c r="DM338" s="795" t="s">
        <v>927</v>
      </c>
      <c r="DN338" s="854" t="s">
        <v>928</v>
      </c>
      <c r="DO338" s="738">
        <v>2024</v>
      </c>
      <c r="DP338" s="795" t="s">
        <v>926</v>
      </c>
      <c r="DQ338" s="795" t="s">
        <v>927</v>
      </c>
      <c r="DR338" s="854"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740">
        <v>0.45320545522488798</v>
      </c>
      <c r="CU339" s="662"/>
      <c r="CV339" s="662"/>
      <c r="CW339" s="662"/>
      <c r="CX339" s="740">
        <v>0.49455004312568296</v>
      </c>
      <c r="CY339" s="662"/>
      <c r="CZ339" s="662"/>
      <c r="DA339" s="662"/>
      <c r="DB339" s="740">
        <v>0.6317067158579508</v>
      </c>
      <c r="DC339" s="662"/>
      <c r="DD339" s="662"/>
      <c r="DE339" s="662"/>
      <c r="DF339" s="740">
        <v>0.64751470547339696</v>
      </c>
      <c r="DG339" s="663"/>
      <c r="DH339" s="663"/>
      <c r="DI339" s="663"/>
      <c r="DJ339" s="663">
        <v>0.60528043457692327</v>
      </c>
      <c r="DK339" s="663"/>
      <c r="DL339" s="663"/>
      <c r="DM339" s="663"/>
      <c r="DN339" s="663">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740">
        <v>0.3806857514845699</v>
      </c>
      <c r="CU340" s="662"/>
      <c r="CV340" s="662"/>
      <c r="CW340" s="662"/>
      <c r="CX340" s="740">
        <v>0.41805537407635257</v>
      </c>
      <c r="CY340" s="662"/>
      <c r="CZ340" s="662"/>
      <c r="DA340" s="662"/>
      <c r="DB340" s="740">
        <v>0.53868452245152387</v>
      </c>
      <c r="DC340" s="662"/>
      <c r="DD340" s="662"/>
      <c r="DE340" s="662"/>
      <c r="DF340" s="740">
        <v>0.54324529283096712</v>
      </c>
      <c r="DG340" s="665"/>
      <c r="DH340" s="665"/>
      <c r="DI340" s="665"/>
      <c r="DJ340" s="665">
        <v>0.50119271204527671</v>
      </c>
      <c r="DK340" s="665"/>
      <c r="DL340" s="665"/>
      <c r="DM340" s="665"/>
      <c r="DN340" s="665">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741">
        <v>3593.798101002054</v>
      </c>
      <c r="CU341" s="662"/>
      <c r="CV341" s="662"/>
      <c r="CW341" s="662"/>
      <c r="CX341" s="741">
        <v>4218.0876605854355</v>
      </c>
      <c r="CY341" s="662"/>
      <c r="CZ341" s="662"/>
      <c r="DA341" s="662"/>
      <c r="DB341" s="741">
        <v>5316.0802803037441</v>
      </c>
      <c r="DC341" s="662"/>
      <c r="DD341" s="662"/>
      <c r="DE341" s="662"/>
      <c r="DF341" s="741">
        <v>5888.2064574576789</v>
      </c>
      <c r="DG341" s="738"/>
      <c r="DH341" s="932"/>
      <c r="DI341" s="738"/>
      <c r="DJ341" s="738">
        <v>6150.5883094330002</v>
      </c>
      <c r="DK341" s="932"/>
      <c r="DL341" s="932"/>
      <c r="DM341" s="932"/>
      <c r="DN341" s="738">
        <v>7330.4131334593612</v>
      </c>
      <c r="DO341" s="933"/>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742">
        <v>2645.2779599999999</v>
      </c>
      <c r="CU342" s="662"/>
      <c r="CV342" s="662"/>
      <c r="CW342" s="662"/>
      <c r="CX342" s="742">
        <v>3132.2826600000003</v>
      </c>
      <c r="CY342" s="662"/>
      <c r="CZ342" s="662"/>
      <c r="DA342" s="662"/>
      <c r="DB342" s="742">
        <v>4006.3163399999999</v>
      </c>
      <c r="DC342" s="662"/>
      <c r="DD342" s="662"/>
      <c r="DE342" s="662"/>
      <c r="DF342" s="742">
        <v>4965.5206425832794</v>
      </c>
      <c r="DG342" s="666"/>
      <c r="DH342" s="666"/>
      <c r="DI342" s="666"/>
      <c r="DJ342" s="666">
        <v>5648.9413901359112</v>
      </c>
      <c r="DK342" s="899"/>
      <c r="DL342" s="899"/>
      <c r="DM342" s="899"/>
      <c r="DN342" s="6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740">
        <v>7.244536357525759E-2</v>
      </c>
      <c r="CU343" s="662"/>
      <c r="CV343" s="662"/>
      <c r="CW343" s="662"/>
      <c r="CX343" s="740">
        <v>7.2594043905378533E-2</v>
      </c>
      <c r="CY343" s="662"/>
      <c r="CZ343" s="662"/>
      <c r="DA343" s="662"/>
      <c r="DB343" s="740">
        <v>8.0395294193282202E-2</v>
      </c>
      <c r="DC343" s="662"/>
      <c r="DD343" s="662"/>
      <c r="DE343" s="662"/>
      <c r="DF343" s="740">
        <v>0.10564909261957156</v>
      </c>
      <c r="DG343" s="665"/>
      <c r="DH343" s="665"/>
      <c r="DI343" s="665"/>
      <c r="DJ343" s="665">
        <v>0.10288973266528809</v>
      </c>
      <c r="DK343" s="899"/>
      <c r="DL343" s="899"/>
      <c r="DM343" s="899"/>
      <c r="DN343" s="665">
        <v>0.10528571239800499</v>
      </c>
      <c r="DO343" s="665"/>
      <c r="DP343" s="665"/>
      <c r="DQ343" s="665"/>
      <c r="DR343" s="665"/>
      <c r="DS343" s="665"/>
      <c r="DT343" s="665"/>
      <c r="DU343" s="665"/>
      <c r="DV343" s="665"/>
      <c r="DW343" s="665"/>
      <c r="DX343" s="665"/>
      <c r="DY343" s="665"/>
      <c r="DZ343" s="665"/>
    </row>
    <row r="344" spans="1:130">
      <c r="B344" s="667" t="s">
        <v>1579</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740">
        <v>0.46147960511642766</v>
      </c>
      <c r="CU344" s="662"/>
      <c r="CV344" s="662"/>
      <c r="CW344" s="662"/>
      <c r="CX344" s="740">
        <v>0.49668799764484522</v>
      </c>
      <c r="CY344" s="662"/>
      <c r="CZ344" s="662"/>
      <c r="DA344" s="662"/>
      <c r="DB344" s="740">
        <v>0.6339205994829713</v>
      </c>
      <c r="DC344" s="662"/>
      <c r="DD344" s="662"/>
      <c r="DE344" s="662"/>
      <c r="DF344" s="740">
        <v>0.64833791743042646</v>
      </c>
      <c r="DG344" s="665"/>
      <c r="DH344" s="665"/>
      <c r="DI344" s="665"/>
      <c r="DJ344" s="665">
        <v>0.61346340334437688</v>
      </c>
      <c r="DK344" s="899"/>
      <c r="DL344" s="899"/>
      <c r="DM344" s="899"/>
      <c r="DN344" s="665">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742">
        <v>546.50124340277364</v>
      </c>
      <c r="CQ345" s="662"/>
      <c r="CR345" s="662"/>
      <c r="CS345" s="662"/>
      <c r="CT345" s="742">
        <v>609.19550767527357</v>
      </c>
      <c r="CU345" s="662"/>
      <c r="CV345" s="662"/>
      <c r="CW345" s="662"/>
      <c r="CX345" s="742">
        <v>699.50909194149995</v>
      </c>
      <c r="CY345" s="662"/>
      <c r="CZ345" s="662"/>
      <c r="DA345" s="662"/>
      <c r="DB345" s="742">
        <v>922.47634978249994</v>
      </c>
      <c r="DC345" s="662"/>
      <c r="DD345" s="662"/>
      <c r="DE345" s="662"/>
      <c r="DF345" s="742">
        <v>2353.8009195650002</v>
      </c>
      <c r="DG345" s="663"/>
      <c r="DH345" s="791"/>
      <c r="DI345" s="791"/>
      <c r="DJ345" s="791">
        <v>2852.0186385470001</v>
      </c>
      <c r="DK345" s="793"/>
      <c r="DL345" s="793"/>
      <c r="DM345" s="766"/>
      <c r="DN345" s="791">
        <v>3362.7372913879999</v>
      </c>
      <c r="DO345" s="663"/>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5" t="s">
        <v>1383</v>
      </c>
      <c r="CI349" s="925"/>
      <c r="CJ349" s="925"/>
      <c r="CK349" s="925"/>
      <c r="CL349" s="925"/>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1583</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813</v>
      </c>
      <c r="T382" s="571">
        <f t="shared" si="10"/>
        <v>873</v>
      </c>
      <c r="U382" s="571">
        <f t="shared" si="10"/>
        <v>960</v>
      </c>
      <c r="V382" s="571">
        <f t="shared" si="10"/>
        <v>961</v>
      </c>
      <c r="W382" s="571">
        <f t="shared" si="10"/>
        <v>922</v>
      </c>
      <c r="X382" s="571">
        <f t="shared" si="10"/>
        <v>941</v>
      </c>
      <c r="Y382" s="571">
        <f t="shared" si="10"/>
        <v>995</v>
      </c>
      <c r="Z382" s="571">
        <f t="shared" si="10"/>
        <v>1024</v>
      </c>
      <c r="AA382" s="571">
        <f t="shared" si="10"/>
        <v>1009</v>
      </c>
      <c r="AB382" s="571">
        <f t="shared" si="10"/>
        <v>1067</v>
      </c>
      <c r="AC382" s="571">
        <f t="shared" si="10"/>
        <v>1113</v>
      </c>
      <c r="AD382" s="571">
        <f t="shared" si="10"/>
        <v>1127</v>
      </c>
      <c r="AE382" s="571">
        <f t="shared" si="10"/>
        <v>1133</v>
      </c>
      <c r="AF382" s="571">
        <f t="shared" si="10"/>
        <v>1121</v>
      </c>
      <c r="AG382" s="571">
        <f t="shared" si="10"/>
        <v>1152</v>
      </c>
      <c r="AH382" s="571">
        <f t="shared" si="10"/>
        <v>1180</v>
      </c>
      <c r="AI382" s="571">
        <f t="shared" si="10"/>
        <v>1191</v>
      </c>
      <c r="AJ382" s="571">
        <f t="shared" si="10"/>
        <v>1193</v>
      </c>
      <c r="AK382" s="571">
        <f t="shared" si="10"/>
        <v>1244</v>
      </c>
      <c r="AL382" s="571">
        <f t="shared" si="10"/>
        <v>1294</v>
      </c>
      <c r="AM382" s="571">
        <f t="shared" si="10"/>
        <v>1292</v>
      </c>
      <c r="AN382" s="571">
        <f t="shared" si="10"/>
        <v>1263</v>
      </c>
      <c r="AO382" s="571">
        <f t="shared" si="10"/>
        <v>1373</v>
      </c>
      <c r="AP382" s="571">
        <f t="shared" si="10"/>
        <v>1386</v>
      </c>
      <c r="AQ382" s="571">
        <f t="shared" si="10"/>
        <v>1400</v>
      </c>
      <c r="AR382" s="571">
        <f t="shared" si="10"/>
        <v>1399</v>
      </c>
      <c r="AS382" s="571">
        <f t="shared" si="10"/>
        <v>1471</v>
      </c>
      <c r="AT382" s="571">
        <f t="shared" si="10"/>
        <v>1503</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-1.9304979386044885</v>
      </c>
      <c r="T383" s="571">
        <f t="shared" si="13"/>
        <v>-1.8328777335285404</v>
      </c>
      <c r="U383" s="571">
        <f t="shared" si="13"/>
        <v>-1.9001275763930667</v>
      </c>
      <c r="V383" s="571">
        <f t="shared" si="13"/>
        <v>-1.8735037256319631</v>
      </c>
      <c r="W383" s="571">
        <f t="shared" si="13"/>
        <v>-3.2334591064848497</v>
      </c>
      <c r="X383" s="571">
        <f t="shared" si="13"/>
        <v>-3.2058133900000008</v>
      </c>
      <c r="Y383" s="571">
        <f t="shared" si="13"/>
        <v>-3.4260395433333342</v>
      </c>
      <c r="Z383" s="571">
        <f t="shared" si="13"/>
        <v>-3.5931259000000022</v>
      </c>
      <c r="AA383" s="571">
        <f t="shared" si="13"/>
        <v>-4.062793101875001</v>
      </c>
      <c r="AB383" s="571">
        <f t="shared" si="13"/>
        <v>-3.8638607533203131</v>
      </c>
      <c r="AC383" s="571">
        <f t="shared" si="13"/>
        <v>-3.7323170317164176</v>
      </c>
      <c r="AD383" s="571">
        <f t="shared" si="13"/>
        <v>-3.6660165014285719</v>
      </c>
      <c r="AE383" s="571">
        <f t="shared" si="13"/>
        <v>-3.1803961195652182</v>
      </c>
      <c r="AF383" s="571">
        <f t="shared" si="13"/>
        <v>-3.2226105054347829</v>
      </c>
      <c r="AG383" s="571">
        <f t="shared" si="13"/>
        <v>-3.279414183928572</v>
      </c>
      <c r="AH383" s="571">
        <f t="shared" si="13"/>
        <v>-3.3205711041666666</v>
      </c>
      <c r="AI383" s="571">
        <f t="shared" si="13"/>
        <v>-5.447053314074731</v>
      </c>
      <c r="AJ383" s="571">
        <f t="shared" si="13"/>
        <v>-5.6098602338853185</v>
      </c>
      <c r="AK383" s="571">
        <f t="shared" si="13"/>
        <v>-5.7612289723666299</v>
      </c>
      <c r="AL383" s="571">
        <f t="shared" si="13"/>
        <v>-5.8820904702745471</v>
      </c>
      <c r="AM383" s="571">
        <f t="shared" si="13"/>
        <v>-6.5357234215318094</v>
      </c>
      <c r="AN383" s="571">
        <f t="shared" si="13"/>
        <v>-6.1742362906266486</v>
      </c>
      <c r="AO383" s="571">
        <f t="shared" si="13"/>
        <v>-6.2156836414442722</v>
      </c>
      <c r="AP383" s="571">
        <f t="shared" si="13"/>
        <v>-6.0582316999764902</v>
      </c>
      <c r="AQ383" s="571">
        <f t="shared" si="13"/>
        <v>-5.1318195168702312</v>
      </c>
      <c r="AR383" s="571">
        <f t="shared" si="13"/>
        <v>-4.9629950817457802</v>
      </c>
      <c r="AS383" s="571">
        <f t="shared" si="13"/>
        <v>-4.9312171039758104</v>
      </c>
      <c r="AT383" s="571">
        <f t="shared" si="13"/>
        <v>-4.9249132720046687</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33.731031522108843</v>
      </c>
      <c r="T384" s="571">
        <f t="shared" si="16"/>
        <v>32.025341943910256</v>
      </c>
      <c r="U384" s="571">
        <f t="shared" si="16"/>
        <v>33.20037897666667</v>
      </c>
      <c r="V384" s="571">
        <f t="shared" si="16"/>
        <v>32.735188141025638</v>
      </c>
      <c r="W384" s="571">
        <f t="shared" si="16"/>
        <v>38.981622384545453</v>
      </c>
      <c r="X384" s="571">
        <f t="shared" si="16"/>
        <v>38.648333839655173</v>
      </c>
      <c r="Y384" s="571">
        <f t="shared" si="16"/>
        <v>41.303314918965519</v>
      </c>
      <c r="Z384" s="571">
        <f t="shared" si="16"/>
        <v>43.317658396551728</v>
      </c>
      <c r="AA384" s="571">
        <f t="shared" si="16"/>
        <v>35.124142809583333</v>
      </c>
      <c r="AB384" s="571">
        <f t="shared" si="16"/>
        <v>33.404309176692706</v>
      </c>
      <c r="AC384" s="571">
        <f t="shared" si="16"/>
        <v>32.267071727611935</v>
      </c>
      <c r="AD384" s="571">
        <f t="shared" si="16"/>
        <v>31.69388248666667</v>
      </c>
      <c r="AE384" s="571">
        <f t="shared" si="16"/>
        <v>32.60865984637681</v>
      </c>
      <c r="AF384" s="571">
        <f t="shared" si="16"/>
        <v>33.041484720289859</v>
      </c>
      <c r="AG384" s="571">
        <f t="shared" si="16"/>
        <v>33.623893879523806</v>
      </c>
      <c r="AH384" s="571">
        <f t="shared" si="16"/>
        <v>34.045876538888891</v>
      </c>
      <c r="AI384" s="571">
        <f t="shared" si="16"/>
        <v>40.386906374004134</v>
      </c>
      <c r="AJ384" s="571">
        <f t="shared" si="16"/>
        <v>41.594030198263432</v>
      </c>
      <c r="AK384" s="571">
        <f t="shared" si="16"/>
        <v>42.71634619491423</v>
      </c>
      <c r="AL384" s="571">
        <f t="shared" si="16"/>
        <v>43.612467770889317</v>
      </c>
      <c r="AM384" s="571">
        <f t="shared" si="16"/>
        <v>60.964015248024246</v>
      </c>
      <c r="AN384" s="571">
        <f t="shared" si="16"/>
        <v>57.592130371766494</v>
      </c>
      <c r="AO384" s="571">
        <f t="shared" si="16"/>
        <v>57.978743568847534</v>
      </c>
      <c r="AP384" s="571">
        <f t="shared" si="16"/>
        <v>56.510061077044163</v>
      </c>
      <c r="AQ384" s="571">
        <f t="shared" si="16"/>
        <v>64.845735536856793</v>
      </c>
      <c r="AR384" s="571">
        <f t="shared" si="16"/>
        <v>62.712467865176073</v>
      </c>
      <c r="AS384" s="571">
        <f t="shared" si="16"/>
        <v>62.310920941011389</v>
      </c>
      <c r="AT384" s="571">
        <f t="shared" si="16"/>
        <v>62.231265641458151</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844.80053358350438</v>
      </c>
      <c r="T385" s="571">
        <f t="shared" si="19"/>
        <v>903.19246421038167</v>
      </c>
      <c r="U385" s="571">
        <f t="shared" si="19"/>
        <v>991.30025140027362</v>
      </c>
      <c r="V385" s="571">
        <f t="shared" si="19"/>
        <v>991.86168441539371</v>
      </c>
      <c r="W385" s="571">
        <f t="shared" si="19"/>
        <v>957.74816327806059</v>
      </c>
      <c r="X385" s="571">
        <f t="shared" si="19"/>
        <v>976.44252044965515</v>
      </c>
      <c r="Y385" s="571">
        <f t="shared" si="19"/>
        <v>1032.8772753756323</v>
      </c>
      <c r="Z385" s="571">
        <f t="shared" si="19"/>
        <v>1063.7245324965518</v>
      </c>
      <c r="AA385" s="571">
        <f t="shared" si="19"/>
        <v>1040.0613497077084</v>
      </c>
      <c r="AB385" s="571">
        <f t="shared" si="19"/>
        <v>1096.5404484233725</v>
      </c>
      <c r="AC385" s="571">
        <f t="shared" si="19"/>
        <v>1141.5347546958956</v>
      </c>
      <c r="AD385" s="571">
        <f t="shared" si="19"/>
        <v>1155.0278659852381</v>
      </c>
      <c r="AE385" s="571">
        <f t="shared" si="19"/>
        <v>1162.4282637268116</v>
      </c>
      <c r="AF385" s="571">
        <f t="shared" si="19"/>
        <v>1150.818874214855</v>
      </c>
      <c r="AG385" s="571">
        <f t="shared" si="19"/>
        <v>1182.3444796955953</v>
      </c>
      <c r="AH385" s="571">
        <f t="shared" si="19"/>
        <v>1210.7253054347223</v>
      </c>
      <c r="AI385" s="571">
        <f t="shared" si="19"/>
        <v>1225.9398530599294</v>
      </c>
      <c r="AJ385" s="571">
        <f t="shared" si="19"/>
        <v>1228.9841699643782</v>
      </c>
      <c r="AK385" s="571">
        <f t="shared" si="19"/>
        <v>1280.9551172225476</v>
      </c>
      <c r="AL385" s="571">
        <f t="shared" si="19"/>
        <v>1331.7303773006147</v>
      </c>
      <c r="AM385" s="571">
        <f t="shared" si="19"/>
        <v>1346.4282918264923</v>
      </c>
      <c r="AN385" s="571">
        <f t="shared" si="19"/>
        <v>1314.4178940811398</v>
      </c>
      <c r="AO385" s="571">
        <f t="shared" si="19"/>
        <v>1424.7630599274032</v>
      </c>
      <c r="AP385" s="571">
        <f t="shared" si="19"/>
        <v>1436.4518293770677</v>
      </c>
      <c r="AQ385" s="571">
        <f t="shared" si="19"/>
        <v>1459.7139160199865</v>
      </c>
      <c r="AR385" s="571">
        <f t="shared" si="19"/>
        <v>1456.7494727834303</v>
      </c>
      <c r="AS385" s="571">
        <f t="shared" si="19"/>
        <v>1528.3797038370355</v>
      </c>
      <c r="AT385" s="571">
        <f t="shared" si="19"/>
        <v>1560.3063523694534</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33.662334183673465</v>
      </c>
      <c r="T386" s="571">
        <f t="shared" si="56"/>
        <v>31.720276442307689</v>
      </c>
      <c r="U386" s="571">
        <f t="shared" si="56"/>
        <v>32.989087499999997</v>
      </c>
      <c r="V386" s="571">
        <f t="shared" si="56"/>
        <v>31.720276442307689</v>
      </c>
      <c r="W386" s="571">
        <f t="shared" si="56"/>
        <v>32.572352272727272</v>
      </c>
      <c r="X386" s="571">
        <f t="shared" si="56"/>
        <v>30.887575431034488</v>
      </c>
      <c r="Y386" s="571">
        <f t="shared" si="56"/>
        <v>30.887575431034488</v>
      </c>
      <c r="Z386" s="571">
        <f t="shared" si="56"/>
        <v>30.887575431034488</v>
      </c>
      <c r="AA386" s="571">
        <f t="shared" si="56"/>
        <v>35.365770833333336</v>
      </c>
      <c r="AB386" s="571">
        <f t="shared" si="56"/>
        <v>33.155410156249999</v>
      </c>
      <c r="AC386" s="571">
        <f t="shared" si="56"/>
        <v>31.670839552238803</v>
      </c>
      <c r="AD386" s="571">
        <f t="shared" si="56"/>
        <v>30.313517857142859</v>
      </c>
      <c r="AE386" s="571">
        <f t="shared" si="56"/>
        <v>36.967943840579714</v>
      </c>
      <c r="AF386" s="571">
        <f t="shared" si="56"/>
        <v>36.967943840579714</v>
      </c>
      <c r="AG386" s="571">
        <f t="shared" si="56"/>
        <v>36.43983035714286</v>
      </c>
      <c r="AH386" s="571">
        <f t="shared" si="56"/>
        <v>35.427612847222221</v>
      </c>
      <c r="AI386" s="571">
        <f t="shared" si="56"/>
        <v>42.545008680555561</v>
      </c>
      <c r="AJ386" s="571">
        <f t="shared" si="56"/>
        <v>42.545008680555561</v>
      </c>
      <c r="AK386" s="571">
        <f t="shared" si="56"/>
        <v>41.962200342465756</v>
      </c>
      <c r="AL386" s="571">
        <f t="shared" si="56"/>
        <v>41.395143581081086</v>
      </c>
      <c r="AM386" s="571">
        <f t="shared" si="56"/>
        <v>49.496643652833335</v>
      </c>
      <c r="AN386" s="571">
        <f t="shared" si="56"/>
        <v>46.990484480537972</v>
      </c>
      <c r="AO386" s="571">
        <f t="shared" si="56"/>
        <v>47.592926589262817</v>
      </c>
      <c r="AP386" s="571">
        <f t="shared" si="56"/>
        <v>46.990484480537972</v>
      </c>
      <c r="AQ386" s="571">
        <f t="shared" si="56"/>
        <v>55.6983084115625</v>
      </c>
      <c r="AR386" s="571">
        <f t="shared" si="56"/>
        <v>54.339813084451222</v>
      </c>
      <c r="AS386" s="571">
        <f t="shared" si="56"/>
        <v>54.339813084451222</v>
      </c>
      <c r="AT386" s="571">
        <f t="shared" si="56"/>
        <v>54.339813084451222</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811.13819939983091</v>
      </c>
      <c r="T387" s="571">
        <f t="shared" si="59"/>
        <v>871.47218776807404</v>
      </c>
      <c r="U387" s="571">
        <f t="shared" si="59"/>
        <v>958.31116390027364</v>
      </c>
      <c r="V387" s="571">
        <f t="shared" si="59"/>
        <v>960.14140797308607</v>
      </c>
      <c r="W387" s="571">
        <f t="shared" si="59"/>
        <v>925.17581100533334</v>
      </c>
      <c r="X387" s="571">
        <f t="shared" si="59"/>
        <v>945.55494501862063</v>
      </c>
      <c r="Y387" s="571">
        <f t="shared" si="59"/>
        <v>1001.9896999445978</v>
      </c>
      <c r="Z387" s="571">
        <f t="shared" si="59"/>
        <v>1032.8369570655173</v>
      </c>
      <c r="AA387" s="571">
        <f t="shared" si="59"/>
        <v>1004.695578874375</v>
      </c>
      <c r="AB387" s="571">
        <f t="shared" si="59"/>
        <v>1063.3850382671226</v>
      </c>
      <c r="AC387" s="571">
        <f t="shared" si="59"/>
        <v>1109.8639151436569</v>
      </c>
      <c r="AD387" s="571">
        <f t="shared" si="59"/>
        <v>1124.7143481280953</v>
      </c>
      <c r="AE387" s="571">
        <f t="shared" si="59"/>
        <v>1125.4603198862319</v>
      </c>
      <c r="AF387" s="571">
        <f t="shared" si="59"/>
        <v>1113.8509303742753</v>
      </c>
      <c r="AG387" s="571">
        <f t="shared" si="59"/>
        <v>1145.9046493384524</v>
      </c>
      <c r="AH387" s="571">
        <f t="shared" si="59"/>
        <v>1175.2976925875</v>
      </c>
      <c r="AI387" s="571">
        <f t="shared" si="59"/>
        <v>1183.3948443793738</v>
      </c>
      <c r="AJ387" s="571">
        <f t="shared" si="59"/>
        <v>1186.4391612838226</v>
      </c>
      <c r="AK387" s="571">
        <f t="shared" si="59"/>
        <v>1238.9929168800818</v>
      </c>
      <c r="AL387" s="571">
        <f t="shared" si="59"/>
        <v>1290.3352337195336</v>
      </c>
      <c r="AM387" s="571">
        <f t="shared" si="59"/>
        <v>1296.9316481736589</v>
      </c>
      <c r="AN387" s="571">
        <f t="shared" si="59"/>
        <v>1267.4274096006018</v>
      </c>
      <c r="AO387" s="571">
        <f t="shared" si="59"/>
        <v>1377.1701333381404</v>
      </c>
      <c r="AP387" s="571">
        <f t="shared" si="59"/>
        <v>1389.4613448965297</v>
      </c>
      <c r="AQ387" s="571">
        <f t="shared" si="59"/>
        <v>1404.015607608424</v>
      </c>
      <c r="AR387" s="571">
        <f t="shared" si="59"/>
        <v>1402.4096596989791</v>
      </c>
      <c r="AS387" s="571">
        <f t="shared" si="59"/>
        <v>1474.0398907525844</v>
      </c>
      <c r="AT387" s="571">
        <f t="shared" si="59"/>
        <v>1505.9665392850022</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LW276" activePane="bottomRight" state="frozen"/>
      <selection pane="topRight" activeCell="B1" sqref="B1"/>
      <selection pane="bottomLeft" activeCell="A2" sqref="A2"/>
      <selection pane="bottomRight" activeCell="MO307" sqref="MO307:MQ307"/>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9">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50">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50">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9">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50">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50">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51">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40">
        <v>3.0700000000003058E-2</v>
      </c>
      <c r="C259" s="940">
        <v>2.250000000003638E-3</v>
      </c>
      <c r="D259" s="940">
        <v>-9.2999999999960892E-3</v>
      </c>
      <c r="E259" s="940">
        <v>1.799999999995805E-3</v>
      </c>
      <c r="F259" s="940">
        <v>4.199999999997317E-3</v>
      </c>
      <c r="G259" s="940">
        <v>2.6999999999901547E-3</v>
      </c>
      <c r="H259" s="940">
        <v>3.1000000000034333E-3</v>
      </c>
      <c r="I259" s="940">
        <v>3.6999999999878241E-3</v>
      </c>
      <c r="J259" s="940">
        <v>5.2999999999983061E-3</v>
      </c>
      <c r="K259" s="940">
        <v>0.18270000000001119</v>
      </c>
      <c r="L259" s="940">
        <v>7.0000000000192131E-4</v>
      </c>
      <c r="M259" s="940">
        <v>3.5300000000013654E-2</v>
      </c>
      <c r="N259" s="940">
        <v>6.4100000000003376E-2</v>
      </c>
      <c r="O259" s="940">
        <v>5.0100000000000477E-2</v>
      </c>
      <c r="P259" s="940">
        <v>0.16279999999998296</v>
      </c>
      <c r="Q259" s="940">
        <v>1.7999999999886995E-3</v>
      </c>
      <c r="R259" s="940">
        <v>4.4000000000039563E-3</v>
      </c>
      <c r="S259" s="940">
        <v>-0.19709999999999184</v>
      </c>
      <c r="T259" s="940">
        <v>4.199999999997317E-3</v>
      </c>
      <c r="U259" s="940">
        <v>5.0000000001659828E-4</v>
      </c>
      <c r="V259" s="940">
        <v>5.0199999999989586E-2</v>
      </c>
      <c r="W259" s="940">
        <v>-7.0000000000121076E-3</v>
      </c>
      <c r="X259" s="940">
        <v>3.1000000000034333E-3</v>
      </c>
      <c r="Y259" s="940">
        <v>-8.8000000000079126E-3</v>
      </c>
      <c r="Z259" s="940">
        <v>2.9999999999574811E-4</v>
      </c>
      <c r="AA259" s="940">
        <v>0.65296999999999628</v>
      </c>
      <c r="AB259" s="940">
        <v>-0.62789999999999679</v>
      </c>
      <c r="AC259" s="940">
        <v>-0.1160899999999998</v>
      </c>
      <c r="AD259" s="940">
        <v>-9.8599999999990473E-2</v>
      </c>
      <c r="AE259" s="940">
        <v>-8.8000000000008072E-2</v>
      </c>
      <c r="AF259" s="940">
        <v>0.136099999999999</v>
      </c>
      <c r="AG259" s="940">
        <v>3.6900000000002819E-2</v>
      </c>
      <c r="AH259" s="940">
        <v>1.4000000000010004E-2</v>
      </c>
      <c r="AI259" s="940">
        <v>-0.10030000000000427</v>
      </c>
      <c r="AJ259" s="940">
        <v>-4.7700000000006071E-2</v>
      </c>
      <c r="AK259" s="940">
        <v>-5.0000000000238742E-3</v>
      </c>
      <c r="AL259" s="940">
        <v>-0.17502999999999247</v>
      </c>
      <c r="AM259" s="940">
        <v>-0.11524000000000001</v>
      </c>
      <c r="AN259" s="940">
        <v>-1.0876599999999854</v>
      </c>
      <c r="AO259" s="940">
        <v>-0.67768999999999835</v>
      </c>
      <c r="AP259" s="940">
        <v>4.6260000000017953E-2</v>
      </c>
      <c r="AQ259" s="940">
        <v>-1.7874800000000022</v>
      </c>
      <c r="AR259" s="940">
        <v>1.1426300000000111</v>
      </c>
      <c r="AS259" s="940">
        <v>0.43379999999999086</v>
      </c>
      <c r="AT259" s="940">
        <v>0.40976999999999464</v>
      </c>
      <c r="AU259" s="940">
        <v>0.57184999999998354</v>
      </c>
      <c r="AV259" s="940">
        <v>0.47516000000000247</v>
      </c>
      <c r="AW259" s="940">
        <v>2.6200000000073942E-3</v>
      </c>
      <c r="AX259" s="940">
        <v>6.7740999999983842E-2</v>
      </c>
      <c r="AY259" s="940">
        <v>-0.57896500000001083</v>
      </c>
      <c r="AZ259" s="940">
        <v>-8.5306000000002769E-2</v>
      </c>
      <c r="BA259" s="940">
        <v>0.91481199999999774</v>
      </c>
      <c r="BB259" s="940">
        <v>0.40347399999998856</v>
      </c>
      <c r="BC259" s="940">
        <v>0.4522049999999922</v>
      </c>
      <c r="BD259" s="940">
        <v>0.39202199999999721</v>
      </c>
      <c r="BE259" s="940">
        <v>9.6429999999969596E-3</v>
      </c>
      <c r="BF259" s="940">
        <v>5.4824999999979696E-2</v>
      </c>
      <c r="BG259" s="940">
        <v>7.1347000000002936E-2</v>
      </c>
      <c r="BH259" s="940">
        <v>4.5530000000297832E-3</v>
      </c>
      <c r="BI259" s="940">
        <v>0.4813800000000299</v>
      </c>
      <c r="BJ259" s="940">
        <v>0.8939200000000227</v>
      </c>
      <c r="BK259" s="940">
        <v>1.5263199999999983</v>
      </c>
      <c r="BL259" s="940">
        <v>1.0176310000000228</v>
      </c>
      <c r="BM259" s="940">
        <v>1.2411999999999921</v>
      </c>
      <c r="BN259" s="940">
        <v>0.86105999999998062</v>
      </c>
      <c r="BO259" s="940">
        <v>0.77330600000000516</v>
      </c>
      <c r="BP259" s="940">
        <v>0.40709999999998558</v>
      </c>
      <c r="BQ259" s="940">
        <v>0.54010000000000957</v>
      </c>
      <c r="BR259" s="940">
        <v>0.33911000000000513</v>
      </c>
      <c r="BS259" s="940">
        <v>-0.84082000000002211</v>
      </c>
      <c r="BT259" s="940">
        <v>0.68967999999999563</v>
      </c>
      <c r="BU259" s="940">
        <v>1.0614649999999841</v>
      </c>
      <c r="BV259" s="940">
        <v>-0.3386690000000101</v>
      </c>
      <c r="BW259" s="940">
        <v>1.3999399999999582</v>
      </c>
      <c r="BX259" s="940">
        <v>2.7999999986150215E-5</v>
      </c>
      <c r="BY259" s="940">
        <v>7.899999999949614E-5</v>
      </c>
      <c r="BZ259" s="940">
        <v>-2.8000000014571924E-5</v>
      </c>
      <c r="CA259" s="940">
        <v>0.19662000000002422</v>
      </c>
      <c r="CB259" s="940">
        <v>2.8799999999762349E-3</v>
      </c>
      <c r="CC259" s="940">
        <v>2.6877300000000162</v>
      </c>
      <c r="CD259" s="940">
        <v>2.4025749999999846</v>
      </c>
      <c r="CE259" s="940">
        <v>-2.6281490000000218</v>
      </c>
      <c r="CF259" s="940">
        <v>-0.64979999999999905</v>
      </c>
      <c r="CG259" s="940">
        <v>-0.20047999999997046</v>
      </c>
      <c r="CH259" s="940">
        <v>0.80548000000003128</v>
      </c>
      <c r="CI259" s="940">
        <v>0.79931999999996606</v>
      </c>
      <c r="CJ259" s="940">
        <v>-0.19658000000001152</v>
      </c>
      <c r="CK259" s="940">
        <v>-0.20289999999999964</v>
      </c>
      <c r="CL259" s="940">
        <v>4.7000000003549758E-4</v>
      </c>
      <c r="CM259" s="940">
        <v>1.3999999995917278E-4</v>
      </c>
      <c r="CN259" s="940">
        <v>4.5269999999987931E-2</v>
      </c>
      <c r="CO259" s="940">
        <v>9.0000000000145519E-5</v>
      </c>
      <c r="CP259" s="940">
        <v>1.5999999996552106E-4</v>
      </c>
      <c r="CQ259" s="940">
        <v>6.4800000000104774E-3</v>
      </c>
      <c r="CR259" s="940">
        <v>-4.0999999998803105E-4</v>
      </c>
      <c r="CS259" s="940">
        <v>4.9999999998817657E-4</v>
      </c>
      <c r="CT259" s="940">
        <v>0.42277000000001408</v>
      </c>
      <c r="CU259" s="940">
        <v>0.42236999999997238</v>
      </c>
      <c r="CV259" s="940">
        <v>0.44617999999999824</v>
      </c>
      <c r="CW259" s="940">
        <v>0.7066000000000372</v>
      </c>
      <c r="CX259" s="940">
        <v>0.70721000000000345</v>
      </c>
      <c r="CY259" s="940">
        <v>0.70709999999999695</v>
      </c>
      <c r="CZ259" s="940">
        <v>2.4467899999999645</v>
      </c>
      <c r="DA259" s="940">
        <v>2.4573200000000384</v>
      </c>
      <c r="DB259" s="940">
        <v>2.4071299999999667</v>
      </c>
      <c r="DC259" s="940">
        <v>3.7650799999999833</v>
      </c>
      <c r="DD259" s="940">
        <v>3.3181800000000408</v>
      </c>
      <c r="DE259" s="940">
        <v>3.0452100000000257</v>
      </c>
      <c r="DF259" s="940">
        <v>-0.1774918467999953</v>
      </c>
      <c r="DG259" s="940">
        <v>-0.17092284299997118</v>
      </c>
      <c r="DH259" s="940">
        <v>0.1708001119999949</v>
      </c>
      <c r="DI259" s="940">
        <v>-1.7190880000157449E-3</v>
      </c>
      <c r="DJ259" s="940">
        <v>-0.92329647299996509</v>
      </c>
      <c r="DK259" s="940">
        <v>-0.40191194300001598</v>
      </c>
      <c r="DL259" s="940">
        <v>-1.8879682170000365</v>
      </c>
      <c r="DM259" s="940">
        <v>-0.35860560700004385</v>
      </c>
      <c r="DN259" s="940">
        <v>-0.29794244600003594</v>
      </c>
      <c r="DO259" s="940">
        <v>-6.2385340999981054E-2</v>
      </c>
      <c r="DP259" s="940">
        <v>-0.19216112399999474</v>
      </c>
      <c r="DQ259" s="940">
        <v>-2.25619999999995</v>
      </c>
      <c r="DR259" s="940">
        <v>1.1019999999945185E-2</v>
      </c>
      <c r="DS259" s="940">
        <v>3.350000000003206E-2</v>
      </c>
      <c r="DT259" s="940">
        <v>-4.500000000007276E-3</v>
      </c>
      <c r="DU259" s="940">
        <v>-6.0000000047466528E-5</v>
      </c>
      <c r="DV259" s="940">
        <v>4.0300000000286218E-3</v>
      </c>
      <c r="DW259" s="940">
        <v>-7.4000000000751243E-4</v>
      </c>
      <c r="DX259" s="940">
        <v>6.1000000002309207E-4</v>
      </c>
      <c r="DY259" s="940">
        <v>9.9999999747524271E-6</v>
      </c>
      <c r="DZ259" s="940">
        <v>-9.9999999747524271E-6</v>
      </c>
      <c r="EA259" s="940">
        <v>-1.0000000031595846E-5</v>
      </c>
      <c r="EB259" s="940">
        <v>-1.9999999949504854E-5</v>
      </c>
      <c r="EC259" s="940">
        <v>6.5000000003578862E-4</v>
      </c>
      <c r="ED259" s="940">
        <v>-9.9999999747524271E-6</v>
      </c>
      <c r="EE259" s="940">
        <v>9.9999999463307176E-6</v>
      </c>
      <c r="EF259" s="940">
        <v>-0.32981000000003746</v>
      </c>
      <c r="EG259" s="940">
        <v>0</v>
      </c>
      <c r="EH259" s="940">
        <v>0</v>
      </c>
      <c r="EI259" s="940">
        <v>8.0000000025393092E-5</v>
      </c>
      <c r="EJ259" s="940">
        <v>5.009999999970205E-3</v>
      </c>
      <c r="EK259" s="940">
        <v>1.0000000031595846E-5</v>
      </c>
      <c r="EL259" s="940">
        <v>-9.9999999179090082E-6</v>
      </c>
      <c r="EM259" s="940">
        <v>1.0000000088439265E-5</v>
      </c>
      <c r="EN259" s="940">
        <v>-3.1999999998788553E-4</v>
      </c>
      <c r="EO259" s="940">
        <v>9.9999999747524271E-6</v>
      </c>
      <c r="EP259" s="940">
        <v>-4.3000000005122274E-4</v>
      </c>
      <c r="EQ259" s="940">
        <v>-2.0000000006348273E-5</v>
      </c>
      <c r="ER259" s="940">
        <v>0</v>
      </c>
      <c r="ES259" s="940">
        <v>-5.0000000044292392E-5</v>
      </c>
      <c r="ET259" s="940">
        <v>9.9999999179090082E-6</v>
      </c>
      <c r="EU259" s="940">
        <v>-1.0000000088439265E-5</v>
      </c>
      <c r="EV259" s="940">
        <v>-2.0000000006348273E-5</v>
      </c>
      <c r="EW259" s="940">
        <v>2.0000000063191692E-5</v>
      </c>
      <c r="EX259" s="940">
        <v>2.0000000063191692E-5</v>
      </c>
      <c r="EY259" s="940">
        <v>0</v>
      </c>
      <c r="EZ259" s="940">
        <v>-8.0000000082236511E-5</v>
      </c>
      <c r="FA259" s="940">
        <v>-1.8699999999398642E-3</v>
      </c>
      <c r="FB259" s="940">
        <v>1.0086399999999571</v>
      </c>
      <c r="FC259" s="940">
        <v>1.0020200000000727</v>
      </c>
      <c r="FD259" s="940">
        <v>-4.8999999995658072E-4</v>
      </c>
      <c r="FE259" s="940">
        <v>0.99644000000000688</v>
      </c>
      <c r="FF259" s="940">
        <v>0.99733000000003358</v>
      </c>
      <c r="FG259" s="940">
        <v>-4.899999998997373E-4</v>
      </c>
      <c r="FH259" s="940">
        <v>1.077880000000107</v>
      </c>
      <c r="FI259" s="940">
        <v>1.0450800000000413</v>
      </c>
      <c r="FJ259" s="940">
        <v>-2.4740000000008422E-2</v>
      </c>
      <c r="FK259" s="940">
        <v>1.0370000000000346</v>
      </c>
      <c r="FL259" s="940">
        <v>1.015260000000012</v>
      </c>
      <c r="FM259" s="940">
        <v>9.1200000000526416E-3</v>
      </c>
      <c r="FN259" s="940">
        <v>-5.3300000000717773E-3</v>
      </c>
      <c r="FO259" s="940">
        <v>1.5449999999646025E-3</v>
      </c>
      <c r="FP259" s="940">
        <v>1.1000000000649379E-4</v>
      </c>
      <c r="FQ259" s="940">
        <v>6.1149999999940974E-2</v>
      </c>
      <c r="FR259" s="940">
        <v>5.1010000000076161E-2</v>
      </c>
      <c r="FS259" s="940">
        <v>2.6800000000548607E-3</v>
      </c>
      <c r="FT259" s="940">
        <v>2.955999999994674E-2</v>
      </c>
      <c r="FU259" s="940">
        <v>-2.3289999999917654E-2</v>
      </c>
      <c r="FV259" s="940">
        <v>1.8670000000042819E-2</v>
      </c>
      <c r="FW259" s="940">
        <v>3.0000000037944119E-5</v>
      </c>
      <c r="FX259" s="940">
        <v>1.0400000000117871E-2</v>
      </c>
      <c r="FY259" s="940">
        <v>-2.1070173860000523</v>
      </c>
      <c r="FZ259" s="940">
        <v>-8.0350000000066757E-2</v>
      </c>
      <c r="GA259" s="940">
        <v>-3.5372569983394442E-2</v>
      </c>
      <c r="GB259" s="940">
        <v>-3.8359448374762906E-2</v>
      </c>
      <c r="GC259" s="940">
        <v>-1.8076785760285929E-3</v>
      </c>
      <c r="GD259" s="940">
        <v>-3.8169999999922766E-2</v>
      </c>
      <c r="GE259" s="940">
        <v>5.1499999999577994E-3</v>
      </c>
      <c r="GF259" s="940">
        <v>5.7699999999840657E-3</v>
      </c>
      <c r="GG259" s="940">
        <v>-0.15606948039987856</v>
      </c>
      <c r="GH259" s="940">
        <v>-0.16562000000010357</v>
      </c>
      <c r="GI259" s="940">
        <v>-5.452000000013868E-2</v>
      </c>
      <c r="GJ259" s="940">
        <v>-7.9233313200006705E-2</v>
      </c>
      <c r="GK259" s="940">
        <v>-7.5649999999995998E-2</v>
      </c>
      <c r="GL259" s="940">
        <v>-7.5349999999957618E-2</v>
      </c>
      <c r="GM259" s="940">
        <v>-7.5340000000096552E-2</v>
      </c>
      <c r="GN259" s="940">
        <v>-7.5369999999907122E-2</v>
      </c>
      <c r="GO259" s="940">
        <v>-0.10241172557891787</v>
      </c>
      <c r="GP259" s="940">
        <v>-6.7099999999982174E-3</v>
      </c>
      <c r="GQ259" s="940">
        <v>-2.9895510000073955E-2</v>
      </c>
      <c r="GR259" s="940">
        <v>0.10008627999991404</v>
      </c>
      <c r="GS259" s="940">
        <v>3.6860000000046966E-2</v>
      </c>
      <c r="GT259" s="940">
        <v>-3.7670000000048276E-2</v>
      </c>
      <c r="GU259" s="940">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c r="MS259" s="940"/>
      <c r="MT259" s="940"/>
      <c r="MU259" s="940"/>
      <c r="MV259" s="940"/>
      <c r="MW259" s="940"/>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15">
        <v>1290.202436</v>
      </c>
      <c r="MO268" s="480">
        <v>1295.0905299999999</v>
      </c>
      <c r="MP268" s="480">
        <v>1302.981847</v>
      </c>
      <c r="MQ268" s="480">
        <v>1311.13031</v>
      </c>
      <c r="MR268" s="480"/>
      <c r="MS268" s="480"/>
      <c r="MT268" s="480"/>
      <c r="MU268" s="480"/>
      <c r="MV268" s="480"/>
      <c r="MW268" s="480"/>
    </row>
    <row r="269" spans="1:361">
      <c r="A269" s="476" t="s">
        <v>593</v>
      </c>
      <c r="B269" s="921">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0">
        <v>1700.10547</v>
      </c>
      <c r="MN269" s="480">
        <v>1709.556934</v>
      </c>
      <c r="MO269" s="480">
        <v>1706.9306140000001</v>
      </c>
      <c r="MP269" s="480">
        <v>1723.325094</v>
      </c>
      <c r="MQ269" s="480">
        <v>1724.1507799999999</v>
      </c>
      <c r="MR269" s="480"/>
      <c r="MS269" s="480"/>
      <c r="MT269" s="480"/>
      <c r="MU269" s="480"/>
      <c r="MV269" s="480"/>
      <c r="MW269" s="480"/>
    </row>
    <row r="270" spans="1:361" s="928" customFormat="1" ht="10.5">
      <c r="A270" s="926" t="s">
        <v>1470</v>
      </c>
      <c r="B270" s="927"/>
      <c r="C270" s="927"/>
      <c r="D270" s="927"/>
      <c r="E270" s="927"/>
      <c r="F270" s="927"/>
      <c r="G270" s="927"/>
      <c r="H270" s="927"/>
      <c r="I270" s="927"/>
      <c r="J270" s="927"/>
      <c r="K270" s="927"/>
      <c r="L270" s="927"/>
      <c r="M270" s="927"/>
      <c r="N270" s="927"/>
      <c r="O270" s="927"/>
      <c r="P270" s="927"/>
      <c r="Q270" s="927"/>
      <c r="R270" s="927"/>
      <c r="S270" s="927"/>
      <c r="T270" s="927"/>
      <c r="U270" s="927"/>
      <c r="V270" s="927"/>
      <c r="W270" s="927"/>
      <c r="X270" s="927"/>
      <c r="Y270" s="927"/>
      <c r="Z270" s="927"/>
      <c r="AA270" s="927"/>
      <c r="AB270" s="927"/>
      <c r="AC270" s="927"/>
      <c r="AD270" s="927"/>
      <c r="AE270" s="927"/>
      <c r="AF270" s="927"/>
      <c r="AG270" s="927"/>
      <c r="AH270" s="927"/>
      <c r="AI270" s="927"/>
      <c r="AJ270" s="927"/>
      <c r="AK270" s="927"/>
      <c r="AL270" s="927"/>
      <c r="AM270" s="927"/>
      <c r="AN270" s="927"/>
      <c r="AO270" s="927"/>
      <c r="AP270" s="927"/>
      <c r="AQ270" s="927"/>
      <c r="AR270" s="927"/>
      <c r="AS270" s="927"/>
      <c r="AT270" s="927"/>
      <c r="AU270" s="927"/>
      <c r="AV270" s="927"/>
      <c r="AW270" s="927"/>
      <c r="AX270" s="927"/>
      <c r="AY270" s="927"/>
      <c r="AZ270" s="927"/>
      <c r="BA270" s="927"/>
      <c r="BB270" s="927"/>
      <c r="BC270" s="927"/>
      <c r="BD270" s="927"/>
      <c r="BE270" s="927"/>
      <c r="BF270" s="927"/>
      <c r="BG270" s="927"/>
      <c r="BH270" s="927"/>
      <c r="BI270" s="927"/>
      <c r="BJ270" s="927"/>
      <c r="BK270" s="927"/>
      <c r="BL270" s="927"/>
      <c r="BM270" s="927"/>
      <c r="BN270" s="927"/>
      <c r="BO270" s="927"/>
      <c r="BP270" s="927"/>
      <c r="BQ270" s="927"/>
      <c r="BR270" s="927"/>
      <c r="BS270" s="927"/>
      <c r="BT270" s="927"/>
      <c r="BU270" s="927"/>
      <c r="BV270" s="927"/>
      <c r="BW270" s="927"/>
      <c r="BX270" s="927"/>
      <c r="BY270" s="927"/>
      <c r="BZ270" s="927"/>
      <c r="CA270" s="927"/>
      <c r="CB270" s="927"/>
      <c r="CC270" s="927"/>
      <c r="CD270" s="927"/>
      <c r="CE270" s="927"/>
      <c r="CF270" s="927"/>
      <c r="CG270" s="927"/>
      <c r="CH270" s="927"/>
      <c r="CI270" s="927"/>
      <c r="CJ270" s="927"/>
      <c r="CK270" s="927"/>
      <c r="CL270" s="927"/>
      <c r="CM270" s="927"/>
      <c r="CN270" s="927"/>
      <c r="CO270" s="927"/>
      <c r="CP270" s="927"/>
      <c r="CQ270" s="927"/>
      <c r="CR270" s="927"/>
      <c r="CS270" s="927"/>
      <c r="CT270" s="927"/>
      <c r="CU270" s="927"/>
      <c r="CV270" s="927"/>
      <c r="CW270" s="927"/>
      <c r="CX270" s="927"/>
      <c r="CY270" s="927"/>
      <c r="CZ270" s="927"/>
      <c r="DA270" s="927"/>
      <c r="DB270" s="927"/>
      <c r="DC270" s="927"/>
      <c r="DD270" s="927"/>
      <c r="DE270" s="927"/>
      <c r="DF270" s="927"/>
      <c r="DG270" s="927"/>
      <c r="DH270" s="927"/>
      <c r="DI270" s="927"/>
      <c r="DJ270" s="927"/>
      <c r="DK270" s="927"/>
      <c r="DL270" s="927"/>
      <c r="DM270" s="927"/>
      <c r="DN270" s="927"/>
      <c r="DO270" s="927"/>
      <c r="DP270" s="927"/>
      <c r="DQ270" s="927"/>
      <c r="DR270" s="927"/>
      <c r="DS270" s="927"/>
      <c r="DT270" s="927"/>
      <c r="DU270" s="927"/>
      <c r="DV270" s="927"/>
      <c r="DW270" s="927"/>
      <c r="DX270" s="927"/>
      <c r="DY270" s="927"/>
      <c r="DZ270" s="927"/>
      <c r="EA270" s="927"/>
      <c r="EB270" s="927"/>
      <c r="EC270" s="927"/>
      <c r="ED270" s="927"/>
      <c r="EE270" s="927"/>
      <c r="EF270" s="927"/>
      <c r="EG270" s="927"/>
      <c r="EH270" s="927"/>
      <c r="EI270" s="927"/>
      <c r="EJ270" s="927"/>
      <c r="EK270" s="927"/>
      <c r="EL270" s="927"/>
      <c r="EM270" s="927"/>
      <c r="EN270" s="927"/>
      <c r="EO270" s="927"/>
      <c r="EP270" s="927"/>
      <c r="EQ270" s="927"/>
      <c r="ER270" s="927"/>
      <c r="ES270" s="927"/>
      <c r="ET270" s="927"/>
      <c r="EU270" s="927"/>
      <c r="EV270" s="927"/>
      <c r="EW270" s="927"/>
      <c r="EX270" s="927"/>
      <c r="EY270" s="927"/>
      <c r="EZ270" s="927"/>
      <c r="FA270" s="927"/>
      <c r="FB270" s="927"/>
      <c r="FC270" s="927"/>
      <c r="FD270" s="927"/>
      <c r="FE270" s="927"/>
      <c r="FF270" s="927"/>
      <c r="FG270" s="927"/>
      <c r="FH270" s="927"/>
      <c r="FI270" s="927"/>
      <c r="FJ270" s="927"/>
      <c r="FK270" s="927"/>
      <c r="FL270" s="927"/>
      <c r="FM270" s="927"/>
      <c r="FN270" s="927"/>
      <c r="FO270" s="927"/>
      <c r="FP270" s="927"/>
      <c r="FQ270" s="927"/>
      <c r="FR270" s="927"/>
      <c r="FS270" s="927"/>
      <c r="FT270" s="927"/>
      <c r="FU270" s="927"/>
      <c r="FV270" s="927"/>
      <c r="FW270" s="927"/>
      <c r="FX270" s="927"/>
      <c r="FY270" s="927"/>
      <c r="FZ270" s="927"/>
      <c r="GA270" s="927"/>
      <c r="GB270" s="927"/>
      <c r="GC270" s="927"/>
      <c r="GD270" s="927"/>
      <c r="GE270" s="927"/>
      <c r="GF270" s="927"/>
      <c r="GG270" s="927"/>
      <c r="GH270" s="927"/>
      <c r="GI270" s="927"/>
      <c r="GJ270" s="927"/>
      <c r="GK270" s="927"/>
      <c r="GL270" s="927"/>
      <c r="GM270" s="927"/>
      <c r="GN270" s="927"/>
      <c r="GO270" s="927"/>
      <c r="GP270" s="927"/>
      <c r="GQ270" s="927"/>
      <c r="GR270" s="927"/>
      <c r="GS270" s="927"/>
      <c r="GT270" s="927"/>
      <c r="GU270" s="927"/>
      <c r="GV270" s="927"/>
      <c r="GW270" s="927"/>
      <c r="GX270" s="927"/>
      <c r="GY270" s="927"/>
      <c r="GZ270" s="927"/>
      <c r="HA270" s="927"/>
      <c r="HB270" s="927"/>
      <c r="HC270" s="927"/>
      <c r="HD270" s="927"/>
      <c r="HE270" s="927"/>
      <c r="HF270" s="927"/>
      <c r="HG270" s="927"/>
      <c r="HH270" s="927"/>
      <c r="HI270" s="927"/>
      <c r="HJ270" s="927"/>
      <c r="HK270" s="927"/>
      <c r="HL270" s="927"/>
      <c r="HM270" s="927"/>
      <c r="HN270" s="927"/>
      <c r="HO270" s="927"/>
      <c r="HP270" s="927"/>
      <c r="HQ270" s="927"/>
      <c r="HR270" s="927"/>
      <c r="HS270" s="927"/>
      <c r="HT270" s="927"/>
      <c r="HU270" s="927"/>
      <c r="HV270" s="927"/>
      <c r="HW270" s="927"/>
      <c r="HX270" s="927"/>
      <c r="HY270" s="927"/>
      <c r="HZ270" s="927"/>
      <c r="IA270" s="927"/>
      <c r="IB270" s="927"/>
      <c r="IC270" s="927"/>
      <c r="ID270" s="927"/>
      <c r="IE270" s="927"/>
      <c r="IF270" s="927"/>
      <c r="IG270" s="927"/>
      <c r="IH270" s="927"/>
      <c r="II270" s="927"/>
      <c r="IJ270" s="927"/>
      <c r="IK270" s="927"/>
      <c r="IL270" s="927"/>
      <c r="IM270" s="927"/>
      <c r="IN270" s="927"/>
      <c r="IO270" s="927"/>
      <c r="IP270" s="927"/>
      <c r="IQ270" s="927"/>
      <c r="IR270" s="927"/>
      <c r="IS270" s="927"/>
      <c r="IT270" s="927"/>
      <c r="IU270" s="927"/>
      <c r="IV270" s="927"/>
      <c r="IW270" s="927"/>
      <c r="IX270" s="927"/>
      <c r="IY270" s="927"/>
      <c r="IZ270" s="927"/>
      <c r="JA270" s="927"/>
      <c r="JB270" s="927"/>
      <c r="JC270" s="927"/>
      <c r="JD270" s="927"/>
      <c r="JE270" s="927"/>
      <c r="JF270" s="927"/>
      <c r="JG270" s="927"/>
      <c r="JH270" s="927"/>
      <c r="JI270" s="927"/>
      <c r="JJ270" s="927"/>
      <c r="JK270" s="927"/>
      <c r="JL270" s="927"/>
      <c r="JM270" s="927"/>
      <c r="JN270" s="927"/>
      <c r="JO270" s="927"/>
      <c r="JP270" s="927"/>
      <c r="JQ270" s="927"/>
      <c r="JR270" s="927"/>
      <c r="JS270" s="927"/>
      <c r="JT270" s="927"/>
      <c r="JU270" s="927"/>
      <c r="JV270" s="927"/>
      <c r="JW270" s="927"/>
      <c r="JX270" s="927"/>
      <c r="JY270" s="927"/>
      <c r="JZ270" s="927"/>
      <c r="KA270" s="927"/>
      <c r="KB270" s="927"/>
      <c r="KC270" s="927"/>
      <c r="KD270" s="927"/>
      <c r="KE270" s="927"/>
      <c r="KF270" s="927"/>
      <c r="KG270" s="927"/>
      <c r="KH270" s="927"/>
      <c r="KI270" s="927"/>
      <c r="KJ270" s="927"/>
      <c r="KK270" s="927"/>
      <c r="KL270" s="927"/>
      <c r="KM270" s="927"/>
      <c r="KN270" s="927"/>
      <c r="KO270" s="927"/>
      <c r="KP270" s="927"/>
      <c r="KQ270" s="927"/>
      <c r="KR270" s="927"/>
      <c r="KS270" s="927"/>
      <c r="KT270" s="927"/>
      <c r="KU270" s="927"/>
      <c r="KV270" s="927"/>
      <c r="KW270" s="927"/>
      <c r="KX270" s="927"/>
      <c r="KY270" s="927"/>
      <c r="KZ270" s="927"/>
      <c r="LA270" s="927"/>
      <c r="LB270" s="927"/>
      <c r="LC270" s="927"/>
      <c r="LD270" s="927"/>
      <c r="LE270" s="927"/>
      <c r="LF270" s="927"/>
      <c r="LG270" s="927"/>
      <c r="LH270" s="927"/>
      <c r="LI270" s="927"/>
      <c r="LJ270" s="927"/>
      <c r="LK270" s="927"/>
      <c r="LL270" s="927"/>
      <c r="LM270" s="927"/>
      <c r="LN270" s="927"/>
      <c r="LO270" s="927"/>
      <c r="LP270" s="927"/>
      <c r="LQ270" s="927"/>
      <c r="LR270" s="927"/>
      <c r="LS270" s="927"/>
      <c r="LT270" s="927"/>
      <c r="LU270" s="927"/>
      <c r="LV270" s="927"/>
      <c r="LW270" s="927"/>
      <c r="LX270" s="927"/>
      <c r="LY270" s="927"/>
      <c r="LZ270" s="927"/>
      <c r="MA270" s="927"/>
      <c r="MB270" s="927"/>
      <c r="MC270" s="927"/>
      <c r="MD270" s="927"/>
      <c r="ME270" s="927"/>
      <c r="MF270" s="927"/>
      <c r="MG270" s="927"/>
      <c r="MH270" s="927"/>
      <c r="MI270" s="927"/>
      <c r="MJ270" s="927"/>
      <c r="MK270" s="927"/>
      <c r="ML270" s="927"/>
      <c r="MM270" s="927"/>
      <c r="MN270" s="927"/>
      <c r="MO270" s="927"/>
      <c r="MP270" s="927"/>
      <c r="MQ270" s="927"/>
      <c r="MR270" s="927"/>
      <c r="MS270" s="927"/>
      <c r="MT270" s="927"/>
      <c r="MU270" s="927"/>
      <c r="MV270" s="927"/>
      <c r="MW270" s="927"/>
    </row>
    <row r="271" spans="1:361" s="928" customFormat="1" ht="10.5">
      <c r="A271" s="929" t="s">
        <v>1471</v>
      </c>
      <c r="B271" s="927"/>
      <c r="C271" s="927"/>
      <c r="D271" s="927"/>
      <c r="E271" s="927"/>
      <c r="F271" s="927"/>
      <c r="G271" s="927"/>
      <c r="H271" s="927"/>
      <c r="I271" s="927"/>
      <c r="J271" s="927"/>
      <c r="K271" s="927"/>
      <c r="L271" s="927"/>
      <c r="M271" s="927"/>
      <c r="N271" s="927"/>
      <c r="O271" s="927"/>
      <c r="P271" s="927"/>
      <c r="Q271" s="927"/>
      <c r="R271" s="927"/>
      <c r="S271" s="927"/>
      <c r="T271" s="927"/>
      <c r="U271" s="927"/>
      <c r="V271" s="927"/>
      <c r="W271" s="927"/>
      <c r="X271" s="927"/>
      <c r="Y271" s="927"/>
      <c r="Z271" s="927"/>
      <c r="AA271" s="927"/>
      <c r="AB271" s="927"/>
      <c r="AC271" s="927"/>
      <c r="AD271" s="927"/>
      <c r="AE271" s="927"/>
      <c r="AF271" s="927"/>
      <c r="AG271" s="927"/>
      <c r="AH271" s="927"/>
      <c r="AI271" s="927"/>
      <c r="AJ271" s="927"/>
      <c r="AK271" s="927"/>
      <c r="AL271" s="927"/>
      <c r="AM271" s="927"/>
      <c r="AN271" s="927"/>
      <c r="AO271" s="927"/>
      <c r="AP271" s="927"/>
      <c r="AQ271" s="927"/>
      <c r="AR271" s="927"/>
      <c r="AS271" s="927"/>
      <c r="AT271" s="927"/>
      <c r="AU271" s="927"/>
      <c r="AV271" s="927"/>
      <c r="AW271" s="927"/>
      <c r="AX271" s="927"/>
      <c r="AY271" s="927"/>
      <c r="AZ271" s="927"/>
      <c r="BA271" s="927"/>
      <c r="BB271" s="927"/>
      <c r="BC271" s="927"/>
      <c r="BD271" s="927"/>
      <c r="BE271" s="927"/>
      <c r="BF271" s="927"/>
      <c r="BG271" s="927"/>
      <c r="BH271" s="927"/>
      <c r="BI271" s="927"/>
      <c r="BJ271" s="927"/>
      <c r="BK271" s="927"/>
      <c r="BL271" s="927"/>
      <c r="BM271" s="927"/>
      <c r="BN271" s="927"/>
      <c r="BO271" s="927"/>
      <c r="BP271" s="927"/>
      <c r="BQ271" s="927"/>
      <c r="BR271" s="927"/>
      <c r="BS271" s="927"/>
      <c r="BT271" s="927"/>
      <c r="BU271" s="927"/>
      <c r="BV271" s="927"/>
      <c r="BW271" s="927"/>
      <c r="BX271" s="927"/>
      <c r="BY271" s="927"/>
      <c r="BZ271" s="927"/>
      <c r="CA271" s="927"/>
      <c r="CB271" s="927"/>
      <c r="CC271" s="927"/>
      <c r="CD271" s="927"/>
      <c r="CE271" s="927"/>
      <c r="CF271" s="927"/>
      <c r="CG271" s="927"/>
      <c r="CH271" s="927"/>
      <c r="CI271" s="927"/>
      <c r="CJ271" s="927"/>
      <c r="CK271" s="927"/>
      <c r="CL271" s="927"/>
      <c r="CM271" s="927"/>
      <c r="CN271" s="927"/>
      <c r="CO271" s="927"/>
      <c r="CP271" s="927"/>
      <c r="CQ271" s="927"/>
      <c r="CR271" s="927"/>
      <c r="CS271" s="927"/>
      <c r="CT271" s="927"/>
      <c r="CU271" s="927"/>
      <c r="CV271" s="927"/>
      <c r="CW271" s="927"/>
      <c r="CX271" s="927"/>
      <c r="CY271" s="927"/>
      <c r="CZ271" s="927"/>
      <c r="DA271" s="927"/>
      <c r="DB271" s="927"/>
      <c r="DC271" s="927"/>
      <c r="DD271" s="927"/>
      <c r="DE271" s="927"/>
      <c r="DF271" s="927"/>
      <c r="DG271" s="927"/>
      <c r="DH271" s="927"/>
      <c r="DI271" s="927"/>
      <c r="DJ271" s="927"/>
      <c r="DK271" s="927"/>
      <c r="DL271" s="927"/>
      <c r="DM271" s="927"/>
      <c r="DN271" s="927"/>
      <c r="DO271" s="927"/>
      <c r="DP271" s="927"/>
      <c r="DQ271" s="927"/>
      <c r="DR271" s="927"/>
      <c r="DS271" s="927"/>
      <c r="DT271" s="927"/>
      <c r="DU271" s="927"/>
      <c r="DV271" s="927"/>
      <c r="DW271" s="927"/>
      <c r="DX271" s="927"/>
      <c r="DY271" s="927"/>
      <c r="DZ271" s="927"/>
      <c r="EA271" s="927"/>
      <c r="EB271" s="927"/>
      <c r="EC271" s="927"/>
      <c r="ED271" s="927"/>
      <c r="EE271" s="927"/>
      <c r="EF271" s="927"/>
      <c r="EG271" s="927"/>
      <c r="EH271" s="927"/>
      <c r="EI271" s="927"/>
      <c r="EJ271" s="927"/>
      <c r="EK271" s="927"/>
      <c r="EL271" s="927"/>
      <c r="EM271" s="927"/>
      <c r="EN271" s="927"/>
      <c r="EO271" s="927"/>
      <c r="EP271" s="927"/>
      <c r="EQ271" s="927"/>
      <c r="ER271" s="927"/>
      <c r="ES271" s="927"/>
      <c r="ET271" s="927"/>
      <c r="EU271" s="927"/>
      <c r="EV271" s="927"/>
      <c r="EW271" s="927"/>
      <c r="EX271" s="927"/>
      <c r="EY271" s="927"/>
      <c r="EZ271" s="927"/>
      <c r="FA271" s="927"/>
      <c r="FB271" s="927"/>
      <c r="FC271" s="927"/>
      <c r="FD271" s="927"/>
      <c r="FE271" s="927"/>
      <c r="FF271" s="927"/>
      <c r="FG271" s="927"/>
      <c r="FH271" s="927"/>
      <c r="FI271" s="927"/>
      <c r="FJ271" s="927"/>
      <c r="FK271" s="927"/>
      <c r="FL271" s="927"/>
      <c r="FM271" s="927"/>
      <c r="FN271" s="927"/>
      <c r="FO271" s="927"/>
      <c r="FP271" s="927"/>
      <c r="FQ271" s="927"/>
      <c r="FR271" s="927"/>
      <c r="FS271" s="927"/>
      <c r="FT271" s="927"/>
      <c r="FU271" s="927"/>
      <c r="FV271" s="927"/>
      <c r="FW271" s="927"/>
      <c r="FX271" s="927"/>
      <c r="FY271" s="927"/>
      <c r="FZ271" s="927"/>
      <c r="GA271" s="927"/>
      <c r="GB271" s="927"/>
      <c r="GC271" s="927"/>
      <c r="GD271" s="927"/>
      <c r="GE271" s="927">
        <v>151.44263999999998</v>
      </c>
      <c r="GF271" s="927">
        <v>151.44263999999998</v>
      </c>
      <c r="GG271" s="927">
        <v>151.44263999999998</v>
      </c>
      <c r="GH271" s="927">
        <v>151.44263999999998</v>
      </c>
      <c r="GI271" s="927">
        <v>151.44263999999998</v>
      </c>
      <c r="GJ271" s="927">
        <v>151.44263999999998</v>
      </c>
      <c r="GK271" s="927">
        <v>151.44263999999998</v>
      </c>
      <c r="GL271" s="927">
        <v>151.44263999999998</v>
      </c>
      <c r="GM271" s="927">
        <v>151.44263999999998</v>
      </c>
      <c r="GN271" s="927">
        <v>151.44263999999998</v>
      </c>
      <c r="GO271" s="927">
        <v>151.44263999999998</v>
      </c>
      <c r="GP271" s="927">
        <v>151.44263999999998</v>
      </c>
      <c r="GQ271" s="927">
        <v>151.44263999999998</v>
      </c>
      <c r="GR271" s="927">
        <v>151.44263999999998</v>
      </c>
      <c r="GS271" s="927">
        <v>151.44263999999998</v>
      </c>
      <c r="GT271" s="927">
        <v>151.44263999999998</v>
      </c>
      <c r="GU271" s="927">
        <v>151.44263999999998</v>
      </c>
      <c r="GV271" s="927">
        <v>151.44263999999998</v>
      </c>
      <c r="GW271" s="927">
        <v>161.56869</v>
      </c>
      <c r="GX271" s="927">
        <v>162.41973000000002</v>
      </c>
      <c r="GY271" s="927">
        <v>162.05571</v>
      </c>
      <c r="GZ271" s="927">
        <v>144.87815000000001</v>
      </c>
      <c r="HA271" s="927">
        <v>171.62628000000001</v>
      </c>
      <c r="HB271" s="927">
        <v>167.87096</v>
      </c>
      <c r="HC271" s="927">
        <v>176.72207</v>
      </c>
      <c r="HD271" s="927">
        <v>179.80957000000001</v>
      </c>
      <c r="HE271" s="927">
        <v>178.57907999999998</v>
      </c>
      <c r="HF271" s="927">
        <v>174.36170000000001</v>
      </c>
      <c r="HG271" s="927">
        <v>177.15947</v>
      </c>
      <c r="HH271" s="927">
        <v>176.40085999999999</v>
      </c>
      <c r="HI271" s="927">
        <v>189.31953000000001</v>
      </c>
      <c r="HJ271" s="927">
        <v>184.30709999999999</v>
      </c>
      <c r="HK271" s="927">
        <v>183.18629999999999</v>
      </c>
      <c r="HL271" s="927">
        <v>192.14788999999999</v>
      </c>
      <c r="HM271" s="927">
        <v>188.40940000000001</v>
      </c>
      <c r="HN271" s="927">
        <v>192.42242000000002</v>
      </c>
      <c r="HO271" s="927">
        <v>202.51035999999999</v>
      </c>
      <c r="HP271" s="927">
        <v>206.45724999999999</v>
      </c>
      <c r="HQ271" s="927">
        <v>206.02037999999999</v>
      </c>
      <c r="HR271" s="927">
        <v>203.78557000000001</v>
      </c>
      <c r="HS271" s="927">
        <v>201.07129999999998</v>
      </c>
      <c r="HT271" s="927">
        <v>203.68333000000001</v>
      </c>
      <c r="HU271" s="927">
        <v>213.22798</v>
      </c>
      <c r="HV271" s="927">
        <v>216.88419000000002</v>
      </c>
      <c r="HW271" s="927">
        <v>214.086521</v>
      </c>
      <c r="HX271" s="927">
        <v>215.97997000000004</v>
      </c>
      <c r="HY271" s="927">
        <v>220.45153999999997</v>
      </c>
      <c r="HZ271" s="927">
        <v>217.83452499999999</v>
      </c>
      <c r="IA271" s="927">
        <v>224.01373000000001</v>
      </c>
      <c r="IB271" s="927">
        <v>235.16242299999999</v>
      </c>
      <c r="IC271" s="927">
        <v>225.13855199999998</v>
      </c>
      <c r="ID271" s="927">
        <v>229.39901399999997</v>
      </c>
      <c r="IE271" s="927">
        <v>237.38096485805312</v>
      </c>
      <c r="IF271" s="927">
        <v>238.1</v>
      </c>
      <c r="IG271" s="927">
        <v>246.88617082716979</v>
      </c>
      <c r="IH271" s="927">
        <v>250.36699999999999</v>
      </c>
      <c r="II271" s="927">
        <v>242.805231041947</v>
      </c>
      <c r="IJ271" s="927">
        <v>247.091632723776</v>
      </c>
      <c r="IK271" s="927">
        <v>257.12054795522101</v>
      </c>
      <c r="IL271" s="927">
        <v>271.07679038161501</v>
      </c>
      <c r="IM271" s="927">
        <v>272.802997</v>
      </c>
      <c r="IN271" s="927">
        <v>282.56909245999998</v>
      </c>
      <c r="IO271" s="927">
        <v>275.10782</v>
      </c>
      <c r="IP271" s="927">
        <v>265.94880999999998</v>
      </c>
      <c r="IQ271" s="927">
        <v>259.42740170675904</v>
      </c>
      <c r="IR271" s="927">
        <v>263.76556837035901</v>
      </c>
      <c r="IS271" s="927">
        <v>286.87830627781699</v>
      </c>
      <c r="IT271" s="927">
        <v>282.85770092275004</v>
      </c>
      <c r="IU271" s="927">
        <v>277.55193323200001</v>
      </c>
      <c r="IV271" s="927">
        <v>276.33008731365601</v>
      </c>
      <c r="IW271" s="927">
        <v>283.20237071262397</v>
      </c>
      <c r="IX271" s="927">
        <v>295.53454877167997</v>
      </c>
      <c r="IY271" s="927">
        <v>316.0317348879708</v>
      </c>
      <c r="IZ271" s="927">
        <v>292.520460618014</v>
      </c>
      <c r="JA271" s="927">
        <v>292.49828754168203</v>
      </c>
      <c r="JB271" s="927">
        <v>277.10012899999998</v>
      </c>
      <c r="JC271" s="927">
        <v>277.76542866408903</v>
      </c>
      <c r="JD271" s="927">
        <v>290.98210797247202</v>
      </c>
      <c r="JE271" s="927">
        <v>302.78849292896871</v>
      </c>
      <c r="JF271" s="927">
        <v>295.306122126182</v>
      </c>
      <c r="JG271" s="927">
        <v>285.09323020861996</v>
      </c>
      <c r="JH271" s="927">
        <v>292.51187445074197</v>
      </c>
      <c r="JI271" s="927">
        <v>295.98636346082003</v>
      </c>
      <c r="JJ271" s="927">
        <v>314.03457371260799</v>
      </c>
      <c r="JK271" s="927">
        <v>307.36060514158999</v>
      </c>
      <c r="JL271" s="927">
        <v>313.76453421437611</v>
      </c>
      <c r="JM271" s="927">
        <v>313.83992172782598</v>
      </c>
      <c r="JN271" s="927">
        <v>302.0235628191092</v>
      </c>
      <c r="JO271" s="927">
        <v>291.667948589535</v>
      </c>
      <c r="JP271" s="927">
        <v>306.52894651507199</v>
      </c>
      <c r="JQ271" s="927">
        <v>329.48774491015149</v>
      </c>
      <c r="JR271" s="927">
        <v>337.84073954762704</v>
      </c>
      <c r="JS271" s="927">
        <v>326.08892625500005</v>
      </c>
      <c r="JT271" s="927">
        <v>334.30812576911001</v>
      </c>
      <c r="JU271" s="927">
        <v>341.34615858612551</v>
      </c>
      <c r="JV271" s="927">
        <v>345.7284122041242</v>
      </c>
      <c r="JW271" s="927">
        <v>372.48431061718293</v>
      </c>
      <c r="JX271" s="927">
        <v>346.00049516397803</v>
      </c>
      <c r="JY271" s="927">
        <v>347.30939706512436</v>
      </c>
      <c r="JZ271" s="927">
        <v>342.02966080019974</v>
      </c>
      <c r="KA271" s="927">
        <v>339.31610554452334</v>
      </c>
      <c r="KB271" s="927">
        <v>356.55755658761564</v>
      </c>
      <c r="KC271" s="927">
        <v>386.40097681153793</v>
      </c>
      <c r="KD271" s="927">
        <v>364.92602801242225</v>
      </c>
      <c r="KE271" s="927">
        <v>361.24522146641897</v>
      </c>
      <c r="KF271" s="927">
        <v>387.7161490143281</v>
      </c>
      <c r="KG271" s="927">
        <v>378.38640611407169</v>
      </c>
      <c r="KH271" s="927">
        <v>378.79772212737095</v>
      </c>
      <c r="KI271" s="927">
        <v>429.47033986303995</v>
      </c>
      <c r="KJ271" s="927">
        <v>407.5836427203925</v>
      </c>
      <c r="KK271" s="927">
        <v>399.83896960649059</v>
      </c>
      <c r="KL271" s="927">
        <v>389.23935195280455</v>
      </c>
      <c r="KM271" s="927">
        <v>416.20004182809231</v>
      </c>
      <c r="KN271" s="927">
        <v>410.76997239619686</v>
      </c>
      <c r="KO271" s="927">
        <v>448.03497574423704</v>
      </c>
      <c r="KP271" s="927">
        <v>430.32504851209325</v>
      </c>
      <c r="KQ271" s="927">
        <v>461.11767383077841</v>
      </c>
      <c r="KR271" s="927">
        <v>444.16778610115659</v>
      </c>
      <c r="KS271" s="927">
        <v>440.00169751285802</v>
      </c>
      <c r="KT271" s="927">
        <v>493.14322751320651</v>
      </c>
      <c r="KU271" s="927">
        <v>492.24360505840957</v>
      </c>
      <c r="KV271" s="927">
        <v>518.22543214140467</v>
      </c>
      <c r="KW271" s="927">
        <v>511.06668063620401</v>
      </c>
      <c r="KX271" s="927">
        <v>498.5896765833981</v>
      </c>
      <c r="KY271" s="927">
        <v>495.32543488725366</v>
      </c>
      <c r="KZ271" s="927">
        <v>523.03086872213373</v>
      </c>
      <c r="LA271" s="927">
        <v>545.32772352088693</v>
      </c>
      <c r="LB271" s="927">
        <v>520.83829304750702</v>
      </c>
      <c r="LC271" s="927">
        <v>539.9863742469405</v>
      </c>
      <c r="LD271" s="927">
        <v>552.25935145932942</v>
      </c>
      <c r="LE271" s="927">
        <v>526.79681987401216</v>
      </c>
      <c r="LF271" s="927">
        <v>560.81826212917736</v>
      </c>
      <c r="LG271" s="927">
        <v>526.09897525084023</v>
      </c>
      <c r="LH271" s="927">
        <v>571.66242979604579</v>
      </c>
      <c r="LI271" s="927">
        <v>620.21847839779957</v>
      </c>
      <c r="LJ271" s="927">
        <v>618.6489115599145</v>
      </c>
      <c r="LK271" s="927">
        <v>598.86060165779054</v>
      </c>
      <c r="LL271" s="927">
        <v>611.15276642489448</v>
      </c>
      <c r="LM271" s="927">
        <v>712.79592904576089</v>
      </c>
      <c r="LN271" s="927">
        <v>626.03886935263154</v>
      </c>
      <c r="LO271" s="927">
        <v>634.5612423893549</v>
      </c>
      <c r="LP271" s="927">
        <v>660.42028995913893</v>
      </c>
      <c r="LQ271" s="927">
        <v>664.91396336945991</v>
      </c>
      <c r="LR271" s="927">
        <v>669.70133296524114</v>
      </c>
      <c r="LS271" s="927">
        <v>681.64094406096649</v>
      </c>
      <c r="LT271" s="927">
        <v>688.19300046432443</v>
      </c>
      <c r="LU271" s="927">
        <v>635.66381469796852</v>
      </c>
      <c r="LV271" s="927">
        <v>612.46068218985488</v>
      </c>
      <c r="LW271" s="927">
        <v>642.65798005547401</v>
      </c>
      <c r="LX271" s="927">
        <v>619.44993973371857</v>
      </c>
      <c r="LY271" s="927">
        <v>919.84324322891405</v>
      </c>
      <c r="LZ271" s="927">
        <v>704.91336016859464</v>
      </c>
      <c r="MA271" s="927">
        <v>723.87339124960965</v>
      </c>
      <c r="MB271" s="927">
        <v>763.66449325813005</v>
      </c>
      <c r="MC271" s="927">
        <v>738.82080994654495</v>
      </c>
      <c r="MD271" s="927">
        <v>734.36768925669844</v>
      </c>
      <c r="ME271" s="927">
        <v>859.15611283929752</v>
      </c>
      <c r="MF271" s="927">
        <v>797.47310829023627</v>
      </c>
      <c r="MG271" s="927">
        <v>784.89489185724028</v>
      </c>
      <c r="MH271" s="927">
        <v>731.71140104463484</v>
      </c>
      <c r="MI271" s="927">
        <v>889.5144689416187</v>
      </c>
      <c r="MJ271" s="927">
        <v>887.47200055401095</v>
      </c>
      <c r="MK271" s="927">
        <v>1012.7938777675026</v>
      </c>
      <c r="ML271" s="927">
        <v>973.23584925720741</v>
      </c>
      <c r="MM271" s="927">
        <v>843.54791673172292</v>
      </c>
      <c r="MN271" s="927">
        <v>861.39504203715796</v>
      </c>
      <c r="MO271" s="927">
        <v>827.55603227334996</v>
      </c>
      <c r="MP271" s="927">
        <v>872.17766392655301</v>
      </c>
      <c r="MQ271" s="927">
        <v>1027.1522979234901</v>
      </c>
      <c r="MR271" s="927"/>
      <c r="MS271" s="927"/>
      <c r="MT271" s="927"/>
      <c r="MU271" s="927"/>
      <c r="MV271" s="927"/>
      <c r="MW271" s="927"/>
    </row>
    <row r="272" spans="1:361" s="928" customFormat="1" ht="10.5">
      <c r="A272" s="929" t="s">
        <v>568</v>
      </c>
      <c r="B272" s="927"/>
      <c r="C272" s="927"/>
      <c r="D272" s="927"/>
      <c r="E272" s="927"/>
      <c r="F272" s="927"/>
      <c r="G272" s="927"/>
      <c r="H272" s="927"/>
      <c r="I272" s="927"/>
      <c r="J272" s="927"/>
      <c r="K272" s="927"/>
      <c r="L272" s="927"/>
      <c r="M272" s="927"/>
      <c r="N272" s="927"/>
      <c r="O272" s="927"/>
      <c r="P272" s="927"/>
      <c r="Q272" s="927"/>
      <c r="R272" s="927"/>
      <c r="S272" s="927"/>
      <c r="T272" s="927"/>
      <c r="U272" s="927"/>
      <c r="V272" s="927"/>
      <c r="W272" s="927"/>
      <c r="X272" s="927"/>
      <c r="Y272" s="927"/>
      <c r="Z272" s="927"/>
      <c r="AA272" s="927"/>
      <c r="AB272" s="927"/>
      <c r="AC272" s="927"/>
      <c r="AD272" s="927"/>
      <c r="AE272" s="927"/>
      <c r="AF272" s="927"/>
      <c r="AG272" s="927"/>
      <c r="AH272" s="927"/>
      <c r="AI272" s="927"/>
      <c r="AJ272" s="927"/>
      <c r="AK272" s="927"/>
      <c r="AL272" s="927"/>
      <c r="AM272" s="927"/>
      <c r="AN272" s="927"/>
      <c r="AO272" s="927"/>
      <c r="AP272" s="927"/>
      <c r="AQ272" s="927"/>
      <c r="AR272" s="927"/>
      <c r="AS272" s="927"/>
      <c r="AT272" s="927"/>
      <c r="AU272" s="927"/>
      <c r="AV272" s="927"/>
      <c r="AW272" s="927"/>
      <c r="AX272" s="927"/>
      <c r="AY272" s="927"/>
      <c r="AZ272" s="927"/>
      <c r="BA272" s="927"/>
      <c r="BB272" s="927"/>
      <c r="BC272" s="927"/>
      <c r="BD272" s="927"/>
      <c r="BE272" s="927"/>
      <c r="BF272" s="927"/>
      <c r="BG272" s="927"/>
      <c r="BH272" s="927"/>
      <c r="BI272" s="927"/>
      <c r="BJ272" s="927"/>
      <c r="BK272" s="927"/>
      <c r="BL272" s="927"/>
      <c r="BM272" s="927"/>
      <c r="BN272" s="927"/>
      <c r="BO272" s="927"/>
      <c r="BP272" s="927"/>
      <c r="BQ272" s="927"/>
      <c r="BR272" s="927"/>
      <c r="BS272" s="927"/>
      <c r="BT272" s="927"/>
      <c r="BU272" s="927"/>
      <c r="BV272" s="927"/>
      <c r="BW272" s="927"/>
      <c r="BX272" s="927"/>
      <c r="BY272" s="927"/>
      <c r="BZ272" s="927"/>
      <c r="CA272" s="927"/>
      <c r="CB272" s="927"/>
      <c r="CC272" s="927"/>
      <c r="CD272" s="927"/>
      <c r="CE272" s="927"/>
      <c r="CF272" s="927"/>
      <c r="CG272" s="927"/>
      <c r="CH272" s="927"/>
      <c r="CI272" s="927"/>
      <c r="CJ272" s="927"/>
      <c r="CK272" s="927"/>
      <c r="CL272" s="927"/>
      <c r="CM272" s="927"/>
      <c r="CN272" s="927"/>
      <c r="CO272" s="927"/>
      <c r="CP272" s="927"/>
      <c r="CQ272" s="927"/>
      <c r="CR272" s="927"/>
      <c r="CS272" s="927"/>
      <c r="CT272" s="927"/>
      <c r="CU272" s="927"/>
      <c r="CV272" s="927"/>
      <c r="CW272" s="927"/>
      <c r="CX272" s="927"/>
      <c r="CY272" s="927"/>
      <c r="CZ272" s="927"/>
      <c r="DA272" s="927"/>
      <c r="DB272" s="927"/>
      <c r="DC272" s="927"/>
      <c r="DD272" s="927"/>
      <c r="DE272" s="927"/>
      <c r="DF272" s="927"/>
      <c r="DG272" s="927"/>
      <c r="DH272" s="927"/>
      <c r="DI272" s="927"/>
      <c r="DJ272" s="927"/>
      <c r="DK272" s="927"/>
      <c r="DL272" s="927"/>
      <c r="DM272" s="927"/>
      <c r="DN272" s="927"/>
      <c r="DO272" s="927"/>
      <c r="DP272" s="927"/>
      <c r="DQ272" s="927"/>
      <c r="DR272" s="927"/>
      <c r="DS272" s="927"/>
      <c r="DT272" s="927"/>
      <c r="DU272" s="927"/>
      <c r="DV272" s="927"/>
      <c r="DW272" s="927"/>
      <c r="DX272" s="927"/>
      <c r="DY272" s="927"/>
      <c r="DZ272" s="927"/>
      <c r="EA272" s="927"/>
      <c r="EB272" s="927"/>
      <c r="EC272" s="927"/>
      <c r="ED272" s="927"/>
      <c r="EE272" s="927"/>
      <c r="EF272" s="927"/>
      <c r="EG272" s="927"/>
      <c r="EH272" s="927"/>
      <c r="EI272" s="927"/>
      <c r="EJ272" s="927"/>
      <c r="EK272" s="927"/>
      <c r="EL272" s="927"/>
      <c r="EM272" s="927"/>
      <c r="EN272" s="927"/>
      <c r="EO272" s="927"/>
      <c r="EP272" s="927"/>
      <c r="EQ272" s="927"/>
      <c r="ER272" s="927"/>
      <c r="ES272" s="927"/>
      <c r="ET272" s="927"/>
      <c r="EU272" s="927"/>
      <c r="EV272" s="927"/>
      <c r="EW272" s="927"/>
      <c r="EX272" s="927"/>
      <c r="EY272" s="927"/>
      <c r="EZ272" s="927"/>
      <c r="FA272" s="927"/>
      <c r="FB272" s="927"/>
      <c r="FC272" s="927"/>
      <c r="FD272" s="927"/>
      <c r="FE272" s="927"/>
      <c r="FF272" s="927"/>
      <c r="FG272" s="927"/>
      <c r="FH272" s="927"/>
      <c r="FI272" s="927"/>
      <c r="FJ272" s="927"/>
      <c r="FK272" s="927"/>
      <c r="FL272" s="927"/>
      <c r="FM272" s="927"/>
      <c r="FN272" s="927"/>
      <c r="FO272" s="927"/>
      <c r="FP272" s="927"/>
      <c r="FQ272" s="927"/>
      <c r="FR272" s="927"/>
      <c r="FS272" s="927"/>
      <c r="FT272" s="927"/>
      <c r="FU272" s="927"/>
      <c r="FV272" s="927"/>
      <c r="FW272" s="927"/>
      <c r="FX272" s="927"/>
      <c r="FY272" s="927"/>
      <c r="FZ272" s="927"/>
      <c r="GA272" s="927"/>
      <c r="GB272" s="927"/>
      <c r="GC272" s="927"/>
      <c r="GD272" s="927"/>
      <c r="GE272" s="927">
        <v>451.14675100736002</v>
      </c>
      <c r="GF272" s="927">
        <v>451.14675100736002</v>
      </c>
      <c r="GG272" s="927">
        <v>451.14675100736002</v>
      </c>
      <c r="GH272" s="927">
        <v>451.14675100736002</v>
      </c>
      <c r="GI272" s="927">
        <v>451.14675100736002</v>
      </c>
      <c r="GJ272" s="927">
        <v>451.14675100736002</v>
      </c>
      <c r="GK272" s="927">
        <v>451.14675100736002</v>
      </c>
      <c r="GL272" s="927">
        <v>451.14675100736002</v>
      </c>
      <c r="GM272" s="927">
        <v>451.14675100736002</v>
      </c>
      <c r="GN272" s="927">
        <v>451.14675100736002</v>
      </c>
      <c r="GO272" s="927">
        <v>451.14675100736002</v>
      </c>
      <c r="GP272" s="927">
        <v>451.14675100736002</v>
      </c>
      <c r="GQ272" s="927">
        <v>451.14675100736002</v>
      </c>
      <c r="GR272" s="927">
        <v>451.14675100736002</v>
      </c>
      <c r="GS272" s="927">
        <v>451.14675100736002</v>
      </c>
      <c r="GT272" s="927">
        <v>451.14675100736002</v>
      </c>
      <c r="GU272" s="927">
        <v>451.14675100736002</v>
      </c>
      <c r="GV272" s="927">
        <v>451.14675100736002</v>
      </c>
      <c r="GW272" s="927">
        <v>563.83227688943998</v>
      </c>
      <c r="GX272" s="927">
        <v>525.28547415983996</v>
      </c>
      <c r="GY272" s="927">
        <v>506.77425192336</v>
      </c>
      <c r="GZ272" s="927">
        <v>469.92109853232</v>
      </c>
      <c r="HA272" s="927">
        <v>438.43704955312</v>
      </c>
      <c r="HB272" s="927">
        <v>390.16171297632002</v>
      </c>
      <c r="HC272" s="927">
        <v>451.83462564671999</v>
      </c>
      <c r="HD272" s="927">
        <v>398.09067651743999</v>
      </c>
      <c r="HE272" s="927">
        <v>375.44576271744</v>
      </c>
      <c r="HF272" s="927">
        <v>372.20165294544</v>
      </c>
      <c r="HG272" s="927">
        <v>393.63866398111998</v>
      </c>
      <c r="HH272" s="927">
        <v>398.4088362256</v>
      </c>
      <c r="HI272" s="927">
        <v>457.05233336799995</v>
      </c>
      <c r="HJ272" s="927">
        <v>386.3874455184</v>
      </c>
      <c r="HK272" s="927">
        <v>357.85828328239995</v>
      </c>
      <c r="HL272" s="927">
        <v>366.67206609855998</v>
      </c>
      <c r="HM272" s="927">
        <v>373.85807326016004</v>
      </c>
      <c r="HN272" s="927">
        <v>546.65393625952004</v>
      </c>
      <c r="HO272" s="927">
        <v>575.65038754367993</v>
      </c>
      <c r="HP272" s="927">
        <v>580.87457301791994</v>
      </c>
      <c r="HQ272" s="927">
        <v>578.85966796896003</v>
      </c>
      <c r="HR272" s="927">
        <v>599.18473212992001</v>
      </c>
      <c r="HS272" s="927">
        <v>607.3944861982751</v>
      </c>
      <c r="HT272" s="927">
        <v>600.55322493883682</v>
      </c>
      <c r="HU272" s="927">
        <v>634.3434295115776</v>
      </c>
      <c r="HV272" s="927">
        <v>596.7872937503696</v>
      </c>
      <c r="HW272" s="927">
        <v>565.32046133599999</v>
      </c>
      <c r="HX272" s="927">
        <v>549.25349640615991</v>
      </c>
      <c r="HY272" s="927">
        <v>547.04605345686002</v>
      </c>
      <c r="HZ272" s="927">
        <v>571.17054932366011</v>
      </c>
      <c r="IA272" s="927">
        <v>559.68447047861002</v>
      </c>
      <c r="IB272" s="927">
        <v>543.4754336011157</v>
      </c>
      <c r="IC272" s="927">
        <v>532.32504169635001</v>
      </c>
      <c r="ID272" s="927">
        <v>518.44912719474996</v>
      </c>
      <c r="IE272" s="927">
        <v>476.74144748176002</v>
      </c>
      <c r="IF272" s="927">
        <v>481.66980865506963</v>
      </c>
      <c r="IG272" s="927">
        <v>585.73875101624003</v>
      </c>
      <c r="IH272" s="927">
        <v>568.33915492497999</v>
      </c>
      <c r="II272" s="927">
        <v>541.63590639561005</v>
      </c>
      <c r="IJ272" s="927">
        <v>575.57055904248</v>
      </c>
      <c r="IK272" s="927">
        <v>558.87421403193002</v>
      </c>
      <c r="IL272" s="927">
        <v>535.87597352466003</v>
      </c>
      <c r="IM272" s="927">
        <v>534.52624512037994</v>
      </c>
      <c r="IN272" s="927">
        <v>499.98564060318995</v>
      </c>
      <c r="IO272" s="927">
        <v>455.56120501840996</v>
      </c>
      <c r="IP272" s="927">
        <v>490.29694441107</v>
      </c>
      <c r="IQ272" s="927">
        <v>463.33175386167005</v>
      </c>
      <c r="IR272" s="927">
        <v>491.56950650916798</v>
      </c>
      <c r="IS272" s="927">
        <v>608.58122545947913</v>
      </c>
      <c r="IT272" s="927">
        <v>547.89547175320877</v>
      </c>
      <c r="IU272" s="927">
        <v>543.8890944559796</v>
      </c>
      <c r="IV272" s="927">
        <v>542.05967289098817</v>
      </c>
      <c r="IW272" s="927">
        <v>553.01670779155916</v>
      </c>
      <c r="IX272" s="927">
        <v>540.86318975995994</v>
      </c>
      <c r="IY272" s="927">
        <v>568.1441154910641</v>
      </c>
      <c r="IZ272" s="927">
        <v>561.79586749645989</v>
      </c>
      <c r="JA272" s="927">
        <v>527.34613441063993</v>
      </c>
      <c r="JB272" s="927">
        <v>535.49927875648996</v>
      </c>
      <c r="JC272" s="927">
        <v>554.08807080107522</v>
      </c>
      <c r="JD272" s="927">
        <v>552.64898520550685</v>
      </c>
      <c r="JE272" s="927">
        <v>647.14362877969984</v>
      </c>
      <c r="JF272" s="927">
        <v>654.87079349156579</v>
      </c>
      <c r="JG272" s="927">
        <v>593.33104292941334</v>
      </c>
      <c r="JH272" s="927">
        <v>594.2970853096665</v>
      </c>
      <c r="JI272" s="927">
        <v>578.39091396952381</v>
      </c>
      <c r="JJ272" s="927">
        <v>570.86742462543816</v>
      </c>
      <c r="JK272" s="927">
        <v>603.88784540829977</v>
      </c>
      <c r="JL272" s="927">
        <v>603.35760883995408</v>
      </c>
      <c r="JM272" s="927">
        <v>580.79572441212383</v>
      </c>
      <c r="JN272" s="927">
        <v>576.71203224833334</v>
      </c>
      <c r="JO272" s="927">
        <v>611.69443836233324</v>
      </c>
      <c r="JP272" s="927">
        <v>604.15343802142866</v>
      </c>
      <c r="JQ272" s="927">
        <v>738.49852655890822</v>
      </c>
      <c r="JR272" s="927">
        <v>667.49241043541087</v>
      </c>
      <c r="JS272" s="927">
        <v>680.68646855137786</v>
      </c>
      <c r="JT272" s="927">
        <v>679.40489390844709</v>
      </c>
      <c r="JU272" s="927">
        <v>657.17684692350736</v>
      </c>
      <c r="JV272" s="927">
        <v>637.63808940225454</v>
      </c>
      <c r="JW272" s="927">
        <v>662.59324551947304</v>
      </c>
      <c r="JX272" s="927">
        <v>619.12113398285078</v>
      </c>
      <c r="JY272" s="927">
        <v>666.93015586074785</v>
      </c>
      <c r="JZ272" s="927">
        <v>664.95685724238001</v>
      </c>
      <c r="KA272" s="927">
        <v>617.16276872801905</v>
      </c>
      <c r="KB272" s="927">
        <v>591.52979589437723</v>
      </c>
      <c r="KC272" s="927">
        <v>839.09668268076871</v>
      </c>
      <c r="KD272" s="927">
        <v>791.36442310933319</v>
      </c>
      <c r="KE272" s="927">
        <v>785.55162057811674</v>
      </c>
      <c r="KF272" s="927">
        <v>778.35711436842382</v>
      </c>
      <c r="KG272" s="927">
        <v>732.4615567550386</v>
      </c>
      <c r="KH272" s="927">
        <v>708.45520383342546</v>
      </c>
      <c r="KI272" s="927">
        <v>767.02503290821437</v>
      </c>
      <c r="KJ272" s="927">
        <v>701.01554866714889</v>
      </c>
      <c r="KK272" s="927">
        <v>702.57679739387709</v>
      </c>
      <c r="KL272" s="927">
        <v>713.44160098456746</v>
      </c>
      <c r="KM272" s="927">
        <v>777.41949427126258</v>
      </c>
      <c r="KN272" s="927">
        <v>787.11604440711699</v>
      </c>
      <c r="KO272" s="927">
        <v>963.14947054675736</v>
      </c>
      <c r="KP272" s="927">
        <v>955.60976121111241</v>
      </c>
      <c r="KQ272" s="927">
        <v>949.80523336961573</v>
      </c>
      <c r="KR272" s="927">
        <v>923.04198511904337</v>
      </c>
      <c r="KS272" s="927">
        <v>1005.9994042536875</v>
      </c>
      <c r="KT272" s="927">
        <v>1014.9586721121289</v>
      </c>
      <c r="KU272" s="927">
        <v>1198.7095631433497</v>
      </c>
      <c r="KV272" s="927">
        <v>1285.9428980546145</v>
      </c>
      <c r="KW272" s="927">
        <v>1251.4067463921774</v>
      </c>
      <c r="KX272" s="927">
        <v>1335.9639306179517</v>
      </c>
      <c r="KY272" s="927">
        <v>1297.4398347613158</v>
      </c>
      <c r="KZ272" s="927">
        <v>1236.0445331570013</v>
      </c>
      <c r="LA272" s="927">
        <v>1371.8241390081278</v>
      </c>
      <c r="LB272" s="927">
        <v>1282.051625060581</v>
      </c>
      <c r="LC272" s="927">
        <v>1214.4387437449252</v>
      </c>
      <c r="LD272" s="927">
        <v>1279.6856947495451</v>
      </c>
      <c r="LE272" s="927">
        <v>1280.4875633827057</v>
      </c>
      <c r="LF272" s="927">
        <v>1235.6367408172273</v>
      </c>
      <c r="LG272" s="927">
        <v>1233.1435080074966</v>
      </c>
      <c r="LH272" s="927">
        <v>1218.7556502597238</v>
      </c>
      <c r="LI272" s="927">
        <v>1428.8162578482604</v>
      </c>
      <c r="LJ272" s="927">
        <v>1293.2539208364328</v>
      </c>
      <c r="LK272" s="927">
        <v>1267.5681446011199</v>
      </c>
      <c r="LL272" s="927">
        <v>1315.2255846066666</v>
      </c>
      <c r="LM272" s="927">
        <v>1417.612893804333</v>
      </c>
      <c r="LN272" s="927">
        <v>1238.2481431553333</v>
      </c>
      <c r="LO272" s="927">
        <v>1208.1557880016667</v>
      </c>
      <c r="LP272" s="927">
        <v>1392.0010429456665</v>
      </c>
      <c r="LQ272" s="927">
        <v>1428.3756119256668</v>
      </c>
      <c r="LR272" s="927">
        <v>1542.333870608667</v>
      </c>
      <c r="LS272" s="927">
        <v>1591.2722319219997</v>
      </c>
      <c r="LT272" s="927">
        <v>1601.0812184750002</v>
      </c>
      <c r="LU272" s="927">
        <v>1395.8133293596668</v>
      </c>
      <c r="LV272" s="927">
        <v>1364.5340429766668</v>
      </c>
      <c r="LW272" s="927">
        <v>1288.5491176036667</v>
      </c>
      <c r="LX272" s="927">
        <v>1216.5320110186669</v>
      </c>
      <c r="LY272" s="927">
        <v>1569.2891218043333</v>
      </c>
      <c r="LZ272" s="927">
        <v>1179.7845330203336</v>
      </c>
      <c r="MA272" s="927">
        <v>1192.7286141486668</v>
      </c>
      <c r="MB272" s="927">
        <v>1486.3307048763334</v>
      </c>
      <c r="MC272" s="927">
        <v>1601.1400518433336</v>
      </c>
      <c r="MD272" s="927">
        <v>1642.3155612246642</v>
      </c>
      <c r="ME272" s="927">
        <v>1781.1084938053336</v>
      </c>
      <c r="MF272" s="927">
        <v>1560.386604183333</v>
      </c>
      <c r="MG272" s="927">
        <v>1461.2591517903334</v>
      </c>
      <c r="MH272" s="927">
        <v>1481.4543615670002</v>
      </c>
      <c r="MI272" s="927">
        <v>1511.7423588283336</v>
      </c>
      <c r="MJ272" s="927">
        <v>1635.6642472730005</v>
      </c>
      <c r="MK272" s="927">
        <v>2007.1293529919997</v>
      </c>
      <c r="ML272" s="927">
        <v>1797.1625940413333</v>
      </c>
      <c r="MM272" s="927">
        <v>1634.5979634810001</v>
      </c>
      <c r="MN272" s="927">
        <v>1739.55169312</v>
      </c>
      <c r="MO272" s="927">
        <v>1741.0330069140002</v>
      </c>
      <c r="MP272" s="927">
        <v>1861.8399954273334</v>
      </c>
      <c r="MQ272" s="927">
        <v>2183.5421420340003</v>
      </c>
      <c r="MR272" s="927"/>
      <c r="MS272" s="927"/>
      <c r="MT272" s="927"/>
      <c r="MU272" s="927"/>
      <c r="MV272" s="927"/>
      <c r="MW272" s="927"/>
    </row>
    <row r="273" spans="1:361" s="928" customFormat="1" ht="10.5">
      <c r="A273" s="930" t="s">
        <v>1472</v>
      </c>
      <c r="B273" s="931"/>
      <c r="C273" s="931"/>
      <c r="D273" s="931"/>
      <c r="E273" s="931"/>
      <c r="F273" s="931"/>
      <c r="G273" s="931"/>
      <c r="H273" s="931"/>
      <c r="I273" s="931"/>
      <c r="J273" s="931"/>
      <c r="K273" s="931"/>
      <c r="L273" s="931"/>
      <c r="M273" s="931"/>
      <c r="N273" s="931"/>
      <c r="O273" s="931"/>
      <c r="P273" s="931"/>
      <c r="Q273" s="931"/>
      <c r="R273" s="931"/>
      <c r="S273" s="931"/>
      <c r="T273" s="931"/>
      <c r="U273" s="931"/>
      <c r="V273" s="931"/>
      <c r="W273" s="931"/>
      <c r="X273" s="931"/>
      <c r="Y273" s="931"/>
      <c r="Z273" s="931"/>
      <c r="AA273" s="931"/>
      <c r="AB273" s="931"/>
      <c r="AC273" s="931"/>
      <c r="AD273" s="931"/>
      <c r="AE273" s="931"/>
      <c r="AF273" s="931"/>
      <c r="AG273" s="931"/>
      <c r="AH273" s="931"/>
      <c r="AI273" s="931"/>
      <c r="AJ273" s="931"/>
      <c r="AK273" s="931"/>
      <c r="AL273" s="931"/>
      <c r="AM273" s="931"/>
      <c r="AN273" s="931"/>
      <c r="AO273" s="931"/>
      <c r="AP273" s="931"/>
      <c r="AQ273" s="931"/>
      <c r="AR273" s="931"/>
      <c r="AS273" s="931"/>
      <c r="AT273" s="931"/>
      <c r="AU273" s="931"/>
      <c r="AV273" s="931"/>
      <c r="AW273" s="931"/>
      <c r="AX273" s="931"/>
      <c r="AY273" s="931"/>
      <c r="AZ273" s="931"/>
      <c r="BA273" s="931"/>
      <c r="BB273" s="931"/>
      <c r="BC273" s="931"/>
      <c r="BD273" s="931"/>
      <c r="BE273" s="931"/>
      <c r="BF273" s="931"/>
      <c r="BG273" s="931"/>
      <c r="BH273" s="931"/>
      <c r="BI273" s="931"/>
      <c r="BJ273" s="931"/>
      <c r="BK273" s="931"/>
      <c r="BL273" s="931"/>
      <c r="BM273" s="931"/>
      <c r="BN273" s="931"/>
      <c r="BO273" s="931"/>
      <c r="BP273" s="931"/>
      <c r="BQ273" s="931"/>
      <c r="BR273" s="931"/>
      <c r="BS273" s="931"/>
      <c r="BT273" s="931"/>
      <c r="BU273" s="931"/>
      <c r="BV273" s="931"/>
      <c r="BW273" s="931"/>
      <c r="BX273" s="931"/>
      <c r="BY273" s="931"/>
      <c r="BZ273" s="931"/>
      <c r="CA273" s="931"/>
      <c r="CB273" s="931"/>
      <c r="CC273" s="931"/>
      <c r="CD273" s="931"/>
      <c r="CE273" s="931"/>
      <c r="CF273" s="931"/>
      <c r="CG273" s="931"/>
      <c r="CH273" s="931"/>
      <c r="CI273" s="931"/>
      <c r="CJ273" s="931"/>
      <c r="CK273" s="931"/>
      <c r="CL273" s="931"/>
      <c r="CM273" s="931"/>
      <c r="CN273" s="931"/>
      <c r="CO273" s="931"/>
      <c r="CP273" s="931"/>
      <c r="CQ273" s="931"/>
      <c r="CR273" s="931"/>
      <c r="CS273" s="931"/>
      <c r="CT273" s="931"/>
      <c r="CU273" s="931"/>
      <c r="CV273" s="931"/>
      <c r="CW273" s="931"/>
      <c r="CX273" s="931"/>
      <c r="CY273" s="931"/>
      <c r="CZ273" s="931"/>
      <c r="DA273" s="931"/>
      <c r="DB273" s="931"/>
      <c r="DC273" s="931"/>
      <c r="DD273" s="931"/>
      <c r="DE273" s="931"/>
      <c r="DF273" s="931"/>
      <c r="DG273" s="931"/>
      <c r="DH273" s="931"/>
      <c r="DI273" s="931"/>
      <c r="DJ273" s="931"/>
      <c r="DK273" s="931"/>
      <c r="DL273" s="931"/>
      <c r="DM273" s="931"/>
      <c r="DN273" s="931"/>
      <c r="DO273" s="931"/>
      <c r="DP273" s="931"/>
      <c r="DQ273" s="931"/>
      <c r="DR273" s="931"/>
      <c r="DS273" s="931"/>
      <c r="DT273" s="931"/>
      <c r="DU273" s="931"/>
      <c r="DV273" s="931"/>
      <c r="DW273" s="931"/>
      <c r="DX273" s="931"/>
      <c r="DY273" s="931"/>
      <c r="DZ273" s="931"/>
      <c r="EA273" s="931"/>
      <c r="EB273" s="931"/>
      <c r="EC273" s="931"/>
      <c r="ED273" s="931"/>
      <c r="EE273" s="931"/>
      <c r="EF273" s="931"/>
      <c r="EG273" s="931"/>
      <c r="EH273" s="931"/>
      <c r="EI273" s="931"/>
      <c r="EJ273" s="931"/>
      <c r="EK273" s="931"/>
      <c r="EL273" s="931"/>
      <c r="EM273" s="931"/>
      <c r="EN273" s="931"/>
      <c r="EO273" s="931"/>
      <c r="EP273" s="931"/>
      <c r="EQ273" s="931"/>
      <c r="ER273" s="931"/>
      <c r="ES273" s="931"/>
      <c r="ET273" s="931"/>
      <c r="EU273" s="931"/>
      <c r="EV273" s="931"/>
      <c r="EW273" s="931"/>
      <c r="EX273" s="931"/>
      <c r="EY273" s="931"/>
      <c r="EZ273" s="931"/>
      <c r="FA273" s="931"/>
      <c r="FB273" s="931"/>
      <c r="FC273" s="931"/>
      <c r="FD273" s="931"/>
      <c r="FE273" s="931"/>
      <c r="FF273" s="931"/>
      <c r="FG273" s="931"/>
      <c r="FH273" s="931"/>
      <c r="FI273" s="931"/>
      <c r="FJ273" s="931"/>
      <c r="FK273" s="931"/>
      <c r="FL273" s="931"/>
      <c r="FM273" s="931"/>
      <c r="FN273" s="931"/>
      <c r="FO273" s="931"/>
      <c r="FP273" s="931"/>
      <c r="FQ273" s="931"/>
      <c r="FR273" s="931"/>
      <c r="FS273" s="931"/>
      <c r="FT273" s="931"/>
      <c r="FU273" s="931"/>
      <c r="FV273" s="931"/>
      <c r="FW273" s="931"/>
      <c r="FX273" s="931"/>
      <c r="FY273" s="931"/>
      <c r="FZ273" s="931"/>
      <c r="GA273" s="931"/>
      <c r="GB273" s="931"/>
      <c r="GC273" s="931"/>
      <c r="GD273" s="931"/>
      <c r="GE273" s="931">
        <v>-182.73086000000004</v>
      </c>
      <c r="GF273" s="931">
        <v>-182.73086000000004</v>
      </c>
      <c r="GG273" s="931">
        <v>-182.73086000000004</v>
      </c>
      <c r="GH273" s="931">
        <v>-182.73086000000004</v>
      </c>
      <c r="GI273" s="931">
        <v>-182.73086000000004</v>
      </c>
      <c r="GJ273" s="931">
        <v>-182.73086000000004</v>
      </c>
      <c r="GK273" s="931">
        <v>-182.73086000000004</v>
      </c>
      <c r="GL273" s="931">
        <v>-182.73086000000004</v>
      </c>
      <c r="GM273" s="931">
        <v>-182.73086000000004</v>
      </c>
      <c r="GN273" s="931">
        <v>-182.73086000000004</v>
      </c>
      <c r="GO273" s="931">
        <v>-182.73086000000004</v>
      </c>
      <c r="GP273" s="931">
        <v>-182.73086000000004</v>
      </c>
      <c r="GQ273" s="931">
        <v>-182.73086000000004</v>
      </c>
      <c r="GR273" s="931">
        <v>-182.73086000000004</v>
      </c>
      <c r="GS273" s="931">
        <v>-182.73086000000004</v>
      </c>
      <c r="GT273" s="931">
        <v>-182.73086000000004</v>
      </c>
      <c r="GU273" s="931">
        <v>-182.73086000000004</v>
      </c>
      <c r="GV273" s="931">
        <v>-182.73086000000004</v>
      </c>
      <c r="GW273" s="931">
        <v>-261.63292999999999</v>
      </c>
      <c r="GX273" s="931">
        <v>-237.78379000000001</v>
      </c>
      <c r="GY273" s="931">
        <v>-187.50675999999999</v>
      </c>
      <c r="GZ273" s="931">
        <v>-150.86178000000001</v>
      </c>
      <c r="HA273" s="931">
        <v>-122.27566999999999</v>
      </c>
      <c r="HB273" s="931">
        <v>-70.632909999999995</v>
      </c>
      <c r="HC273" s="931">
        <v>-115.28959</v>
      </c>
      <c r="HD273" s="931">
        <v>-134.19905</v>
      </c>
      <c r="HE273" s="931">
        <v>-115.34336000000002</v>
      </c>
      <c r="HF273" s="931">
        <v>-132.36201</v>
      </c>
      <c r="HG273" s="931">
        <v>-146.91213999999997</v>
      </c>
      <c r="HH273" s="931">
        <v>-139.89963</v>
      </c>
      <c r="HI273" s="931">
        <v>-165.37295999999998</v>
      </c>
      <c r="HJ273" s="931">
        <v>-142.74851000000001</v>
      </c>
      <c r="HK273" s="931">
        <v>-108.58510999999999</v>
      </c>
      <c r="HL273" s="931">
        <v>-118.84940999999999</v>
      </c>
      <c r="HM273" s="931">
        <v>-121.42143999999999</v>
      </c>
      <c r="HN273" s="931">
        <v>-260.84959468</v>
      </c>
      <c r="HO273" s="931">
        <v>-234.60590100000002</v>
      </c>
      <c r="HP273" s="931">
        <v>-278.09161000000006</v>
      </c>
      <c r="HQ273" s="931">
        <v>-263.60619999999994</v>
      </c>
      <c r="HR273" s="931">
        <v>-279.15318000000002</v>
      </c>
      <c r="HS273" s="931">
        <v>-297.20621</v>
      </c>
      <c r="HT273" s="931">
        <v>-287.58815000000004</v>
      </c>
      <c r="HU273" s="931">
        <v>-303.60348999999997</v>
      </c>
      <c r="HV273" s="931">
        <v>-272.09118999999998</v>
      </c>
      <c r="HW273" s="931">
        <v>-242.59095000000005</v>
      </c>
      <c r="HX273" s="931">
        <v>-213.89856</v>
      </c>
      <c r="HY273" s="931">
        <v>-209.63755</v>
      </c>
      <c r="HZ273" s="931">
        <v>-213.36566999999994</v>
      </c>
      <c r="IA273" s="931">
        <v>-146.78897069210001</v>
      </c>
      <c r="IB273" s="931">
        <v>-110.26220000000001</v>
      </c>
      <c r="IC273" s="931">
        <v>-114.15020000000001</v>
      </c>
      <c r="ID273" s="931">
        <v>-81.860199999999992</v>
      </c>
      <c r="IE273" s="931">
        <v>-58.350585999999993</v>
      </c>
      <c r="IF273" s="931">
        <v>-81.298199999999994</v>
      </c>
      <c r="IG273" s="931">
        <v>-166.8620237481</v>
      </c>
      <c r="IH273" s="931">
        <v>-159.63885026610001</v>
      </c>
      <c r="II273" s="931">
        <v>-181.39485026610001</v>
      </c>
      <c r="IJ273" s="931">
        <v>-145.36392299999997</v>
      </c>
      <c r="IK273" s="931">
        <v>-136.14587993589001</v>
      </c>
      <c r="IL273" s="931">
        <v>-128.5160606208</v>
      </c>
      <c r="IM273" s="931">
        <v>-96.543470197150015</v>
      </c>
      <c r="IN273" s="931">
        <v>-100.58982010125</v>
      </c>
      <c r="IO273" s="931">
        <v>-90.77748501840999</v>
      </c>
      <c r="IP273" s="931">
        <v>-123.78787827983999</v>
      </c>
      <c r="IQ273" s="931">
        <v>-92.556046168489985</v>
      </c>
      <c r="IR273" s="931">
        <v>-111.40878229638001</v>
      </c>
      <c r="IS273" s="931">
        <v>-190.68424096699999</v>
      </c>
      <c r="IT273" s="931">
        <v>-146.45641120781997</v>
      </c>
      <c r="IU273" s="931">
        <v>-152.47066473597002</v>
      </c>
      <c r="IV273" s="931">
        <v>-162.06308878021997</v>
      </c>
      <c r="IW273" s="931">
        <v>-179.67940623145998</v>
      </c>
      <c r="IX273" s="931">
        <v>-164.36732514398</v>
      </c>
      <c r="IY273" s="931">
        <v>-122.65774068432998</v>
      </c>
      <c r="IZ273" s="931">
        <v>-142.76451914446</v>
      </c>
      <c r="JA273" s="931">
        <v>-128.86360545064002</v>
      </c>
      <c r="JB273" s="931">
        <v>-160.23771219648998</v>
      </c>
      <c r="JC273" s="931">
        <v>-151.55394095478999</v>
      </c>
      <c r="JD273" s="931">
        <v>-142.26675015275998</v>
      </c>
      <c r="JE273" s="931">
        <v>-200.4232085397</v>
      </c>
      <c r="JF273" s="931">
        <v>-205.23566022466667</v>
      </c>
      <c r="JG273" s="931">
        <v>-150.48122596833332</v>
      </c>
      <c r="JH273" s="931">
        <v>-161.7432436776667</v>
      </c>
      <c r="JI273" s="931">
        <v>-158.38982467433334</v>
      </c>
      <c r="JJ273" s="931">
        <v>-120.86788785466668</v>
      </c>
      <c r="JK273" s="931">
        <v>-97.046949600333335</v>
      </c>
      <c r="JL273" s="931">
        <v>-129.10557596833331</v>
      </c>
      <c r="JM273" s="931">
        <v>-111.00605108033334</v>
      </c>
      <c r="JN273" s="931">
        <v>-130.45379197633335</v>
      </c>
      <c r="JO273" s="931">
        <v>-140.95744245833333</v>
      </c>
      <c r="JP273" s="931">
        <v>-120.90249511299996</v>
      </c>
      <c r="JQ273" s="931">
        <v>-228.0197467006667</v>
      </c>
      <c r="JR273" s="931">
        <v>-130.54347098198545</v>
      </c>
      <c r="JS273" s="931">
        <v>-113.14527438050894</v>
      </c>
      <c r="JT273" s="931">
        <v>-102.23058280511017</v>
      </c>
      <c r="JU273" s="931">
        <v>-103.01622376492574</v>
      </c>
      <c r="JV273" s="931">
        <v>-61.746957541585346</v>
      </c>
      <c r="JW273" s="931">
        <v>-59.070551432820139</v>
      </c>
      <c r="JX273" s="931">
        <v>-64.172734734317714</v>
      </c>
      <c r="JY273" s="931">
        <v>-101.52728278924005</v>
      </c>
      <c r="JZ273" s="931">
        <v>-97.621408466805576</v>
      </c>
      <c r="KA273" s="931">
        <v>-59.815006619303233</v>
      </c>
      <c r="KB273" s="931">
        <v>-41.182035574318434</v>
      </c>
      <c r="KC273" s="931">
        <v>-230.03276887666669</v>
      </c>
      <c r="KD273" s="931">
        <v>-189.23606310933334</v>
      </c>
      <c r="KE273" s="931">
        <v>-179.22330057811672</v>
      </c>
      <c r="KF273" s="931">
        <v>-143.24097430942396</v>
      </c>
      <c r="KG273" s="931">
        <v>-137.42811387803872</v>
      </c>
      <c r="KH273" s="931">
        <v>-108.62500073842531</v>
      </c>
      <c r="KI273" s="931">
        <v>-139.4557464302145</v>
      </c>
      <c r="KJ273" s="931">
        <v>-110.60929495914891</v>
      </c>
      <c r="KK273" s="931">
        <v>-122.37483909387704</v>
      </c>
      <c r="KL273" s="931">
        <v>-140.47506416456767</v>
      </c>
      <c r="KM273" s="931">
        <v>-183.80660927126249</v>
      </c>
      <c r="KN273" s="931">
        <v>-181.72970213711667</v>
      </c>
      <c r="KO273" s="931">
        <v>-316.84530313675771</v>
      </c>
      <c r="KP273" s="931">
        <v>-323.07637820120215</v>
      </c>
      <c r="KQ273" s="931">
        <v>-289.82594732953567</v>
      </c>
      <c r="KR273" s="931">
        <v>-278.30104506939659</v>
      </c>
      <c r="KS273" s="931">
        <v>-354.73958093397732</v>
      </c>
      <c r="KT273" s="931">
        <v>-291.17986614071231</v>
      </c>
      <c r="KU273" s="931">
        <v>-438.52819375332331</v>
      </c>
      <c r="KV273" s="931">
        <v>-542.83079503746455</v>
      </c>
      <c r="KW273" s="931">
        <v>-528.10228164064415</v>
      </c>
      <c r="KX273" s="931">
        <v>-639.10030974481515</v>
      </c>
      <c r="KY273" s="931">
        <v>-629.57629746731607</v>
      </c>
      <c r="KZ273" s="931">
        <v>-552.72426315700113</v>
      </c>
      <c r="LA273" s="931">
        <v>-691.10694900812712</v>
      </c>
      <c r="LB273" s="931">
        <v>-667.03370506058116</v>
      </c>
      <c r="LC273" s="931">
        <v>-578.24977374492482</v>
      </c>
      <c r="LD273" s="931">
        <v>-603.56110474954551</v>
      </c>
      <c r="LE273" s="931">
        <v>-650.53690338270565</v>
      </c>
      <c r="LF273" s="931">
        <v>-553.17148081722735</v>
      </c>
      <c r="LG273" s="931">
        <v>-477.29167800749673</v>
      </c>
      <c r="LH273" s="931">
        <v>-539.20497025972372</v>
      </c>
      <c r="LI273" s="931">
        <v>-637.27173784826027</v>
      </c>
      <c r="LJ273" s="931">
        <v>-524.64546083643279</v>
      </c>
      <c r="LK273" s="931">
        <v>-509.0129646011203</v>
      </c>
      <c r="LL273" s="927">
        <v>-520.2455262466666</v>
      </c>
      <c r="LM273" s="927">
        <v>-543.45603380433317</v>
      </c>
      <c r="LN273" s="927">
        <v>-439.37181315533326</v>
      </c>
      <c r="LO273" s="927">
        <v>-403.17573800166679</v>
      </c>
      <c r="LP273" s="927">
        <v>-557.15136294566662</v>
      </c>
      <c r="LQ273" s="927">
        <v>-622.80650192566679</v>
      </c>
      <c r="LR273" s="927">
        <v>-679.63292060866672</v>
      </c>
      <c r="LS273" s="927">
        <v>-613.1936320399999</v>
      </c>
      <c r="LT273" s="927">
        <v>-589.517033309</v>
      </c>
      <c r="LU273" s="927">
        <v>-439.83660813766664</v>
      </c>
      <c r="LV273" s="927">
        <v>-396.45231297666669</v>
      </c>
      <c r="LW273" s="927">
        <v>-356.94945760366659</v>
      </c>
      <c r="LX273" s="927">
        <v>-293.71388101866665</v>
      </c>
      <c r="LY273" s="927">
        <v>-453.60467180433318</v>
      </c>
      <c r="LZ273" s="927">
        <v>-285.75668302033336</v>
      </c>
      <c r="MA273" s="927">
        <v>-255.97268731066663</v>
      </c>
      <c r="MB273" s="927">
        <v>-455.14308011933338</v>
      </c>
      <c r="MC273" s="927">
        <v>-611.30217172233324</v>
      </c>
      <c r="MD273" s="927">
        <v>-579.28750519833352</v>
      </c>
      <c r="ME273" s="927">
        <v>-529.98818555833327</v>
      </c>
      <c r="MF273" s="927">
        <v>-432.68064499833343</v>
      </c>
      <c r="MG273" s="927">
        <v>-325.95155664933338</v>
      </c>
      <c r="MH273" s="927">
        <v>-353.03779616599996</v>
      </c>
      <c r="MI273" s="927">
        <v>-310.37681284833326</v>
      </c>
      <c r="MJ273" s="927">
        <v>-347.11786870899999</v>
      </c>
      <c r="MK273" s="927">
        <v>-653.12606398299999</v>
      </c>
      <c r="ML273" s="927">
        <v>-394.68967123133336</v>
      </c>
      <c r="MM273" s="927">
        <v>-330.77163414299997</v>
      </c>
      <c r="MN273" s="927">
        <v>-388.03051789699987</v>
      </c>
      <c r="MO273" s="927">
        <v>-415.97121672399999</v>
      </c>
      <c r="MP273" s="927">
        <v>-388.43171592933322</v>
      </c>
      <c r="MQ273" s="927">
        <v>-513.96733850099997</v>
      </c>
      <c r="MR273" s="927"/>
      <c r="MS273" s="927"/>
      <c r="MT273" s="927"/>
      <c r="MU273" s="927"/>
      <c r="MV273" s="927"/>
      <c r="MW273" s="927"/>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1493</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1496</v>
      </c>
      <c r="EQ307" s="767"/>
      <c r="ER307" s="767"/>
      <c r="ES307" s="767"/>
      <c r="ET307" s="767"/>
      <c r="EU307" s="767"/>
      <c r="EV307" s="767"/>
      <c r="EW307" s="767"/>
      <c r="EX307" s="767"/>
      <c r="EY307" s="767"/>
      <c r="EZ307" s="767"/>
      <c r="FA307" s="767"/>
      <c r="FB307" s="767"/>
      <c r="FC307" s="767"/>
      <c r="FD307" s="767"/>
      <c r="FE307" s="767"/>
      <c r="FF307" s="767"/>
      <c r="FG307" s="767"/>
      <c r="FH307" s="934">
        <f t="shared" ref="FH307:HS307" si="2">+FH282+FH288-FH291+FH303+FH304</f>
        <v>-14.96668</v>
      </c>
      <c r="FI307" s="934">
        <f t="shared" si="2"/>
        <v>-2.7358400000000076</v>
      </c>
      <c r="FJ307" s="934">
        <f t="shared" si="2"/>
        <v>9.1756099999999989</v>
      </c>
      <c r="FK307" s="934">
        <f t="shared" si="2"/>
        <v>-22.001330000000006</v>
      </c>
      <c r="FL307" s="934">
        <f t="shared" si="2"/>
        <v>24.827919999999999</v>
      </c>
      <c r="FM307" s="934">
        <f t="shared" si="2"/>
        <v>9.7205100000000044</v>
      </c>
      <c r="FN307" s="934">
        <f t="shared" si="2"/>
        <v>0.87727999999999895</v>
      </c>
      <c r="FO307" s="934">
        <f t="shared" si="2"/>
        <v>0.53175000000000128</v>
      </c>
      <c r="FP307" s="934">
        <f t="shared" si="2"/>
        <v>0.56568999999999647</v>
      </c>
      <c r="FQ307" s="934">
        <f t="shared" si="2"/>
        <v>1.858869999999996</v>
      </c>
      <c r="FR307" s="934">
        <f t="shared" si="2"/>
        <v>0.91006999999999927</v>
      </c>
      <c r="FS307" s="934">
        <f t="shared" si="2"/>
        <v>-44.297064720999984</v>
      </c>
      <c r="FT307" s="934">
        <f t="shared" si="2"/>
        <v>-44.021481557999991</v>
      </c>
      <c r="FU307" s="934">
        <f t="shared" si="2"/>
        <v>-19.033910137000007</v>
      </c>
      <c r="FV307" s="934">
        <f t="shared" si="2"/>
        <v>-33.728308838999993</v>
      </c>
      <c r="FW307" s="934">
        <f t="shared" si="2"/>
        <v>-40.046186261999992</v>
      </c>
      <c r="FX307" s="934">
        <f t="shared" si="2"/>
        <v>-19.637219999999992</v>
      </c>
      <c r="FY307" s="934">
        <f t="shared" si="2"/>
        <v>9.0562999999999985</v>
      </c>
      <c r="FZ307" s="934">
        <f t="shared" si="2"/>
        <v>-21.638860000000001</v>
      </c>
      <c r="GA307" s="934">
        <f t="shared" si="2"/>
        <v>-2.7073199999999957</v>
      </c>
      <c r="GB307" s="934">
        <f t="shared" si="2"/>
        <v>6.5569200000000141</v>
      </c>
      <c r="GC307" s="934">
        <f t="shared" si="2"/>
        <v>-7.6063799999999979</v>
      </c>
      <c r="GD307" s="934">
        <f t="shared" si="2"/>
        <v>-17.792059999999996</v>
      </c>
      <c r="GE307" s="934">
        <f t="shared" si="2"/>
        <v>49.276220000000009</v>
      </c>
      <c r="GF307" s="934">
        <f t="shared" si="2"/>
        <v>-5.9402000000000008</v>
      </c>
      <c r="GG307" s="934">
        <f t="shared" si="2"/>
        <v>0.78819999999999624</v>
      </c>
      <c r="GH307" s="934">
        <f t="shared" si="2"/>
        <v>-0.17479999999999762</v>
      </c>
      <c r="GI307" s="934">
        <f t="shared" si="2"/>
        <v>15.133499999999998</v>
      </c>
      <c r="GJ307" s="934">
        <f t="shared" si="2"/>
        <v>-5.4843999999999999</v>
      </c>
      <c r="GK307" s="934">
        <f t="shared" si="2"/>
        <v>2.8402999999999992</v>
      </c>
      <c r="GL307" s="934">
        <f t="shared" si="2"/>
        <v>-27.045399999999997</v>
      </c>
      <c r="GM307" s="934">
        <f t="shared" si="2"/>
        <v>-0.25485000000000113</v>
      </c>
      <c r="GN307" s="934">
        <f t="shared" si="2"/>
        <v>2.4120500000000007</v>
      </c>
      <c r="GO307" s="934">
        <f t="shared" si="2"/>
        <v>-16.939349999999997</v>
      </c>
      <c r="GP307" s="934">
        <f t="shared" si="2"/>
        <v>-0.30796000000000134</v>
      </c>
      <c r="GQ307" s="934">
        <f t="shared" si="2"/>
        <v>46.825299999999999</v>
      </c>
      <c r="GR307" s="934">
        <f t="shared" si="2"/>
        <v>2.1658000000000008</v>
      </c>
      <c r="GS307" s="934">
        <f t="shared" si="2"/>
        <v>-41.469000000000001</v>
      </c>
      <c r="GT307" s="934">
        <f t="shared" si="2"/>
        <v>29.647799999999997</v>
      </c>
      <c r="GU307" s="934">
        <f t="shared" si="2"/>
        <v>-31.784700000000001</v>
      </c>
      <c r="GV307" s="934">
        <f t="shared" si="2"/>
        <v>14.714100000000006</v>
      </c>
      <c r="GW307" s="934">
        <f t="shared" si="2"/>
        <v>34.624499999999998</v>
      </c>
      <c r="GX307" s="934">
        <f t="shared" si="2"/>
        <v>-22.704300000000003</v>
      </c>
      <c r="GY307" s="934">
        <f t="shared" si="2"/>
        <v>5.3937400000000011</v>
      </c>
      <c r="GZ307" s="934">
        <f t="shared" si="2"/>
        <v>19.66197</v>
      </c>
      <c r="HA307" s="934">
        <f t="shared" si="2"/>
        <v>-36.031199999999998</v>
      </c>
      <c r="HB307" s="934">
        <f t="shared" si="2"/>
        <v>-16.442199999999993</v>
      </c>
      <c r="HC307" s="934">
        <f t="shared" si="2"/>
        <v>55.916100000000007</v>
      </c>
      <c r="HD307" s="934">
        <f t="shared" si="2"/>
        <v>-35.2239</v>
      </c>
      <c r="HE307" s="934">
        <f t="shared" si="2"/>
        <v>3.8731</v>
      </c>
      <c r="HF307" s="934">
        <f t="shared" si="2"/>
        <v>17.480199999999996</v>
      </c>
      <c r="HG307" s="934">
        <f t="shared" si="2"/>
        <v>0</v>
      </c>
      <c r="HH307" s="934">
        <f t="shared" si="2"/>
        <v>0</v>
      </c>
      <c r="HI307" s="934">
        <f t="shared" si="2"/>
        <v>0</v>
      </c>
      <c r="HJ307" s="934">
        <f t="shared" si="2"/>
        <v>0</v>
      </c>
      <c r="HK307" s="934">
        <f t="shared" si="2"/>
        <v>0</v>
      </c>
      <c r="HL307" s="934">
        <f t="shared" si="2"/>
        <v>0</v>
      </c>
      <c r="HM307" s="934">
        <f t="shared" si="2"/>
        <v>0</v>
      </c>
      <c r="HN307" s="934">
        <f t="shared" si="2"/>
        <v>0</v>
      </c>
      <c r="HO307" s="934">
        <f t="shared" si="2"/>
        <v>0</v>
      </c>
      <c r="HP307" s="934">
        <f t="shared" si="2"/>
        <v>-25.459926414999998</v>
      </c>
      <c r="HQ307" s="934">
        <f t="shared" si="2"/>
        <v>2.1916458300000095</v>
      </c>
      <c r="HR307" s="934">
        <f t="shared" si="2"/>
        <v>-0.86049975999999617</v>
      </c>
      <c r="HS307" s="934">
        <f t="shared" si="2"/>
        <v>-15.230367964999999</v>
      </c>
      <c r="HT307" s="934">
        <f t="shared" ref="HT307:KE307" si="3">+HT282+HT288-HT291+HT303+HT304</f>
        <v>2.4902323450000026</v>
      </c>
      <c r="HU307" s="934">
        <f t="shared" si="3"/>
        <v>44.462359226000011</v>
      </c>
      <c r="HV307" s="934">
        <f t="shared" si="3"/>
        <v>-33.882002667999998</v>
      </c>
      <c r="HW307" s="934">
        <f t="shared" si="3"/>
        <v>-1.5864573310000019</v>
      </c>
      <c r="HX307" s="934">
        <f t="shared" si="3"/>
        <v>2.2788276409999977</v>
      </c>
      <c r="HY307" s="934">
        <f t="shared" si="3"/>
        <v>-21.917290953999995</v>
      </c>
      <c r="HZ307" s="934">
        <f t="shared" si="3"/>
        <v>-15.121927161999999</v>
      </c>
      <c r="IA307" s="934">
        <f t="shared" si="3"/>
        <v>77.886949827000009</v>
      </c>
      <c r="IB307" s="934">
        <f t="shared" si="3"/>
        <v>-43.993544946</v>
      </c>
      <c r="IC307" s="934">
        <f t="shared" si="3"/>
        <v>-7.5001968780000041</v>
      </c>
      <c r="ID307" s="934">
        <f t="shared" si="3"/>
        <v>8.1648560100000012</v>
      </c>
      <c r="IE307" s="934">
        <f t="shared" si="3"/>
        <v>-7.7556771839999996</v>
      </c>
      <c r="IF307" s="934">
        <f t="shared" si="3"/>
        <v>-13.614128800999996</v>
      </c>
      <c r="IG307" s="934">
        <f t="shared" si="3"/>
        <v>15.375084401999985</v>
      </c>
      <c r="IH307" s="934">
        <f t="shared" si="3"/>
        <v>-9.5578973140000016</v>
      </c>
      <c r="II307" s="934">
        <f t="shared" si="3"/>
        <v>-18.724819482000001</v>
      </c>
      <c r="IJ307" s="934">
        <f t="shared" si="3"/>
        <v>5.0054926209999993</v>
      </c>
      <c r="IK307" s="934">
        <f t="shared" si="3"/>
        <v>-34.482325734</v>
      </c>
      <c r="IL307" s="934">
        <f t="shared" si="3"/>
        <v>-0.97493965699999308</v>
      </c>
      <c r="IM307" s="934">
        <f t="shared" si="3"/>
        <v>84.906245957999985</v>
      </c>
      <c r="IN307" s="934">
        <f t="shared" si="3"/>
        <v>-45.051045941000005</v>
      </c>
      <c r="IO307" s="934">
        <f t="shared" si="3"/>
        <v>-2.4522030739999963</v>
      </c>
      <c r="IP307" s="934">
        <f t="shared" si="3"/>
        <v>11.525068235999996</v>
      </c>
      <c r="IQ307" s="934">
        <f t="shared" si="3"/>
        <v>-24.155134145999995</v>
      </c>
      <c r="IR307" s="934">
        <f t="shared" si="3"/>
        <v>-4.7692401899999952</v>
      </c>
      <c r="IS307" s="934">
        <f t="shared" si="3"/>
        <v>50.081889139999987</v>
      </c>
      <c r="IT307" s="934">
        <f t="shared" si="3"/>
        <v>-39.043449918999983</v>
      </c>
      <c r="IU307" s="934">
        <f t="shared" si="3"/>
        <v>12.661360148</v>
      </c>
      <c r="IV307" s="934">
        <f t="shared" si="3"/>
        <v>-2.5686521749999969</v>
      </c>
      <c r="IW307" s="934">
        <f t="shared" si="3"/>
        <v>-8.1482137590000008</v>
      </c>
      <c r="IX307" s="934">
        <f t="shared" si="3"/>
        <v>-27.100130162000003</v>
      </c>
      <c r="IY307" s="934">
        <f t="shared" si="3"/>
        <v>106.637777396</v>
      </c>
      <c r="IZ307" s="934">
        <f t="shared" si="3"/>
        <v>-51.079245052123056</v>
      </c>
      <c r="JA307" s="934">
        <f t="shared" si="3"/>
        <v>-33.983256597094702</v>
      </c>
      <c r="JB307" s="934">
        <f t="shared" si="3"/>
        <v>5.7774092138121205</v>
      </c>
      <c r="JC307" s="934">
        <f t="shared" si="3"/>
        <v>-24.490505329525558</v>
      </c>
      <c r="JD307" s="934">
        <f t="shared" si="3"/>
        <v>-1.3839869918823879</v>
      </c>
      <c r="JE307" s="934">
        <f t="shared" si="3"/>
        <v>110.5033608847653</v>
      </c>
      <c r="JF307" s="934">
        <f t="shared" si="3"/>
        <v>-80.984238503256094</v>
      </c>
      <c r="JG307" s="934">
        <f t="shared" si="3"/>
        <v>26.818858282746916</v>
      </c>
      <c r="JH307" s="934">
        <f t="shared" si="3"/>
        <v>63.32953519529827</v>
      </c>
      <c r="JI307" s="934">
        <f t="shared" si="3"/>
        <v>-96.292414462751069</v>
      </c>
      <c r="JJ307" s="934">
        <f t="shared" si="3"/>
        <v>6.0270415580723053</v>
      </c>
      <c r="JK307" s="934">
        <f t="shared" si="3"/>
        <v>116.45060660439606</v>
      </c>
      <c r="JL307" s="934">
        <f t="shared" si="3"/>
        <v>-40.83548964947714</v>
      </c>
      <c r="JM307" s="934">
        <f t="shared" si="3"/>
        <v>-19.661611005478491</v>
      </c>
      <c r="JN307" s="934">
        <f t="shared" si="3"/>
        <v>-42.52745898822532</v>
      </c>
      <c r="JO307" s="934">
        <f t="shared" si="3"/>
        <v>-57.285678806494822</v>
      </c>
      <c r="JP307" s="934">
        <f t="shared" si="3"/>
        <v>70.419236011708094</v>
      </c>
      <c r="JQ307" s="934">
        <f t="shared" si="3"/>
        <v>-16.032686917283669</v>
      </c>
      <c r="JR307" s="934">
        <f t="shared" si="3"/>
        <v>74.206715787720071</v>
      </c>
      <c r="JS307" s="934">
        <f t="shared" si="3"/>
        <v>-23.280208648971872</v>
      </c>
      <c r="JT307" s="934">
        <f t="shared" si="3"/>
        <v>2.2355675390933119</v>
      </c>
      <c r="JU307" s="934">
        <f t="shared" si="3"/>
        <v>12.339167329222049</v>
      </c>
      <c r="JV307" s="934">
        <f t="shared" si="3"/>
        <v>9.345396101325619</v>
      </c>
      <c r="JW307" s="934">
        <f t="shared" si="3"/>
        <v>118.86209488891986</v>
      </c>
      <c r="JX307" s="934">
        <f t="shared" si="3"/>
        <v>-36.084720361542551</v>
      </c>
      <c r="JY307" s="934">
        <f t="shared" si="3"/>
        <v>-21.542430442078146</v>
      </c>
      <c r="JZ307" s="934">
        <f t="shared" si="3"/>
        <v>3.6965959780399817</v>
      </c>
      <c r="KA307" s="934">
        <f t="shared" si="3"/>
        <v>-19.719904530866643</v>
      </c>
      <c r="KB307" s="934">
        <f t="shared" si="3"/>
        <v>-65.618004074909294</v>
      </c>
      <c r="KC307" s="934">
        <f t="shared" si="3"/>
        <v>66.738478650927334</v>
      </c>
      <c r="KD307" s="934">
        <f t="shared" si="3"/>
        <v>18.164013377359019</v>
      </c>
      <c r="KE307" s="934">
        <f t="shared" si="3"/>
        <v>32.634380268234828</v>
      </c>
      <c r="KF307" s="934">
        <f t="shared" ref="KF307:MQ307" si="4">+KF282+KF288-KF291+KF303+KF304</f>
        <v>-12.766095085986834</v>
      </c>
      <c r="KG307" s="934">
        <f t="shared" si="4"/>
        <v>-55.137921233034049</v>
      </c>
      <c r="KH307" s="934">
        <f t="shared" si="4"/>
        <v>-69.412459706002736</v>
      </c>
      <c r="KI307" s="934">
        <f t="shared" si="4"/>
        <v>114.76751126016691</v>
      </c>
      <c r="KJ307" s="934">
        <f t="shared" si="4"/>
        <v>-25.832106926181826</v>
      </c>
      <c r="KK307" s="934">
        <f t="shared" si="4"/>
        <v>-42.845015236387454</v>
      </c>
      <c r="KL307" s="934">
        <f t="shared" si="4"/>
        <v>40.066970002069567</v>
      </c>
      <c r="KM307" s="934">
        <f t="shared" si="4"/>
        <v>-15.111730798628145</v>
      </c>
      <c r="KN307" s="934">
        <f t="shared" si="4"/>
        <v>12.785278889865253</v>
      </c>
      <c r="KO307" s="934">
        <f t="shared" si="4"/>
        <v>13.988059023595724</v>
      </c>
      <c r="KP307" s="934">
        <f t="shared" si="4"/>
        <v>-1.2854610077525024</v>
      </c>
      <c r="KQ307" s="934">
        <f t="shared" si="4"/>
        <v>-2.9944099748562678</v>
      </c>
      <c r="KR307" s="934">
        <f t="shared" si="4"/>
        <v>-25.601050784779105</v>
      </c>
      <c r="KS307" s="934">
        <f t="shared" si="4"/>
        <v>-8.2387497340205584</v>
      </c>
      <c r="KT307" s="934">
        <f t="shared" si="4"/>
        <v>-31.564510085961075</v>
      </c>
      <c r="KU307" s="934">
        <f t="shared" si="4"/>
        <v>84.165969503801193</v>
      </c>
      <c r="KV307" s="934">
        <f t="shared" si="4"/>
        <v>-118.10314110320957</v>
      </c>
      <c r="KW307" s="934">
        <f t="shared" si="4"/>
        <v>-31.364378483003719</v>
      </c>
      <c r="KX307" s="934">
        <f t="shared" si="4"/>
        <v>15.526519434246282</v>
      </c>
      <c r="KY307" s="934">
        <f t="shared" si="4"/>
        <v>37.305428053825743</v>
      </c>
      <c r="KZ307" s="934">
        <f t="shared" si="4"/>
        <v>9.5314509351693175</v>
      </c>
      <c r="LA307" s="934">
        <f t="shared" si="4"/>
        <v>58.847167518440003</v>
      </c>
      <c r="LB307" s="934">
        <f t="shared" si="4"/>
        <v>11.232448687903187</v>
      </c>
      <c r="LC307" s="934">
        <f t="shared" si="4"/>
        <v>40.687810525280042</v>
      </c>
      <c r="LD307" s="934">
        <f t="shared" si="4"/>
        <v>-8.3717769103185873</v>
      </c>
      <c r="LE307" s="934">
        <f t="shared" si="4"/>
        <v>-54.757031170269748</v>
      </c>
      <c r="LF307" s="934">
        <f t="shared" si="4"/>
        <v>-22.267884216218476</v>
      </c>
      <c r="LG307" s="934">
        <f t="shared" si="4"/>
        <v>86.76942588772377</v>
      </c>
      <c r="LH307" s="934">
        <f t="shared" si="4"/>
        <v>-133.53924042924029</v>
      </c>
      <c r="LI307" s="934">
        <f t="shared" si="4"/>
        <v>-26.546114629070559</v>
      </c>
      <c r="LJ307" s="934">
        <f t="shared" si="4"/>
        <v>50.081010358034121</v>
      </c>
      <c r="LK307" s="934">
        <f t="shared" si="4"/>
        <v>22.902274414348767</v>
      </c>
      <c r="LL307" s="934">
        <f t="shared" si="4"/>
        <v>50.560585336712393</v>
      </c>
      <c r="LM307" s="934">
        <f t="shared" si="4"/>
        <v>190.34693553336729</v>
      </c>
      <c r="LN307" s="934">
        <f t="shared" si="4"/>
        <v>37.421698938500711</v>
      </c>
      <c r="LO307" s="934">
        <f t="shared" si="4"/>
        <v>-44.737628796440845</v>
      </c>
      <c r="LP307" s="934">
        <f t="shared" si="4"/>
        <v>-137.69833692431689</v>
      </c>
      <c r="LQ307" s="934">
        <f t="shared" si="4"/>
        <v>-252.98651917730228</v>
      </c>
      <c r="LR307" s="934">
        <f t="shared" si="4"/>
        <v>-42.679860179302281</v>
      </c>
      <c r="LS307" s="934">
        <f t="shared" si="4"/>
        <v>60.729568370542864</v>
      </c>
      <c r="LT307" s="934">
        <f t="shared" si="4"/>
        <v>-97.802393097344378</v>
      </c>
      <c r="LU307" s="934">
        <f t="shared" si="4"/>
        <v>-20.636294211180967</v>
      </c>
      <c r="LV307" s="934">
        <f t="shared" si="4"/>
        <v>69.175310275726517</v>
      </c>
      <c r="LW307" s="934">
        <f t="shared" si="4"/>
        <v>5.3283614844658373</v>
      </c>
      <c r="LX307" s="934">
        <f t="shared" si="4"/>
        <v>-9.0947151357874532</v>
      </c>
      <c r="LY307" s="934">
        <f t="shared" si="4"/>
        <v>98.33996929210339</v>
      </c>
      <c r="LZ307" s="934">
        <f t="shared" si="4"/>
        <v>-106.80354634529083</v>
      </c>
      <c r="MA307" s="934">
        <f t="shared" si="4"/>
        <v>-18.625267632301004</v>
      </c>
      <c r="MB307" s="934">
        <f t="shared" si="4"/>
        <v>119.21772425653842</v>
      </c>
      <c r="MC307" s="934">
        <f t="shared" si="4"/>
        <v>-189.58716336308038</v>
      </c>
      <c r="MD307" s="934">
        <f t="shared" si="4"/>
        <v>-219.499311510251</v>
      </c>
      <c r="ME307" s="934">
        <f>+ME282+ME288-ME291+ME303+ME304</f>
        <v>349.79471159983052</v>
      </c>
      <c r="MF307" s="934">
        <f t="shared" si="4"/>
        <v>104.31560363837096</v>
      </c>
      <c r="MG307" s="934">
        <f t="shared" si="4"/>
        <v>6.0228177786778758</v>
      </c>
      <c r="MH307" s="934">
        <f t="shared" si="4"/>
        <v>5.3718151582060898</v>
      </c>
      <c r="MI307" s="934">
        <f t="shared" si="4"/>
        <v>42.32754275911379</v>
      </c>
      <c r="MJ307" s="934">
        <f t="shared" si="4"/>
        <v>-89.489610174421273</v>
      </c>
      <c r="MK307" s="934">
        <f t="shared" si="4"/>
        <v>14.213702521598634</v>
      </c>
      <c r="ML307" s="934">
        <f t="shared" si="4"/>
        <v>127.4188713127694</v>
      </c>
      <c r="MM307" s="934">
        <f t="shared" si="4"/>
        <v>-106.50554666279803</v>
      </c>
      <c r="MN307" s="934">
        <f t="shared" si="4"/>
        <v>-75.83525079290024</v>
      </c>
      <c r="MO307" s="934">
        <f t="shared" si="4"/>
        <v>58.12046769677869</v>
      </c>
      <c r="MP307" s="934">
        <f t="shared" si="4"/>
        <v>-78.852311754746353</v>
      </c>
      <c r="MQ307" s="934">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1497</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1498</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v>5.5</v>
      </c>
      <c r="CI312" s="709">
        <v>5.5</v>
      </c>
      <c r="CJ312" s="709">
        <v>5.5</v>
      </c>
      <c r="CK312" s="709">
        <v>5.5</v>
      </c>
      <c r="CL312" s="709">
        <v>5</v>
      </c>
      <c r="CM312" s="709">
        <v>5</v>
      </c>
      <c r="CN312" s="709">
        <v>5</v>
      </c>
      <c r="CO312" s="709">
        <v>5</v>
      </c>
      <c r="CP312" s="709">
        <v>5</v>
      </c>
      <c r="CQ312" s="709">
        <v>5</v>
      </c>
      <c r="CR312" s="709">
        <v>5</v>
      </c>
      <c r="CS312" s="709">
        <v>5</v>
      </c>
      <c r="CT312" s="709">
        <v>5</v>
      </c>
      <c r="CU312" s="709">
        <v>5</v>
      </c>
      <c r="CV312" s="709">
        <v>5</v>
      </c>
      <c r="CW312" s="709">
        <v>4.5</v>
      </c>
      <c r="CX312" s="709">
        <v>4.5</v>
      </c>
      <c r="CY312" s="709">
        <v>4.5</v>
      </c>
      <c r="CZ312" s="709">
        <v>4.5</v>
      </c>
      <c r="DA312" s="709">
        <v>4.5</v>
      </c>
      <c r="DB312" s="709">
        <v>4.5</v>
      </c>
      <c r="DC312" s="709">
        <v>4.5</v>
      </c>
      <c r="DD312" s="709">
        <v>4.5</v>
      </c>
      <c r="DE312" s="709">
        <v>4.5</v>
      </c>
      <c r="DF312" s="709">
        <v>4.5</v>
      </c>
      <c r="DG312" s="709">
        <v>4.5</v>
      </c>
      <c r="DH312" s="709">
        <v>4.5</v>
      </c>
      <c r="DI312" s="709">
        <v>4.5</v>
      </c>
      <c r="DJ312" s="709">
        <v>4.5</v>
      </c>
      <c r="DK312" s="709">
        <v>4.5</v>
      </c>
      <c r="DL312" s="709">
        <v>4.5</v>
      </c>
      <c r="DM312" s="709">
        <v>4.5</v>
      </c>
      <c r="DN312" s="709">
        <v>4.5</v>
      </c>
      <c r="DO312" s="709">
        <v>4.5</v>
      </c>
      <c r="DP312" s="709">
        <v>4.5</v>
      </c>
      <c r="DQ312" s="709">
        <v>4.5</v>
      </c>
      <c r="DR312" s="709">
        <v>4.5</v>
      </c>
      <c r="DS312" s="709">
        <v>5</v>
      </c>
      <c r="DT312" s="709">
        <v>5</v>
      </c>
      <c r="DU312" s="709">
        <v>5</v>
      </c>
      <c r="DV312" s="709">
        <v>5</v>
      </c>
      <c r="DW312" s="709">
        <v>5</v>
      </c>
      <c r="DX312" s="709">
        <v>5</v>
      </c>
      <c r="DY312" s="113">
        <v>6</v>
      </c>
      <c r="DZ312" s="113">
        <v>6</v>
      </c>
      <c r="EA312" s="113">
        <v>6</v>
      </c>
      <c r="EB312" s="113">
        <v>6.5</v>
      </c>
      <c r="EC312" s="113">
        <v>6.5</v>
      </c>
      <c r="ED312" s="113">
        <v>6.5</v>
      </c>
      <c r="EE312" s="113">
        <v>7</v>
      </c>
      <c r="EF312" s="113">
        <v>7</v>
      </c>
      <c r="EG312" s="113">
        <v>7</v>
      </c>
      <c r="EH312" s="113">
        <v>7</v>
      </c>
      <c r="EI312" s="113">
        <v>7</v>
      </c>
      <c r="EJ312" s="113">
        <v>7</v>
      </c>
      <c r="EK312" s="113">
        <v>7.5</v>
      </c>
      <c r="EL312" s="113">
        <v>7.5</v>
      </c>
      <c r="EM312" s="113">
        <v>7.5</v>
      </c>
      <c r="EN312" s="113">
        <v>7.5</v>
      </c>
      <c r="EO312" s="113">
        <v>7.5</v>
      </c>
      <c r="EP312" s="113">
        <v>7.5</v>
      </c>
      <c r="EQ312" s="113">
        <v>7.5</v>
      </c>
      <c r="ER312" s="113">
        <v>7.5</v>
      </c>
      <c r="ES312" s="113">
        <v>7.5</v>
      </c>
      <c r="ET312" s="113">
        <v>7</v>
      </c>
      <c r="EU312" s="113">
        <v>7</v>
      </c>
      <c r="EV312" s="113">
        <v>7</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7.8658284348090248</v>
      </c>
      <c r="CI313" s="547">
        <v>7.01</v>
      </c>
      <c r="CJ313" s="547">
        <v>6.5242485006634023</v>
      </c>
      <c r="CK313" s="547">
        <v>7.3965454973671596</v>
      </c>
      <c r="CL313" s="547">
        <v>8.4737940029399201</v>
      </c>
      <c r="CM313" s="547">
        <v>7.7578088739727828</v>
      </c>
      <c r="CN313" s="547">
        <v>8.207378938336694</v>
      </c>
      <c r="CO313" s="547">
        <v>7.2536214469044484</v>
      </c>
      <c r="CP313" s="547">
        <v>7.8029657555619139</v>
      </c>
      <c r="CQ313" s="547">
        <v>6.3962132786102837</v>
      </c>
      <c r="CR313" s="547">
        <v>8.5</v>
      </c>
      <c r="CS313" s="547">
        <v>8.4779999999999998</v>
      </c>
      <c r="CT313" s="547">
        <v>6.391</v>
      </c>
      <c r="CU313" s="547">
        <v>7.6089704173846489</v>
      </c>
      <c r="CV313" s="547">
        <v>7.6089704173846489</v>
      </c>
      <c r="CW313" s="547">
        <v>7.8139161747469297</v>
      </c>
      <c r="CX313" s="547">
        <v>8.1052543137538304</v>
      </c>
      <c r="CY313" s="547">
        <v>7.6040617944852942</v>
      </c>
      <c r="CZ313" s="547">
        <v>8.4009032063693336</v>
      </c>
      <c r="DA313" s="547">
        <v>7.1245494000910004</v>
      </c>
      <c r="DB313" s="547">
        <v>7.9287132842986514</v>
      </c>
      <c r="DC313" s="547">
        <v>7.0439999999999996</v>
      </c>
      <c r="DD313" s="547">
        <v>7.9917303024039192</v>
      </c>
      <c r="DE313" s="547">
        <v>7.5621487026952092</v>
      </c>
      <c r="DF313" s="547">
        <v>7.7428618706235133</v>
      </c>
      <c r="DG313" s="547">
        <v>8.5700068618371237</v>
      </c>
      <c r="DH313" s="547">
        <v>8.2065741513450448</v>
      </c>
      <c r="DI313" s="547">
        <v>8.7899999999999991</v>
      </c>
      <c r="DJ313" s="547">
        <v>7.6793979793565663</v>
      </c>
      <c r="DK313" s="547">
        <v>8.3045667387315145</v>
      </c>
      <c r="DL313" s="547">
        <v>7.7721125780713916</v>
      </c>
      <c r="DM313" s="547">
        <v>8.3631571639878857</v>
      </c>
      <c r="DN313" s="547">
        <v>7.5848132971873836</v>
      </c>
      <c r="DO313" s="547">
        <v>7.812949669738229</v>
      </c>
      <c r="DP313" s="547">
        <v>7.6817519420534701</v>
      </c>
      <c r="DQ313" s="547">
        <v>8.0936109894527544</v>
      </c>
      <c r="DR313" s="547">
        <v>8.1817234882923469</v>
      </c>
      <c r="DS313" s="547">
        <v>8.1820000000000004</v>
      </c>
      <c r="DT313" s="547">
        <v>7.8220000000000001</v>
      </c>
      <c r="DU313" s="547">
        <v>7.17</v>
      </c>
      <c r="DV313" s="547">
        <v>7.2309999999999999</v>
      </c>
      <c r="DW313" s="547">
        <v>8.1140000000000008</v>
      </c>
      <c r="DX313" s="547">
        <v>7.4130000000000003</v>
      </c>
      <c r="DY313" s="547">
        <v>7.6909999999999998</v>
      </c>
      <c r="DZ313" s="547">
        <v>8.2319999999999993</v>
      </c>
      <c r="EA313" s="547">
        <v>8.5340000000000007</v>
      </c>
      <c r="EB313" s="547">
        <v>8.0920000000000005</v>
      </c>
      <c r="EC313" s="547">
        <v>7.1139999999999999</v>
      </c>
      <c r="ED313" s="547">
        <v>9.3263458937960291</v>
      </c>
      <c r="EE313" s="547">
        <v>9.73</v>
      </c>
      <c r="EF313" s="547">
        <v>9.4746409074522848</v>
      </c>
      <c r="EG313" s="547">
        <v>9.2861770044494989</v>
      </c>
      <c r="EH313" s="547">
        <v>9.4661532286746723</v>
      </c>
      <c r="EI313" s="547">
        <v>9.6383367524232302</v>
      </c>
      <c r="EJ313" s="547">
        <v>9.4700000000000006</v>
      </c>
      <c r="EK313" s="547">
        <v>9.7991856030847675</v>
      </c>
      <c r="EL313" s="547">
        <v>9.4641963703692031</v>
      </c>
      <c r="EM313" s="547">
        <v>10.70400925903717</v>
      </c>
      <c r="EN313" s="547">
        <v>9.0411737329329025</v>
      </c>
      <c r="EO313" s="547">
        <v>10.411300000000001</v>
      </c>
      <c r="EP313" s="547">
        <v>9.7089999999999996</v>
      </c>
      <c r="EQ313" s="547">
        <v>10.592057980128695</v>
      </c>
      <c r="ER313" s="547" t="s">
        <v>1581</v>
      </c>
      <c r="ES313" s="547" t="s">
        <v>1581</v>
      </c>
      <c r="ET313" s="547" t="s">
        <v>1581</v>
      </c>
      <c r="EU313" s="547" t="s">
        <v>1581</v>
      </c>
      <c r="EV313" s="547" t="s">
        <v>1581</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6">
        <v>8.1820000000000004</v>
      </c>
      <c r="LP313" s="847">
        <v>7.8220000000000001</v>
      </c>
      <c r="LQ313" s="847">
        <v>7.17</v>
      </c>
      <c r="LR313" s="847">
        <v>7.2309999999999999</v>
      </c>
      <c r="LS313" s="847">
        <v>8.1140000000000008</v>
      </c>
      <c r="LT313" s="847">
        <v>7.4130000000000003</v>
      </c>
      <c r="LU313" s="847">
        <v>7.6909999999999998</v>
      </c>
      <c r="LV313" s="847">
        <v>8.2319999999999993</v>
      </c>
      <c r="LW313" s="847">
        <v>8.5340000000000007</v>
      </c>
      <c r="LX313" s="847">
        <v>8.0920000000000005</v>
      </c>
      <c r="LY313" s="847">
        <v>7.1139999999999999</v>
      </c>
      <c r="LZ313" s="847">
        <v>9.3263458937960291</v>
      </c>
      <c r="MA313" s="847">
        <v>9.73</v>
      </c>
      <c r="MB313" s="847">
        <v>9.4746409074522848</v>
      </c>
      <c r="MC313" s="847">
        <v>9.2861770044494989</v>
      </c>
      <c r="MD313" s="847">
        <v>9.4661532286746723</v>
      </c>
      <c r="ME313" s="847">
        <v>9.6383367524232302</v>
      </c>
      <c r="MF313" s="847">
        <v>9.4700000000000006</v>
      </c>
      <c r="MG313" s="847">
        <v>9.7991856030847675</v>
      </c>
      <c r="MH313" s="847">
        <v>9.4641963703692031</v>
      </c>
      <c r="MI313" s="847">
        <v>10.70400925903717</v>
      </c>
      <c r="MJ313" s="847">
        <v>9.0411737329329025</v>
      </c>
      <c r="MK313" s="847">
        <v>10.411300000000001</v>
      </c>
      <c r="ML313" s="847">
        <v>9.7089999999999996</v>
      </c>
      <c r="MM313" s="847">
        <v>10.592057980128695</v>
      </c>
      <c r="MN313" s="847" t="s">
        <v>1581</v>
      </c>
      <c r="MO313" s="847" t="s">
        <v>1581</v>
      </c>
      <c r="MP313" s="847" t="s">
        <v>1581</v>
      </c>
      <c r="MQ313" s="847" t="s">
        <v>1581</v>
      </c>
      <c r="MR313" s="847" t="s">
        <v>1581</v>
      </c>
      <c r="MS313" s="847"/>
      <c r="MT313" s="847"/>
      <c r="MU313" s="847"/>
      <c r="MV313" s="847"/>
      <c r="MW313" s="847"/>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16.95</v>
      </c>
      <c r="CI314" s="547">
        <v>16.73</v>
      </c>
      <c r="CJ314" s="547">
        <v>16.59</v>
      </c>
      <c r="CK314" s="547">
        <v>16.8</v>
      </c>
      <c r="CL314" s="547">
        <v>16.23</v>
      </c>
      <c r="CM314" s="547">
        <v>16.54</v>
      </c>
      <c r="CN314" s="547">
        <v>16.03</v>
      </c>
      <c r="CO314" s="547">
        <v>16.02</v>
      </c>
      <c r="CP314" s="547">
        <v>16.350000000000001</v>
      </c>
      <c r="CQ314" s="547">
        <v>16.25</v>
      </c>
      <c r="CR314" s="547">
        <v>16.920000000000002</v>
      </c>
      <c r="CS314" s="547">
        <v>16.47</v>
      </c>
      <c r="CT314" s="547">
        <v>17.32</v>
      </c>
      <c r="CU314" s="547">
        <v>16.64</v>
      </c>
      <c r="CV314" s="547">
        <v>16.64</v>
      </c>
      <c r="CW314" s="547">
        <v>15.54</v>
      </c>
      <c r="CX314" s="547">
        <v>16.059999999999999</v>
      </c>
      <c r="CY314" s="547">
        <v>15.7</v>
      </c>
      <c r="CZ314" s="547">
        <v>16.91</v>
      </c>
      <c r="DA314" s="547">
        <v>16.100000000000001</v>
      </c>
      <c r="DB314" s="547">
        <v>16.39</v>
      </c>
      <c r="DC314" s="547">
        <v>16.649999999999999</v>
      </c>
      <c r="DD314" s="547">
        <v>16.13</v>
      </c>
      <c r="DE314" s="547">
        <v>16.52</v>
      </c>
      <c r="DF314" s="547">
        <v>15.54</v>
      </c>
      <c r="DG314" s="547">
        <v>15.92</v>
      </c>
      <c r="DH314" s="547">
        <v>16.010000000000002</v>
      </c>
      <c r="DI314" s="547">
        <v>15.66</v>
      </c>
      <c r="DJ314" s="547">
        <v>16.53</v>
      </c>
      <c r="DK314" s="547">
        <v>15.82</v>
      </c>
      <c r="DL314" s="547">
        <v>15.44</v>
      </c>
      <c r="DM314" s="547">
        <v>17.05</v>
      </c>
      <c r="DN314" s="547">
        <v>16.55</v>
      </c>
      <c r="DO314" s="547">
        <v>16.420000000000002</v>
      </c>
      <c r="DP314" s="547">
        <v>16.41</v>
      </c>
      <c r="DQ314" s="547">
        <v>16.760000000000002</v>
      </c>
      <c r="DR314" s="547">
        <v>16.600000000000001</v>
      </c>
      <c r="DS314" s="547">
        <v>16.25</v>
      </c>
      <c r="DT314" s="547">
        <v>16.72</v>
      </c>
      <c r="DU314" s="547">
        <v>16.18</v>
      </c>
      <c r="DV314" s="547">
        <v>16.21</v>
      </c>
      <c r="DW314" s="547">
        <v>16.53</v>
      </c>
      <c r="DX314" s="547">
        <v>15.8</v>
      </c>
      <c r="DY314" s="547">
        <v>16.12</v>
      </c>
      <c r="DZ314" s="547">
        <v>16.59</v>
      </c>
      <c r="EA314" s="547">
        <v>16.64</v>
      </c>
      <c r="EB314" s="547">
        <v>16.57</v>
      </c>
      <c r="EC314" s="547">
        <v>16.41</v>
      </c>
      <c r="ED314" s="547">
        <v>15.61</v>
      </c>
      <c r="EE314" s="547">
        <v>16.03</v>
      </c>
      <c r="EF314" s="547">
        <v>16.28</v>
      </c>
      <c r="EG314" s="547">
        <v>16.75</v>
      </c>
      <c r="EH314" s="547">
        <v>16.5</v>
      </c>
      <c r="EI314" s="547">
        <v>16.37</v>
      </c>
      <c r="EJ314" s="547">
        <v>15.59</v>
      </c>
      <c r="EK314" s="547">
        <v>15.86</v>
      </c>
      <c r="EL314" s="547">
        <v>16.350000000000001</v>
      </c>
      <c r="EM314" s="547">
        <v>15.77</v>
      </c>
      <c r="EN314" s="547">
        <v>15.78</v>
      </c>
      <c r="EO314" s="547">
        <v>15.8</v>
      </c>
      <c r="EP314" s="547">
        <v>15.89</v>
      </c>
      <c r="EQ314" s="547">
        <v>16.55</v>
      </c>
      <c r="ER314" s="547">
        <v>16.600000000000001</v>
      </c>
      <c r="ES314" s="547" t="s">
        <v>1581</v>
      </c>
      <c r="ET314" s="547" t="s">
        <v>1581</v>
      </c>
      <c r="EU314" s="547">
        <v>15.75</v>
      </c>
      <c r="EV314" s="547" t="s">
        <v>1581</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6">
        <v>16.25</v>
      </c>
      <c r="LP314" s="847">
        <v>16.72</v>
      </c>
      <c r="LQ314" s="847">
        <v>16.18</v>
      </c>
      <c r="LR314" s="847">
        <v>16.21</v>
      </c>
      <c r="LS314" s="847">
        <v>16.53</v>
      </c>
      <c r="LT314" s="847">
        <v>15.8</v>
      </c>
      <c r="LU314" s="847">
        <v>16.12</v>
      </c>
      <c r="LV314" s="847">
        <v>16.59</v>
      </c>
      <c r="LW314" s="847">
        <v>16.64</v>
      </c>
      <c r="LX314" s="847">
        <v>16.57</v>
      </c>
      <c r="LY314" s="847">
        <v>16.41</v>
      </c>
      <c r="LZ314" s="847">
        <v>15.61</v>
      </c>
      <c r="MA314" s="847">
        <v>16.03</v>
      </c>
      <c r="MB314" s="847">
        <v>16.28</v>
      </c>
      <c r="MC314" s="847">
        <v>16.75</v>
      </c>
      <c r="MD314" s="847">
        <v>16.5</v>
      </c>
      <c r="ME314" s="847">
        <v>16.37</v>
      </c>
      <c r="MF314" s="847">
        <v>15.59</v>
      </c>
      <c r="MG314" s="847">
        <v>15.86</v>
      </c>
      <c r="MH314" s="847">
        <v>16.350000000000001</v>
      </c>
      <c r="MI314" s="847">
        <v>15.77</v>
      </c>
      <c r="MJ314" s="847">
        <v>15.78</v>
      </c>
      <c r="MK314" s="847">
        <v>15.8</v>
      </c>
      <c r="ML314" s="847">
        <v>15.89</v>
      </c>
      <c r="MM314" s="847">
        <v>16.55</v>
      </c>
      <c r="MN314" s="847">
        <v>16.600000000000001</v>
      </c>
      <c r="MO314" s="847" t="s">
        <v>1581</v>
      </c>
      <c r="MP314" s="847" t="s">
        <v>1581</v>
      </c>
      <c r="MQ314" s="847">
        <v>15.75</v>
      </c>
      <c r="MR314" s="847" t="s">
        <v>1581</v>
      </c>
      <c r="MS314" s="847"/>
      <c r="MT314" s="847"/>
      <c r="MU314" s="847"/>
      <c r="MV314" s="847"/>
      <c r="MW314" s="847"/>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4.4860885080154631</v>
      </c>
      <c r="CI315" s="113">
        <v>4.7430000000000003</v>
      </c>
      <c r="CJ315" s="113">
        <v>4.7995754352030948</v>
      </c>
      <c r="CK315" s="113">
        <v>4.3419999999999996</v>
      </c>
      <c r="CL315" s="113">
        <v>4.0640459940652818</v>
      </c>
      <c r="CM315" s="113">
        <v>4.0989711711711712</v>
      </c>
      <c r="CN315" s="113">
        <v>4.2861407407407404</v>
      </c>
      <c r="CO315" s="113">
        <v>4.2861407407407404</v>
      </c>
      <c r="CP315" s="113">
        <v>4.2861407407407404</v>
      </c>
      <c r="CQ315" s="113">
        <v>4.2861407407407404</v>
      </c>
      <c r="CR315" s="113">
        <v>4.2861407407407404</v>
      </c>
      <c r="CS315" s="113">
        <v>4.8949999999999996</v>
      </c>
      <c r="CT315" s="113">
        <v>4.8949999999999996</v>
      </c>
      <c r="CU315" s="113">
        <v>4.8949999999999996</v>
      </c>
      <c r="CV315" s="113">
        <v>4.8949999999999996</v>
      </c>
      <c r="CW315" s="113">
        <v>5</v>
      </c>
      <c r="CX315" s="113">
        <v>5</v>
      </c>
      <c r="CY315" s="113">
        <v>4.46</v>
      </c>
      <c r="CZ315" s="113">
        <v>4.5</v>
      </c>
      <c r="DA315" s="113">
        <v>4.5</v>
      </c>
      <c r="DB315" s="113">
        <v>4.5</v>
      </c>
      <c r="DC315" s="113">
        <v>4.5</v>
      </c>
      <c r="DD315" s="113">
        <v>4.5</v>
      </c>
      <c r="DE315" s="113">
        <v>4.5</v>
      </c>
      <c r="DF315" s="113">
        <v>4.5</v>
      </c>
      <c r="DG315" s="113">
        <v>4.5</v>
      </c>
      <c r="DH315" s="113">
        <v>4.5</v>
      </c>
      <c r="DI315" s="113">
        <v>4.5</v>
      </c>
      <c r="DJ315" s="113">
        <v>4.5</v>
      </c>
      <c r="DK315" s="113">
        <v>4.5</v>
      </c>
      <c r="DL315" s="113">
        <v>4.5</v>
      </c>
      <c r="DM315" s="113">
        <v>4.5</v>
      </c>
      <c r="DN315" s="113">
        <v>4.5</v>
      </c>
      <c r="DO315" s="113">
        <v>4.5</v>
      </c>
      <c r="DP315" s="113">
        <v>4.5</v>
      </c>
      <c r="DQ315" s="113">
        <v>4.5</v>
      </c>
      <c r="DR315" s="113">
        <v>4.5</v>
      </c>
      <c r="DS315" s="113">
        <v>5</v>
      </c>
      <c r="DT315" s="113">
        <v>5</v>
      </c>
      <c r="DU315" s="113">
        <v>5</v>
      </c>
      <c r="DV315" s="113">
        <v>5</v>
      </c>
      <c r="DW315" s="113">
        <v>5</v>
      </c>
      <c r="DX315" s="113">
        <v>5</v>
      </c>
      <c r="DY315" s="113">
        <v>6</v>
      </c>
      <c r="DZ315" s="113">
        <v>6</v>
      </c>
      <c r="EA315" s="113">
        <v>6</v>
      </c>
      <c r="EB315" s="113">
        <v>6.5</v>
      </c>
      <c r="EC315" s="113">
        <v>6.5</v>
      </c>
      <c r="ED315" s="113">
        <v>6.5</v>
      </c>
      <c r="EE315" s="113">
        <v>7</v>
      </c>
      <c r="EF315" s="113">
        <v>7</v>
      </c>
      <c r="EG315" s="113">
        <v>7</v>
      </c>
      <c r="EH315" s="113">
        <v>7</v>
      </c>
      <c r="EI315" s="113">
        <v>7</v>
      </c>
      <c r="EJ315" s="113">
        <v>7</v>
      </c>
      <c r="EK315" s="113">
        <v>7.5</v>
      </c>
      <c r="EL315" s="113">
        <v>7.5</v>
      </c>
      <c r="EM315" s="113">
        <v>7.5</v>
      </c>
      <c r="EN315" s="113">
        <v>7.5</v>
      </c>
      <c r="EO315" s="113">
        <v>7.5</v>
      </c>
      <c r="EP315" s="113">
        <v>7.5</v>
      </c>
      <c r="EQ315" s="113">
        <v>7.5</v>
      </c>
      <c r="ER315" s="113">
        <v>7.5</v>
      </c>
      <c r="ES315" s="113">
        <v>7.5</v>
      </c>
      <c r="ET315" s="113">
        <v>7</v>
      </c>
      <c r="EU315" s="113">
        <v>7</v>
      </c>
      <c r="EV315" s="113">
        <v>7</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1548</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v>4.5</v>
      </c>
      <c r="CI316" s="113">
        <v>4.5</v>
      </c>
      <c r="CJ316" s="113">
        <v>4.5</v>
      </c>
      <c r="CK316" s="113">
        <v>4.5</v>
      </c>
      <c r="CL316" s="113">
        <v>3</v>
      </c>
      <c r="CM316" s="113">
        <v>3</v>
      </c>
      <c r="CN316" s="113">
        <v>3</v>
      </c>
      <c r="CO316" s="113">
        <v>3</v>
      </c>
      <c r="CP316" s="113">
        <v>3</v>
      </c>
      <c r="CQ316" s="113">
        <v>3</v>
      </c>
      <c r="CR316" s="113">
        <v>3</v>
      </c>
      <c r="CS316" s="113">
        <v>3</v>
      </c>
      <c r="CT316" s="113">
        <v>3</v>
      </c>
      <c r="CU316" s="113">
        <v>3</v>
      </c>
      <c r="CV316" s="113">
        <v>3</v>
      </c>
      <c r="CW316" s="113">
        <v>2.5</v>
      </c>
      <c r="CX316" s="113">
        <v>2.5</v>
      </c>
      <c r="CY316" s="113">
        <v>2.5</v>
      </c>
      <c r="CZ316" s="113">
        <v>3.5</v>
      </c>
      <c r="DA316" s="113">
        <v>3.5</v>
      </c>
      <c r="DB316" s="113">
        <v>3.5</v>
      </c>
      <c r="DC316" s="113">
        <v>3.5</v>
      </c>
      <c r="DD316" s="113">
        <v>3.5</v>
      </c>
      <c r="DE316" s="113">
        <v>3.5</v>
      </c>
      <c r="DF316" s="113">
        <v>3.5</v>
      </c>
      <c r="DG316" s="113">
        <v>3.5</v>
      </c>
      <c r="DH316" s="113">
        <v>3.5</v>
      </c>
      <c r="DI316" s="113">
        <v>3.5</v>
      </c>
      <c r="DJ316" s="113">
        <v>3.5</v>
      </c>
      <c r="DK316" s="113">
        <v>3.5</v>
      </c>
      <c r="DL316" s="113">
        <v>3.5</v>
      </c>
      <c r="DM316" s="113">
        <v>3.5</v>
      </c>
      <c r="DN316" s="113">
        <v>3.5</v>
      </c>
      <c r="DO316" s="113">
        <v>3.5</v>
      </c>
      <c r="DP316" s="113">
        <v>3.5</v>
      </c>
      <c r="DQ316" s="113">
        <v>3.5</v>
      </c>
      <c r="DR316" s="113">
        <v>3.5</v>
      </c>
      <c r="DS316" s="113">
        <v>4</v>
      </c>
      <c r="DT316" s="113">
        <v>4</v>
      </c>
      <c r="DU316" s="113">
        <v>4</v>
      </c>
      <c r="DV316" s="113">
        <v>4</v>
      </c>
      <c r="DW316" s="113">
        <v>4</v>
      </c>
      <c r="DX316" s="113">
        <v>4</v>
      </c>
      <c r="DY316" s="113">
        <v>5</v>
      </c>
      <c r="DZ316" s="113">
        <v>5</v>
      </c>
      <c r="EA316" s="113">
        <v>5</v>
      </c>
      <c r="EB316" s="113">
        <v>5.5</v>
      </c>
      <c r="EC316" s="113">
        <v>5.5</v>
      </c>
      <c r="ED316" s="113">
        <v>5.5</v>
      </c>
      <c r="EE316" s="113">
        <v>6</v>
      </c>
      <c r="EF316" s="113">
        <v>6</v>
      </c>
      <c r="EG316" s="113">
        <v>6</v>
      </c>
      <c r="EH316" s="113">
        <v>6</v>
      </c>
      <c r="EI316" s="113">
        <v>6</v>
      </c>
      <c r="EJ316" s="113">
        <v>6</v>
      </c>
      <c r="EK316" s="113">
        <v>6.5</v>
      </c>
      <c r="EL316" s="113">
        <v>6.5</v>
      </c>
      <c r="EM316" s="113">
        <v>6.5</v>
      </c>
      <c r="EN316" s="113">
        <v>6.5</v>
      </c>
      <c r="EO316" s="113">
        <v>6.5</v>
      </c>
      <c r="EP316" s="113">
        <v>6.5</v>
      </c>
      <c r="EQ316" s="113">
        <v>6.5</v>
      </c>
      <c r="ER316" s="113">
        <v>6.5</v>
      </c>
      <c r="ES316" s="113">
        <v>6.5</v>
      </c>
      <c r="ET316" s="113">
        <v>6</v>
      </c>
      <c r="EU316" s="113">
        <v>6</v>
      </c>
      <c r="EV316" s="113">
        <v>6</v>
      </c>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v>6.5</v>
      </c>
      <c r="CI317" s="113">
        <v>6.5</v>
      </c>
      <c r="CJ317" s="113">
        <v>6.5</v>
      </c>
      <c r="CK317" s="113">
        <v>6.5</v>
      </c>
      <c r="CL317" s="113">
        <v>6</v>
      </c>
      <c r="CM317" s="113">
        <v>6</v>
      </c>
      <c r="CN317" s="113">
        <v>6</v>
      </c>
      <c r="CO317" s="113">
        <v>6</v>
      </c>
      <c r="CP317" s="113">
        <v>6</v>
      </c>
      <c r="CQ317" s="113">
        <v>6</v>
      </c>
      <c r="CR317" s="113">
        <v>6</v>
      </c>
      <c r="CS317" s="113">
        <v>6</v>
      </c>
      <c r="CT317" s="113">
        <v>6</v>
      </c>
      <c r="CU317" s="113">
        <v>6</v>
      </c>
      <c r="CV317" s="113">
        <v>6</v>
      </c>
      <c r="CW317" s="113">
        <v>5.5</v>
      </c>
      <c r="CX317" s="113">
        <v>5.5</v>
      </c>
      <c r="CY317" s="113">
        <v>5.5</v>
      </c>
      <c r="CZ317" s="113">
        <v>5.5</v>
      </c>
      <c r="DA317" s="113">
        <v>5.5</v>
      </c>
      <c r="DB317" s="113">
        <v>5.5</v>
      </c>
      <c r="DC317" s="113">
        <v>5.5</v>
      </c>
      <c r="DD317" s="113">
        <v>5.5</v>
      </c>
      <c r="DE317" s="113">
        <v>5.5</v>
      </c>
      <c r="DF317" s="113">
        <v>5.5</v>
      </c>
      <c r="DG317" s="113">
        <v>5.5</v>
      </c>
      <c r="DH317" s="113">
        <v>5.5</v>
      </c>
      <c r="DI317" s="113">
        <v>5.5</v>
      </c>
      <c r="DJ317" s="113">
        <v>5.5</v>
      </c>
      <c r="DK317" s="113">
        <v>5.5</v>
      </c>
      <c r="DL317" s="113">
        <v>5.5</v>
      </c>
      <c r="DM317" s="113">
        <v>5.5</v>
      </c>
      <c r="DN317" s="113">
        <v>5.5</v>
      </c>
      <c r="DO317" s="113">
        <v>5.5</v>
      </c>
      <c r="DP317" s="113">
        <v>5.5</v>
      </c>
      <c r="DQ317" s="113">
        <v>5.5</v>
      </c>
      <c r="DR317" s="113">
        <v>5.5</v>
      </c>
      <c r="DS317" s="113">
        <v>6</v>
      </c>
      <c r="DT317" s="113">
        <v>6</v>
      </c>
      <c r="DU317" s="113">
        <v>6</v>
      </c>
      <c r="DV317" s="113">
        <v>6</v>
      </c>
      <c r="DW317" s="113">
        <v>6</v>
      </c>
      <c r="DX317" s="113">
        <v>0</v>
      </c>
      <c r="DY317" s="113">
        <v>7</v>
      </c>
      <c r="DZ317" s="113">
        <v>7</v>
      </c>
      <c r="EA317" s="113">
        <v>7</v>
      </c>
      <c r="EB317" s="113">
        <v>7.5</v>
      </c>
      <c r="EC317" s="113">
        <v>7.5</v>
      </c>
      <c r="ED317" s="113">
        <v>7.5</v>
      </c>
      <c r="EE317" s="113">
        <v>8</v>
      </c>
      <c r="EF317" s="113">
        <v>8</v>
      </c>
      <c r="EG317" s="113">
        <v>8</v>
      </c>
      <c r="EH317" s="113">
        <v>8</v>
      </c>
      <c r="EI317" s="113">
        <v>8</v>
      </c>
      <c r="EJ317" s="113">
        <v>8</v>
      </c>
      <c r="EK317" s="113">
        <v>8.5</v>
      </c>
      <c r="EL317" s="113">
        <v>8.5</v>
      </c>
      <c r="EM317" s="113">
        <v>8.5</v>
      </c>
      <c r="EN317" s="113">
        <v>8.5</v>
      </c>
      <c r="EO317" s="113">
        <v>8.5</v>
      </c>
      <c r="EP317" s="113">
        <v>8.5</v>
      </c>
      <c r="EQ317" s="113">
        <v>8.5</v>
      </c>
      <c r="ER317" s="113">
        <v>8.5</v>
      </c>
      <c r="ES317" s="113">
        <v>8.5</v>
      </c>
      <c r="ET317" s="113">
        <v>8</v>
      </c>
      <c r="EU317" s="113">
        <v>8</v>
      </c>
      <c r="EV317" s="113">
        <v>8</v>
      </c>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v>6.5750000000000002</v>
      </c>
      <c r="CI318" s="113">
        <v>6.5750000000000002</v>
      </c>
      <c r="CJ318" s="113">
        <v>6.5750000000000002</v>
      </c>
      <c r="CK318" s="113">
        <v>6.5750000000000002</v>
      </c>
      <c r="CL318" s="113">
        <v>6.5750000000000002</v>
      </c>
      <c r="CM318" s="113">
        <v>6.5750000000000002</v>
      </c>
      <c r="CN318" s="113">
        <v>5.5298744854921491</v>
      </c>
      <c r="CO318" s="113">
        <v>5.3521841155234657</v>
      </c>
      <c r="CP318" s="113">
        <v>5.4288742690058482</v>
      </c>
      <c r="CQ318" s="113">
        <v>5.3561752136752139</v>
      </c>
      <c r="CR318" s="113">
        <v>5.4160000000000004</v>
      </c>
      <c r="CS318" s="113">
        <v>5.4037981818181819</v>
      </c>
      <c r="CT318" s="113">
        <v>5.452</v>
      </c>
      <c r="CU318" s="113">
        <v>5.4553575484750239</v>
      </c>
      <c r="CV318" s="113">
        <v>5.4553575484750239</v>
      </c>
      <c r="CW318" s="113">
        <v>5.3528683181225558</v>
      </c>
      <c r="CX318" s="113">
        <v>5.0578124999999998</v>
      </c>
      <c r="CY318" s="113">
        <v>5.0250000000000004</v>
      </c>
      <c r="CZ318" s="113">
        <v>4.5</v>
      </c>
      <c r="DA318" s="113">
        <v>4.5</v>
      </c>
      <c r="DB318" s="113">
        <v>4.5</v>
      </c>
      <c r="DC318" s="113">
        <v>4.5</v>
      </c>
      <c r="DD318" s="113">
        <v>4.5</v>
      </c>
      <c r="DE318" s="113">
        <v>4.5</v>
      </c>
      <c r="DF318" s="113">
        <v>4.5</v>
      </c>
      <c r="DG318" s="113">
        <v>4.5</v>
      </c>
      <c r="DH318" s="113">
        <v>4.5</v>
      </c>
      <c r="DI318" s="113">
        <v>4.5</v>
      </c>
      <c r="DJ318" s="113">
        <v>4.5</v>
      </c>
      <c r="DK318" s="113">
        <v>4.5</v>
      </c>
      <c r="DL318" s="113">
        <v>4.5</v>
      </c>
      <c r="DM318" s="113">
        <v>4.5</v>
      </c>
      <c r="DN318" s="113">
        <v>4.5</v>
      </c>
      <c r="DO318" s="113">
        <v>4.5</v>
      </c>
      <c r="DP318" s="113">
        <v>4.5</v>
      </c>
      <c r="DQ318" s="113">
        <v>4.5</v>
      </c>
      <c r="DR318" s="113">
        <v>4.5</v>
      </c>
      <c r="DS318" s="113">
        <v>5</v>
      </c>
      <c r="DT318" s="113">
        <v>5</v>
      </c>
      <c r="DU318" s="113">
        <v>5</v>
      </c>
      <c r="DV318" s="113">
        <v>5</v>
      </c>
      <c r="DW318" s="113">
        <v>5</v>
      </c>
      <c r="DX318" s="113">
        <v>5</v>
      </c>
      <c r="DY318" s="113">
        <v>6</v>
      </c>
      <c r="DZ318" s="113">
        <v>6</v>
      </c>
      <c r="EA318" s="113">
        <v>6</v>
      </c>
      <c r="EB318" s="113">
        <v>6.5</v>
      </c>
      <c r="EC318" s="113">
        <v>6.5</v>
      </c>
      <c r="ED318" s="113">
        <v>6.5</v>
      </c>
      <c r="EE318" s="113">
        <v>7</v>
      </c>
      <c r="EF318" s="113">
        <v>7</v>
      </c>
      <c r="EG318" s="113">
        <v>7</v>
      </c>
      <c r="EH318" s="113">
        <v>7</v>
      </c>
      <c r="EI318" s="113">
        <v>7</v>
      </c>
      <c r="EJ318" s="113">
        <v>7</v>
      </c>
      <c r="EK318" s="113">
        <v>7.5</v>
      </c>
      <c r="EL318" s="113">
        <v>7.5</v>
      </c>
      <c r="EM318" s="113">
        <v>7.5</v>
      </c>
      <c r="EN318" s="113">
        <v>7.5</v>
      </c>
      <c r="EO318" s="113">
        <v>7.5</v>
      </c>
      <c r="EP318" s="113">
        <v>7.5</v>
      </c>
      <c r="EQ318" s="113">
        <v>7.5</v>
      </c>
      <c r="ER318" s="113">
        <v>7.5</v>
      </c>
      <c r="ES318" s="113">
        <v>7.5</v>
      </c>
      <c r="ET318" s="113">
        <v>7</v>
      </c>
      <c r="EU318" s="113">
        <v>7</v>
      </c>
      <c r="EV318" s="113">
        <v>7</v>
      </c>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9.5</v>
      </c>
      <c r="CI319" s="113">
        <v>9.5</v>
      </c>
      <c r="CJ319" s="113">
        <v>9.5</v>
      </c>
      <c r="CK319" s="113">
        <v>9.5</v>
      </c>
      <c r="CL319" s="113">
        <v>9</v>
      </c>
      <c r="CM319" s="113">
        <v>9</v>
      </c>
      <c r="CN319" s="113">
        <v>9</v>
      </c>
      <c r="CO319" s="113">
        <v>9</v>
      </c>
      <c r="CP319" s="113">
        <v>9</v>
      </c>
      <c r="CQ319" s="113">
        <v>9</v>
      </c>
      <c r="CR319" s="113">
        <v>9</v>
      </c>
      <c r="CS319" s="113">
        <v>9</v>
      </c>
      <c r="CT319" s="113">
        <v>9</v>
      </c>
      <c r="CU319" s="113">
        <v>9</v>
      </c>
      <c r="CV319" s="113">
        <v>9</v>
      </c>
      <c r="CW319" s="113">
        <v>8.5</v>
      </c>
      <c r="CX319" s="113">
        <v>8.5</v>
      </c>
      <c r="CY319" s="113">
        <v>8.5</v>
      </c>
      <c r="CZ319" s="113">
        <v>6.5</v>
      </c>
      <c r="DA319" s="113">
        <v>6.5</v>
      </c>
      <c r="DB319" s="113">
        <v>6.5</v>
      </c>
      <c r="DC319" s="113">
        <v>6.5</v>
      </c>
      <c r="DD319" s="113">
        <v>6.5</v>
      </c>
      <c r="DE319" s="113">
        <v>6.5</v>
      </c>
      <c r="DF319" s="113">
        <v>6.5</v>
      </c>
      <c r="DG319" s="113">
        <v>6.5</v>
      </c>
      <c r="DH319" s="113">
        <v>6.5</v>
      </c>
      <c r="DI319" s="113">
        <v>6.5</v>
      </c>
      <c r="DJ319" s="113">
        <v>6.5</v>
      </c>
      <c r="DK319" s="113">
        <v>6.5</v>
      </c>
      <c r="DL319" s="113">
        <v>6.5</v>
      </c>
      <c r="DM319" s="113">
        <v>6.5</v>
      </c>
      <c r="DN319" s="113">
        <v>6.5</v>
      </c>
      <c r="DO319" s="113">
        <v>6.5</v>
      </c>
      <c r="DP319" s="113">
        <v>6.5</v>
      </c>
      <c r="DQ319" s="113">
        <v>6.5</v>
      </c>
      <c r="DR319" s="113">
        <v>6.5</v>
      </c>
      <c r="DS319" s="113">
        <v>7</v>
      </c>
      <c r="DT319" s="113">
        <v>7</v>
      </c>
      <c r="DU319" s="113">
        <v>7</v>
      </c>
      <c r="DV319" s="113">
        <v>7</v>
      </c>
      <c r="DW319" s="113">
        <v>7</v>
      </c>
      <c r="DX319" s="113">
        <v>7</v>
      </c>
      <c r="DY319" s="113">
        <v>8</v>
      </c>
      <c r="DZ319" s="113">
        <v>8</v>
      </c>
      <c r="EA319" s="113">
        <v>8</v>
      </c>
      <c r="EB319" s="113">
        <v>8.5</v>
      </c>
      <c r="EC319" s="113">
        <v>8.5</v>
      </c>
      <c r="ED319" s="113">
        <v>8.5</v>
      </c>
      <c r="EE319" s="113">
        <v>9</v>
      </c>
      <c r="EF319" s="113">
        <v>9</v>
      </c>
      <c r="EG319" s="113">
        <v>9</v>
      </c>
      <c r="EH319" s="113">
        <v>9</v>
      </c>
      <c r="EI319" s="113">
        <v>9</v>
      </c>
      <c r="EJ319" s="113">
        <v>9</v>
      </c>
      <c r="EK319" s="113">
        <v>9.5</v>
      </c>
      <c r="EL319" s="113">
        <v>9.5</v>
      </c>
      <c r="EM319" s="113">
        <v>9.5</v>
      </c>
      <c r="EN319" s="113">
        <v>9.5</v>
      </c>
      <c r="EO319" s="113">
        <v>9.5</v>
      </c>
      <c r="EP319" s="113">
        <v>9.5</v>
      </c>
      <c r="EQ319" s="113">
        <v>9.5</v>
      </c>
      <c r="ER319" s="113">
        <v>9.5</v>
      </c>
      <c r="ES319" s="113">
        <v>9.5</v>
      </c>
      <c r="ET319" s="113">
        <v>9</v>
      </c>
      <c r="EU319" s="113">
        <v>9</v>
      </c>
      <c r="EV319" s="113">
        <v>9</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5.6362586605080836</v>
      </c>
      <c r="CI320" s="548">
        <v>5.447000638162093</v>
      </c>
      <c r="CJ320" s="548">
        <v>5.4869511111111109</v>
      </c>
      <c r="CK320" s="548">
        <v>5.4084780636618426</v>
      </c>
      <c r="CL320" s="548">
        <v>5.3475366430260047</v>
      </c>
      <c r="CM320" s="548">
        <v>5.3689950046566759</v>
      </c>
      <c r="CN320" s="548">
        <v>5.4905168905168908</v>
      </c>
      <c r="CO320" s="548">
        <v>5.4539999999999997</v>
      </c>
      <c r="CP320" s="548">
        <v>5.4737343297974927</v>
      </c>
      <c r="CQ320" s="548">
        <v>5.4745677020303889</v>
      </c>
      <c r="CR320" s="548">
        <v>5.448272391814827</v>
      </c>
      <c r="CS320" s="548">
        <v>5.5170000000000003</v>
      </c>
      <c r="CT320" s="548">
        <v>5.569490779239838</v>
      </c>
      <c r="CU320" s="548">
        <v>5.5189384067413778</v>
      </c>
      <c r="CV320" s="548">
        <v>5.5189384067413778</v>
      </c>
      <c r="CW320" s="548">
        <v>5.47333004351532</v>
      </c>
      <c r="CX320" s="548">
        <v>5.299769726190048</v>
      </c>
      <c r="CY320" s="548">
        <v>5.2910000000000004</v>
      </c>
      <c r="CZ320" s="548">
        <v>5.2809999999999997</v>
      </c>
      <c r="DA320" s="548">
        <v>5.2759999999999998</v>
      </c>
      <c r="DB320" s="548">
        <v>5.2619999999999996</v>
      </c>
      <c r="DC320" s="548">
        <v>5.27</v>
      </c>
      <c r="DD320" s="548">
        <v>5.2298879202988795</v>
      </c>
      <c r="DE320" s="548">
        <v>5.2359999999999998</v>
      </c>
      <c r="DF320" s="548">
        <v>5.1725576289791437</v>
      </c>
      <c r="DG320" s="548">
        <v>5.1840000000000002</v>
      </c>
      <c r="DH320" s="548">
        <v>5.186884963377854</v>
      </c>
      <c r="DI320" s="548">
        <v>5.1907584448693438</v>
      </c>
      <c r="DJ320" s="548">
        <v>5.1927144802541987</v>
      </c>
      <c r="DK320" s="548">
        <v>5.1851705411585369</v>
      </c>
      <c r="DL320" s="548">
        <v>5.1998671096345515</v>
      </c>
      <c r="DM320" s="548">
        <v>5.1842426507224717</v>
      </c>
      <c r="DN320" s="548">
        <v>5.1895123877208569</v>
      </c>
      <c r="DO320" s="548">
        <v>5.1673400115903636</v>
      </c>
      <c r="DP320" s="548">
        <v>5.1803005008347247</v>
      </c>
      <c r="DQ320" s="548">
        <v>5.1682139152718172</v>
      </c>
      <c r="DR320" s="548">
        <v>5.1888623414813457</v>
      </c>
      <c r="DS320" s="548">
        <v>5.2240000000000002</v>
      </c>
      <c r="DT320" s="548">
        <v>5.4630000000000001</v>
      </c>
      <c r="DU320" s="548">
        <v>5.4340000000000002</v>
      </c>
      <c r="DV320" s="548">
        <v>5.54</v>
      </c>
      <c r="DW320" s="548">
        <v>5.5490000000000004</v>
      </c>
      <c r="DX320" s="548">
        <v>5.5490000000000004</v>
      </c>
      <c r="DY320" s="548">
        <v>6.0970000000000004</v>
      </c>
      <c r="DZ320" s="548">
        <v>6.4950000000000001</v>
      </c>
      <c r="EA320" s="548">
        <v>6.5609999999999999</v>
      </c>
      <c r="EB320" s="548">
        <v>6.867</v>
      </c>
      <c r="EC320" s="548">
        <v>7.1040000000000001</v>
      </c>
      <c r="ED320" s="548">
        <v>7.1559734772913979</v>
      </c>
      <c r="EE320" s="548">
        <v>7.2965912129043753</v>
      </c>
      <c r="EF320" s="548">
        <v>7.6183074265975819</v>
      </c>
      <c r="EG320" s="548">
        <v>7.7124198784649964</v>
      </c>
      <c r="EH320" s="548">
        <v>7.7520935391440986</v>
      </c>
      <c r="EI320" s="548">
        <v>7.7666448628696916</v>
      </c>
      <c r="EJ320" s="548">
        <v>7.7854465315537977</v>
      </c>
      <c r="EK320" s="548">
        <v>8.0039999999999996</v>
      </c>
      <c r="EL320" s="548">
        <v>8.19000558013472</v>
      </c>
      <c r="EM320" s="548">
        <v>8.193584545115586</v>
      </c>
      <c r="EN320" s="548">
        <v>8.2460000000000004</v>
      </c>
      <c r="EO320" s="548">
        <v>8.31</v>
      </c>
      <c r="EP320" s="548">
        <v>8.2934850266270139</v>
      </c>
      <c r="EQ320" s="548">
        <v>8.279344546267323</v>
      </c>
      <c r="ER320" s="548">
        <v>8.2872386367725923</v>
      </c>
      <c r="ES320" s="548">
        <v>8.2966506368110604</v>
      </c>
      <c r="ET320" s="548">
        <v>8.2892493458179644</v>
      </c>
      <c r="EU320" s="548">
        <v>7.829727578277021</v>
      </c>
      <c r="EV320" s="548">
        <v>7.7055661805721574</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42">
        <v>5.2240000000000002</v>
      </c>
      <c r="LP320" s="844">
        <v>5.4630000000000001</v>
      </c>
      <c r="LQ320" s="844">
        <v>5.4340000000000002</v>
      </c>
      <c r="LR320" s="844">
        <v>5.54</v>
      </c>
      <c r="LS320" s="844">
        <v>5.5490000000000004</v>
      </c>
      <c r="LT320" s="844">
        <v>5.5490000000000004</v>
      </c>
      <c r="LU320" s="845">
        <v>6.0970000000000004</v>
      </c>
      <c r="LV320" s="844">
        <v>6.4950000000000001</v>
      </c>
      <c r="LW320" s="844">
        <v>6.5609999999999999</v>
      </c>
      <c r="LX320" s="844">
        <v>6.867</v>
      </c>
      <c r="LY320" s="844">
        <v>7.1040000000000001</v>
      </c>
      <c r="LZ320" s="844">
        <v>7.1559734772913979</v>
      </c>
      <c r="MA320" s="844">
        <v>7.2965912129043753</v>
      </c>
      <c r="MB320" s="844">
        <v>7.6183074265975819</v>
      </c>
      <c r="MC320" s="844">
        <v>7.7124198784649964</v>
      </c>
      <c r="MD320" s="844">
        <v>7.7520935391440986</v>
      </c>
      <c r="ME320" s="844">
        <v>7.7666448628696916</v>
      </c>
      <c r="MF320" s="844">
        <v>7.7854465315537977</v>
      </c>
      <c r="MG320" s="844">
        <v>8.0039999999999996</v>
      </c>
      <c r="MH320" s="844">
        <v>8.19000558013472</v>
      </c>
      <c r="MI320" s="844">
        <v>8.193584545115586</v>
      </c>
      <c r="MJ320" s="844">
        <v>8.2460000000000004</v>
      </c>
      <c r="MK320" s="844">
        <v>8.31</v>
      </c>
      <c r="ML320" s="844">
        <v>8.2934850266270139</v>
      </c>
      <c r="MM320" s="844">
        <v>8.279344546267323</v>
      </c>
      <c r="MN320" s="844">
        <v>8.2872386367725923</v>
      </c>
      <c r="MO320" s="843">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v>5</v>
      </c>
      <c r="CI321" s="709">
        <v>5</v>
      </c>
      <c r="CJ321" s="709">
        <v>5</v>
      </c>
      <c r="CK321" s="709">
        <v>5</v>
      </c>
      <c r="CL321" s="709">
        <v>5</v>
      </c>
      <c r="CM321" s="709">
        <v>5</v>
      </c>
      <c r="CN321" s="709">
        <v>5</v>
      </c>
      <c r="CO321" s="709">
        <v>5</v>
      </c>
      <c r="CP321" s="709">
        <v>5</v>
      </c>
      <c r="CQ321" s="709">
        <v>5</v>
      </c>
      <c r="CR321" s="709">
        <v>5</v>
      </c>
      <c r="CS321" s="709">
        <v>5</v>
      </c>
      <c r="CT321" s="709">
        <v>5</v>
      </c>
      <c r="CU321" s="709">
        <v>5</v>
      </c>
      <c r="CV321" s="709">
        <v>5</v>
      </c>
      <c r="CW321" s="709">
        <v>4</v>
      </c>
      <c r="CX321" s="709">
        <v>4</v>
      </c>
      <c r="CY321" s="709">
        <v>4</v>
      </c>
      <c r="CZ321" s="709">
        <v>4</v>
      </c>
      <c r="DA321" s="709">
        <v>4</v>
      </c>
      <c r="DB321" s="709">
        <v>4</v>
      </c>
      <c r="DC321" s="709">
        <v>4</v>
      </c>
      <c r="DD321" s="709">
        <v>4</v>
      </c>
      <c r="DE321" s="709">
        <v>4</v>
      </c>
      <c r="DF321" s="709">
        <v>4</v>
      </c>
      <c r="DG321" s="709">
        <v>4</v>
      </c>
      <c r="DH321" s="709">
        <v>4</v>
      </c>
      <c r="DI321" s="709">
        <v>4</v>
      </c>
      <c r="DJ321" s="709">
        <v>4</v>
      </c>
      <c r="DK321" s="709">
        <v>4</v>
      </c>
      <c r="DL321" s="709">
        <v>4</v>
      </c>
      <c r="DM321" s="709">
        <v>4</v>
      </c>
      <c r="DN321" s="709">
        <v>4</v>
      </c>
      <c r="DO321" s="709">
        <v>4</v>
      </c>
      <c r="DP321" s="709">
        <v>4</v>
      </c>
      <c r="DQ321" s="709">
        <v>4</v>
      </c>
      <c r="DR321" s="709">
        <v>4</v>
      </c>
      <c r="DS321" s="709">
        <v>4</v>
      </c>
      <c r="DT321" s="709">
        <v>4</v>
      </c>
      <c r="DU321" s="709">
        <v>4</v>
      </c>
      <c r="DV321" s="709">
        <v>4</v>
      </c>
      <c r="DW321" s="709">
        <v>4</v>
      </c>
      <c r="DX321" s="709">
        <v>4</v>
      </c>
      <c r="DY321" s="709">
        <v>4</v>
      </c>
      <c r="DZ321" s="709">
        <v>4</v>
      </c>
      <c r="EA321" s="709">
        <v>4</v>
      </c>
      <c r="EB321" s="709">
        <v>4</v>
      </c>
      <c r="EC321" s="709">
        <v>4</v>
      </c>
      <c r="ED321" s="709">
        <v>5</v>
      </c>
      <c r="EE321" s="709">
        <v>5</v>
      </c>
      <c r="EF321" s="709">
        <v>5</v>
      </c>
      <c r="EG321" s="709">
        <v>5</v>
      </c>
      <c r="EH321" s="709">
        <v>5</v>
      </c>
      <c r="EI321" s="709">
        <v>5</v>
      </c>
      <c r="EJ321" s="709">
        <v>5</v>
      </c>
      <c r="EK321" s="709">
        <v>5</v>
      </c>
      <c r="EL321" s="709">
        <v>5</v>
      </c>
      <c r="EM321" s="709">
        <v>5</v>
      </c>
      <c r="EN321" s="709">
        <v>5</v>
      </c>
      <c r="EO321" s="709">
        <v>5</v>
      </c>
      <c r="EP321" s="709">
        <v>5</v>
      </c>
      <c r="EQ321" s="709">
        <v>5</v>
      </c>
      <c r="ER321" s="709">
        <v>5</v>
      </c>
      <c r="ES321" s="709">
        <v>5</v>
      </c>
      <c r="ET321" s="709">
        <v>5</v>
      </c>
      <c r="EU321" s="709">
        <v>5</v>
      </c>
      <c r="EV321" s="709">
        <v>5</v>
      </c>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v>5.5602134231898068</v>
      </c>
      <c r="CI323" s="709">
        <v>5.6046163056048295</v>
      </c>
      <c r="CJ323" s="709">
        <v>5.4162659428571551</v>
      </c>
      <c r="CK323" s="709">
        <v>4.6208787408184095</v>
      </c>
      <c r="CL323" s="709">
        <v>4.8999304575018465</v>
      </c>
      <c r="CM323" s="709">
        <v>5.2015999427481638</v>
      </c>
      <c r="CN323" s="709">
        <v>5.4469497432799843</v>
      </c>
      <c r="CO323" s="709">
        <v>5.2286229932515704</v>
      </c>
      <c r="CP323" s="709">
        <v>5.1326915250000127</v>
      </c>
      <c r="CQ323" s="709">
        <v>4.9676323128449535</v>
      </c>
      <c r="CR323" s="709">
        <v>5.061345157247966</v>
      </c>
      <c r="CS323" s="709">
        <v>5.498451753822664</v>
      </c>
      <c r="CT323" s="709">
        <v>5.6774963880593798</v>
      </c>
      <c r="CU323" s="709">
        <v>5.4571702495809076</v>
      </c>
      <c r="CV323" s="709">
        <v>5.4571702495809076</v>
      </c>
      <c r="CW323" s="709">
        <v>5.4550000000000001</v>
      </c>
      <c r="CX323" s="709">
        <v>5.8647916326707819</v>
      </c>
      <c r="CY323" s="709">
        <v>6.0220254308933976</v>
      </c>
      <c r="CZ323" s="709">
        <v>5.9991082475146564</v>
      </c>
      <c r="DA323" s="709">
        <v>5.8369999999999997</v>
      </c>
      <c r="DB323" s="709">
        <v>5.4995566058333329</v>
      </c>
      <c r="DC323" s="709">
        <v>5.3016834267659085</v>
      </c>
      <c r="DD323" s="709">
        <v>5.1470641600000491</v>
      </c>
      <c r="DE323" s="709">
        <v>5.2271780667984595</v>
      </c>
      <c r="DF323" s="709">
        <v>5.7999974791989155</v>
      </c>
      <c r="DG323" s="709">
        <v>5.785717220656645</v>
      </c>
      <c r="DH323" s="709">
        <v>5.7890940515870071</v>
      </c>
      <c r="DI323" s="709">
        <v>6.1549359504592775</v>
      </c>
      <c r="DJ323" s="709">
        <v>6.33</v>
      </c>
      <c r="DK323" s="709">
        <v>6.4629667396190795</v>
      </c>
      <c r="DL323" s="709">
        <v>6.693550589867769</v>
      </c>
      <c r="DM323" s="709">
        <v>6.935200941191809</v>
      </c>
      <c r="DN323" s="709">
        <v>6.762112930655884</v>
      </c>
      <c r="DO323" s="709">
        <v>6.7123228835127486</v>
      </c>
      <c r="DP323" s="709">
        <v>6.4561903070828963</v>
      </c>
      <c r="DQ323" s="709">
        <v>6.0747845398281903</v>
      </c>
      <c r="DR323" s="709">
        <v>5.6345302481010853</v>
      </c>
      <c r="DS323" s="709">
        <v>5.8019692418774467</v>
      </c>
      <c r="DT323" s="709">
        <v>5.8330000000000002</v>
      </c>
      <c r="DU323" s="709">
        <v>5.8739999999999997</v>
      </c>
      <c r="DV323" s="709">
        <v>5.8659999999999997</v>
      </c>
      <c r="DW323" s="709">
        <v>5.7190000000000003</v>
      </c>
      <c r="DX323" s="709">
        <v>5.6050000000000004</v>
      </c>
      <c r="DY323" s="709">
        <v>5.7619999999999996</v>
      </c>
      <c r="DZ323" s="709">
        <v>6.39</v>
      </c>
      <c r="EA323" s="709">
        <v>6.569</v>
      </c>
      <c r="EB323" s="709">
        <v>6.7329999999999997</v>
      </c>
      <c r="EC323" s="709">
        <v>6.827</v>
      </c>
      <c r="ED323" s="709">
        <v>6.997803423579728</v>
      </c>
      <c r="EE323" s="709">
        <v>7.4059422930223056</v>
      </c>
      <c r="EF323" s="709">
        <v>7.8176124838473458</v>
      </c>
      <c r="EG323" s="709">
        <v>8.0002631644467002</v>
      </c>
      <c r="EH323" s="709">
        <v>8.2240101528790692</v>
      </c>
      <c r="EI323" s="709">
        <v>8.6644247341802227</v>
      </c>
      <c r="EJ323" s="709">
        <v>8.9622379122805569</v>
      </c>
      <c r="EK323" s="709">
        <v>8.8766153751568897</v>
      </c>
      <c r="EL323" s="709">
        <v>8.3017743954799439</v>
      </c>
      <c r="EM323" s="709">
        <v>7.6381340579711328</v>
      </c>
      <c r="EN323" s="709">
        <v>8.209791424440251</v>
      </c>
      <c r="EO323" s="709">
        <v>8.66</v>
      </c>
      <c r="EP323" s="709">
        <v>8.5730000000000004</v>
      </c>
      <c r="EQ323" s="709">
        <v>8.8224584975703113</v>
      </c>
      <c r="ER323" s="709">
        <v>8.5840368462926016</v>
      </c>
      <c r="ES323" s="709">
        <v>8.2958493317069895</v>
      </c>
      <c r="ET323" s="709">
        <v>8.0199455008944245</v>
      </c>
      <c r="EU323" s="709">
        <v>7.9585139975785006</v>
      </c>
      <c r="EV323" s="709">
        <v>7.5623726447216768</v>
      </c>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v>5.8319752648648571</v>
      </c>
      <c r="CI324" s="709">
        <v>5.8150336533333329</v>
      </c>
      <c r="CJ324" s="709">
        <v>5.5127736069868991</v>
      </c>
      <c r="CK324" s="709">
        <v>4.9664177058143144</v>
      </c>
      <c r="CL324" s="709">
        <v>4.9979249999999951</v>
      </c>
      <c r="CM324" s="709">
        <v>5.2069999999999936</v>
      </c>
      <c r="CN324" s="709">
        <v>5.9990000000000228</v>
      </c>
      <c r="CO324" s="709">
        <v>5.612294244999303</v>
      </c>
      <c r="CP324" s="709">
        <v>5.234117647058822</v>
      </c>
      <c r="CQ324" s="709">
        <v>5.4422334647342927</v>
      </c>
      <c r="CR324" s="709">
        <v>5.9293740758994433</v>
      </c>
      <c r="CS324" s="709">
        <v>5.9691399999999959</v>
      </c>
      <c r="CT324" s="709">
        <v>6.3814545454545479</v>
      </c>
      <c r="CU324" s="709">
        <v>6.064603174603171</v>
      </c>
      <c r="CV324" s="709">
        <v>6.064603174603171</v>
      </c>
      <c r="CW324" s="709">
        <v>6.2809999999999997</v>
      </c>
      <c r="CX324" s="709">
        <v>6.4260416666666638</v>
      </c>
      <c r="CY324" s="709">
        <v>6.5677860157628283</v>
      </c>
      <c r="CZ324" s="709">
        <v>6.7132086720212563</v>
      </c>
      <c r="DA324" s="709">
        <v>6.7009999999999996</v>
      </c>
      <c r="DB324" s="709">
        <v>6.5588045859872617</v>
      </c>
      <c r="DC324" s="709">
        <v>6.3054787542348594</v>
      </c>
      <c r="DD324" s="709">
        <v>6.6337169314036926</v>
      </c>
      <c r="DE324" s="709">
        <v>6.3420731707317195</v>
      </c>
      <c r="DF324" s="709">
        <v>6.1826259946949653</v>
      </c>
      <c r="DG324" s="709">
        <v>6.2876867514507984</v>
      </c>
      <c r="DH324" s="709">
        <v>6.3318309859155031</v>
      </c>
      <c r="DI324" s="709">
        <v>6.3616666666666601</v>
      </c>
      <c r="DJ324" s="709">
        <v>6.4489999999999998</v>
      </c>
      <c r="DK324" s="709">
        <v>6.4288888888888955</v>
      </c>
      <c r="DL324" s="709">
        <v>6.8072028575050973</v>
      </c>
      <c r="DM324" s="709">
        <v>7.2433301797540173</v>
      </c>
      <c r="DN324" s="709">
        <v>7.2474426206379672</v>
      </c>
      <c r="DO324" s="709">
        <v>7.2401216436730564</v>
      </c>
      <c r="DP324" s="709">
        <v>6.932701612903216</v>
      </c>
      <c r="DQ324" s="709">
        <v>6.463620947075202</v>
      </c>
      <c r="DR324" s="709">
        <v>5.856678787878784</v>
      </c>
      <c r="DS324" s="709">
        <v>5.9206897910447802</v>
      </c>
      <c r="DT324" s="709">
        <v>6.5709999999999997</v>
      </c>
      <c r="DU324" s="709">
        <v>6.7640000000000002</v>
      </c>
      <c r="DV324" s="709">
        <v>6.4779999999999998</v>
      </c>
      <c r="DW324" s="709">
        <v>6.0819999999999999</v>
      </c>
      <c r="DX324" s="709">
        <v>6.0190000000000001</v>
      </c>
      <c r="DY324" s="709">
        <v>6.31</v>
      </c>
      <c r="DZ324" s="709">
        <v>6.9219999999999997</v>
      </c>
      <c r="EA324" s="709">
        <v>7.242</v>
      </c>
      <c r="EB324" s="709">
        <v>7.25</v>
      </c>
      <c r="EC324" s="709">
        <v>7.2729999999999997</v>
      </c>
      <c r="ED324" s="709">
        <v>7.4351791530944533</v>
      </c>
      <c r="EE324" s="709">
        <v>7.6086006825938535</v>
      </c>
      <c r="EF324" s="709">
        <v>7.9755497294046904</v>
      </c>
      <c r="EG324" s="709">
        <v>8.26251776072748</v>
      </c>
      <c r="EH324" s="709">
        <v>8.6064143426294724</v>
      </c>
      <c r="EI324" s="709">
        <v>8.8663529411764639</v>
      </c>
      <c r="EJ324" s="709">
        <v>9.1843419032258016</v>
      </c>
      <c r="EK324" s="709">
        <v>9.2448155555555473</v>
      </c>
      <c r="EL324" s="709">
        <v>8.4783062068965425</v>
      </c>
      <c r="EM324" s="709">
        <v>8.1066796796123111</v>
      </c>
      <c r="EN324" s="709">
        <v>8.8604780487804824</v>
      </c>
      <c r="EO324" s="709">
        <v>9.1999999999999993</v>
      </c>
      <c r="EP324" s="709">
        <v>9.2010000000000005</v>
      </c>
      <c r="EQ324" s="709">
        <v>9.2059859109311741</v>
      </c>
      <c r="ER324" s="709">
        <v>9.1347931034482777</v>
      </c>
      <c r="ES324" s="709">
        <v>8.8176114285714284</v>
      </c>
      <c r="ET324" s="709">
        <v>8.5972285714285714</v>
      </c>
      <c r="EU324" s="709">
        <v>8.4833333333333307</v>
      </c>
      <c r="EV324" s="709">
        <v>7.8474694267515952</v>
      </c>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v>7.6990703115469099</v>
      </c>
      <c r="CI325" s="709">
        <v>7.6447740828402351</v>
      </c>
      <c r="CJ325" s="709">
        <v>7.3158998225255987</v>
      </c>
      <c r="CK325" s="709">
        <v>6.8393032786885222</v>
      </c>
      <c r="CL325" s="709">
        <v>7.0610478399038037</v>
      </c>
      <c r="CM325" s="709">
        <v>7.3812461838534622</v>
      </c>
      <c r="CN325" s="709">
        <v>7.6867697137580828</v>
      </c>
      <c r="CO325" s="709">
        <v>7.3771936146003005</v>
      </c>
      <c r="CP325" s="709">
        <v>6.868846153846162</v>
      </c>
      <c r="CQ325" s="709">
        <v>6.5231774598986219</v>
      </c>
      <c r="CR325" s="709">
        <v>6.5998702983138742</v>
      </c>
      <c r="CS325" s="709">
        <v>6.8300315749999951</v>
      </c>
      <c r="CT325" s="709">
        <v>7.0344190657431822</v>
      </c>
      <c r="CU325" s="709">
        <v>6.7236701438671025</v>
      </c>
      <c r="CV325" s="709">
        <v>6.7236701438671025</v>
      </c>
      <c r="CW325" s="709">
        <v>6.5309999999999997</v>
      </c>
      <c r="CX325" s="709">
        <v>6.6333333333333266</v>
      </c>
      <c r="CY325" s="709">
        <v>6.9636363636363656</v>
      </c>
      <c r="CZ325" s="709">
        <v>7.0910470588235288</v>
      </c>
      <c r="DA325" s="709">
        <v>7.0119999999999996</v>
      </c>
      <c r="DB325" s="709">
        <v>6.6939490445859837</v>
      </c>
      <c r="DC325" s="709">
        <v>6.4351063829787218</v>
      </c>
      <c r="DD325" s="709">
        <v>6.9721311475409848</v>
      </c>
      <c r="DE325" s="709">
        <v>7.1480257510729555</v>
      </c>
      <c r="DF325" s="709">
        <v>7.1496512207274572</v>
      </c>
      <c r="DG325" s="709">
        <v>7.2760975874809803</v>
      </c>
      <c r="DH325" s="709">
        <v>7.3634146341463502</v>
      </c>
      <c r="DI325" s="709">
        <v>7.2333333333333218</v>
      </c>
      <c r="DJ325" s="709">
        <v>7.4210000000000003</v>
      </c>
      <c r="DK325" s="709">
        <v>7.4485294117647074</v>
      </c>
      <c r="DL325" s="709">
        <v>7.7566441566856632</v>
      </c>
      <c r="DM325" s="709">
        <v>7.7457343247957411</v>
      </c>
      <c r="DN325" s="709">
        <v>7.7223791821561365</v>
      </c>
      <c r="DO325" s="709">
        <v>7.7187286873358651</v>
      </c>
      <c r="DP325" s="709">
        <v>7.4078325161290275</v>
      </c>
      <c r="DQ325" s="709">
        <v>6.6432285969660425</v>
      </c>
      <c r="DR325" s="709">
        <v>6.3733571428571443</v>
      </c>
      <c r="DS325" s="709">
        <v>6.0566666666666675</v>
      </c>
      <c r="DT325" s="709">
        <v>7.8220000000000001</v>
      </c>
      <c r="DU325" s="709">
        <v>8.0619999999999994</v>
      </c>
      <c r="DV325" s="709">
        <v>8.1069999999999993</v>
      </c>
      <c r="DW325" s="709">
        <v>7.8280000000000003</v>
      </c>
      <c r="DX325" s="709">
        <v>7.92</v>
      </c>
      <c r="DY325" s="709">
        <v>8.1180000000000003</v>
      </c>
      <c r="DZ325" s="709">
        <v>8.1519999999999992</v>
      </c>
      <c r="EA325" s="709">
        <v>8.0879999999999992</v>
      </c>
      <c r="EB325" s="709">
        <v>8.0809999999999995</v>
      </c>
      <c r="EC325" s="709">
        <v>8.1649999999999991</v>
      </c>
      <c r="ED325" s="709">
        <v>8.3134228187919526</v>
      </c>
      <c r="EE325" s="709">
        <v>8.3324324324324284</v>
      </c>
      <c r="EF325" s="709">
        <v>8.6051923076923025</v>
      </c>
      <c r="EG325" s="709">
        <v>10.020401186817837</v>
      </c>
      <c r="EH325" s="709">
        <v>10.334406779661014</v>
      </c>
      <c r="EI325" s="709">
        <v>10.441892274588744</v>
      </c>
      <c r="EJ325" s="709">
        <v>10.630736196319015</v>
      </c>
      <c r="EK325" s="709">
        <v>10.63625722543353</v>
      </c>
      <c r="EL325" s="709">
        <v>10.275724137931032</v>
      </c>
      <c r="EM325" s="709">
        <v>9.5693986033422522</v>
      </c>
      <c r="EN325" s="709">
        <v>9.4158506731946137</v>
      </c>
      <c r="EO325" s="709">
        <v>9.4600000000000009</v>
      </c>
      <c r="EP325" s="709">
        <v>9.6354882674965321</v>
      </c>
      <c r="EQ325" s="709">
        <v>9.8198680864847354</v>
      </c>
      <c r="ER325" s="709">
        <v>9.6187396337730267</v>
      </c>
      <c r="ES325" s="709">
        <v>9.2958284023668654</v>
      </c>
      <c r="ET325" s="709">
        <v>8.8032258064516231</v>
      </c>
      <c r="EU325" s="709">
        <v>8.6000000000000032</v>
      </c>
      <c r="EV325" s="709">
        <v>8.2286516853932543</v>
      </c>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v>8.7777467446670574</v>
      </c>
      <c r="CI326" s="709">
        <v>8.7518359477124186</v>
      </c>
      <c r="CJ326" s="709">
        <v>8.2346677215189885</v>
      </c>
      <c r="CK326" s="709">
        <v>7.7127675937086098</v>
      </c>
      <c r="CL326" s="709">
        <v>7.638137855774235</v>
      </c>
      <c r="CM326" s="709">
        <v>8.2752286748927055</v>
      </c>
      <c r="CN326" s="709">
        <v>8.3630151196691287</v>
      </c>
      <c r="CO326" s="709">
        <v>8.065274593749999</v>
      </c>
      <c r="CP326" s="709">
        <v>7.615017908333332</v>
      </c>
      <c r="CQ326" s="709">
        <v>7.2618831168831166</v>
      </c>
      <c r="CR326" s="709">
        <v>7.6145003917099929</v>
      </c>
      <c r="CS326" s="709">
        <v>7.5461735751295338</v>
      </c>
      <c r="CT326" s="709">
        <v>7.4105785123966932</v>
      </c>
      <c r="CU326" s="709">
        <v>7.2333363053207345</v>
      </c>
      <c r="CV326" s="709">
        <v>7.2333363053207345</v>
      </c>
      <c r="CW326" s="709">
        <v>7.4930000000000003</v>
      </c>
      <c r="CX326" s="709">
        <v>7.9591224590976708</v>
      </c>
      <c r="CY326" s="709">
        <v>8.2076929071130955</v>
      </c>
      <c r="CZ326" s="709">
        <v>8.2421943029529245</v>
      </c>
      <c r="DA326" s="709">
        <v>8.1419999999999995</v>
      </c>
      <c r="DB326" s="709">
        <v>8.021350162866451</v>
      </c>
      <c r="DC326" s="709">
        <v>7.8827199791915428</v>
      </c>
      <c r="DD326" s="709">
        <v>8.0626979591836747</v>
      </c>
      <c r="DE326" s="709">
        <v>7.9971389812707896</v>
      </c>
      <c r="DF326" s="709">
        <v>7.9971874999999999</v>
      </c>
      <c r="DG326" s="709">
        <v>8.1312499999999996</v>
      </c>
      <c r="DH326" s="709">
        <v>8.3150500546815813</v>
      </c>
      <c r="DI326" s="709">
        <v>8.5356588206745947</v>
      </c>
      <c r="DJ326" s="709">
        <v>8.6059999999999999</v>
      </c>
      <c r="DK326" s="709">
        <v>8.6399222560312161</v>
      </c>
      <c r="DL326" s="709">
        <v>8.7731595787944787</v>
      </c>
      <c r="DM326" s="709">
        <v>8.8636175230686263</v>
      </c>
      <c r="DN326" s="709">
        <v>8.8525073375483974</v>
      </c>
      <c r="DO326" s="709">
        <v>8.8433856366928172</v>
      </c>
      <c r="DP326" s="709">
        <v>8.4451140484267171</v>
      </c>
      <c r="DQ326" s="709">
        <v>7.6487693687707639</v>
      </c>
      <c r="DR326" s="709">
        <v>7.867647058823529</v>
      </c>
      <c r="DS326" s="709">
        <v>7.7473684210526317</v>
      </c>
      <c r="DT326" s="709">
        <v>8.4309999999999992</v>
      </c>
      <c r="DU326" s="709">
        <v>8.4380000000000006</v>
      </c>
      <c r="DV326" s="709">
        <v>8.5630000000000006</v>
      </c>
      <c r="DW326" s="709">
        <v>8.2639999999999993</v>
      </c>
      <c r="DX326" s="709">
        <v>8.2370000000000001</v>
      </c>
      <c r="DY326" s="709">
        <v>8.4450000000000003</v>
      </c>
      <c r="DZ326" s="709">
        <v>8.4879999999999995</v>
      </c>
      <c r="EA326" s="709">
        <v>8.5180000000000007</v>
      </c>
      <c r="EB326" s="709">
        <v>8.6189999999999998</v>
      </c>
      <c r="EC326" s="709">
        <v>8.6620000000000008</v>
      </c>
      <c r="ED326" s="709">
        <v>8.8279369708253501</v>
      </c>
      <c r="EE326" s="709">
        <v>8.9641304049808657</v>
      </c>
      <c r="EF326" s="709">
        <v>9.6025615322217206</v>
      </c>
      <c r="EG326" s="709">
        <v>9.9444444444444446</v>
      </c>
      <c r="EH326" s="709">
        <v>10.234513274336281</v>
      </c>
      <c r="EI326" s="709">
        <v>10.702021481037656</v>
      </c>
      <c r="EJ326" s="709">
        <v>10.807361737979177</v>
      </c>
      <c r="EK326" s="709">
        <v>10.75223113964687</v>
      </c>
      <c r="EL326" s="709">
        <v>10.348251587131365</v>
      </c>
      <c r="EM326" s="709">
        <v>9.8659817600000022</v>
      </c>
      <c r="EN326" s="709">
        <v>9.7265421372719345</v>
      </c>
      <c r="EO326" s="709">
        <v>9.65</v>
      </c>
      <c r="EP326" s="709">
        <v>10.005000000000001</v>
      </c>
      <c r="EQ326" s="709">
        <v>10.457108385492402</v>
      </c>
      <c r="ER326" s="709">
        <v>9.7746623515981703</v>
      </c>
      <c r="ES326" s="709">
        <v>9.411621621621622</v>
      </c>
      <c r="ET326" s="709">
        <v>9.5717023809523791</v>
      </c>
      <c r="EU326" s="709">
        <v>9.3260000000000041</v>
      </c>
      <c r="EV326" s="709">
        <v>9.1059547428571452</v>
      </c>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6.9672514360671567</v>
      </c>
      <c r="CI327" s="217">
        <v>6.9540649973727042</v>
      </c>
      <c r="CJ327" s="217">
        <v>6.6199017734721606</v>
      </c>
      <c r="CK327" s="217">
        <v>6.0348418297574637</v>
      </c>
      <c r="CL327" s="217">
        <v>6.1492602882949701</v>
      </c>
      <c r="CM327" s="217">
        <v>6.5162687003735815</v>
      </c>
      <c r="CN327" s="217">
        <v>6.8739336441768044</v>
      </c>
      <c r="CO327" s="217">
        <v>6.5708463616502932</v>
      </c>
      <c r="CP327" s="217">
        <v>6.2126683085595822</v>
      </c>
      <c r="CQ327" s="217">
        <v>6.048731588590246</v>
      </c>
      <c r="CR327" s="217">
        <v>6.3012724807928189</v>
      </c>
      <c r="CS327" s="217">
        <v>6.4609492259880472</v>
      </c>
      <c r="CT327" s="217">
        <v>6.6259871279134508</v>
      </c>
      <c r="CU327" s="217">
        <v>6.3696949683429791</v>
      </c>
      <c r="CV327" s="217">
        <v>6.3696949683429791</v>
      </c>
      <c r="CW327" s="217">
        <v>6.4399999999999995</v>
      </c>
      <c r="CX327" s="217">
        <v>6.7208222729421108</v>
      </c>
      <c r="CY327" s="217">
        <v>6.940285179351422</v>
      </c>
      <c r="CZ327" s="217">
        <v>7.0113895703280917</v>
      </c>
      <c r="DA327" s="217">
        <v>6.923</v>
      </c>
      <c r="DB327" s="217">
        <v>6.6934150998182576</v>
      </c>
      <c r="DC327" s="217">
        <v>6.4812471357927581</v>
      </c>
      <c r="DD327" s="217">
        <v>6.703902549532101</v>
      </c>
      <c r="DE327" s="217">
        <v>6.6786039924684806</v>
      </c>
      <c r="DF327" s="217">
        <v>6.782365548655334</v>
      </c>
      <c r="DG327" s="217">
        <v>6.8701878898971049</v>
      </c>
      <c r="DH327" s="217">
        <v>6.9498474315826106</v>
      </c>
      <c r="DI327" s="217">
        <v>7.0713986927834638</v>
      </c>
      <c r="DJ327" s="217">
        <v>7.2014999999999993</v>
      </c>
      <c r="DK327" s="217">
        <v>7.2450768240759746</v>
      </c>
      <c r="DL327" s="217">
        <v>7.5076392957132523</v>
      </c>
      <c r="DM327" s="217">
        <v>7.6969707422025486</v>
      </c>
      <c r="DN327" s="217">
        <v>7.6461105177495963</v>
      </c>
      <c r="DO327" s="217">
        <v>7.6286397128036221</v>
      </c>
      <c r="DP327" s="217">
        <v>7.3104596211354638</v>
      </c>
      <c r="DQ327" s="217">
        <v>6.7076008631600503</v>
      </c>
      <c r="DR327" s="217">
        <v>6.4330533094151354</v>
      </c>
      <c r="DS327" s="217">
        <v>6.3816735301603815</v>
      </c>
      <c r="DT327" s="217">
        <v>7.1639999999999997</v>
      </c>
      <c r="DU327" s="217">
        <v>7.2839999999999998</v>
      </c>
      <c r="DV327" s="217">
        <v>7.2539999999999996</v>
      </c>
      <c r="DW327" s="217">
        <v>6.9729999999999999</v>
      </c>
      <c r="DX327" s="217">
        <v>6.9450000000000003</v>
      </c>
      <c r="DY327" s="217">
        <v>7.1589999999999998</v>
      </c>
      <c r="DZ327" s="217">
        <v>7.4880000000000004</v>
      </c>
      <c r="EA327" s="217">
        <v>7.6040000000000001</v>
      </c>
      <c r="EB327" s="217">
        <v>7.6710000000000003</v>
      </c>
      <c r="EC327" s="217">
        <v>7.7320000000000002</v>
      </c>
      <c r="ED327" s="217">
        <v>7.8935855915728705</v>
      </c>
      <c r="EE327" s="217">
        <v>8.0777764532573624</v>
      </c>
      <c r="EF327" s="217">
        <v>8.5002290132915146</v>
      </c>
      <c r="EG327" s="217">
        <v>9.0569066391091155</v>
      </c>
      <c r="EH327" s="217">
        <v>9.3498361373764585</v>
      </c>
      <c r="EI327" s="217">
        <v>9.6686728577457721</v>
      </c>
      <c r="EJ327" s="217">
        <v>9.8961694374511371</v>
      </c>
      <c r="EK327" s="217">
        <v>9.8774798239482102</v>
      </c>
      <c r="EL327" s="217">
        <v>9.3510140818597201</v>
      </c>
      <c r="EM327" s="217">
        <v>8.7950485252314241</v>
      </c>
      <c r="EN327" s="217">
        <v>9.0531655709218199</v>
      </c>
      <c r="EO327" s="217">
        <v>9.2424999999999997</v>
      </c>
      <c r="EP327" s="217">
        <v>9.3536220668741343</v>
      </c>
      <c r="EQ327" s="217">
        <v>9.5763552201196553</v>
      </c>
      <c r="ER327" s="217">
        <v>9.2780579837780195</v>
      </c>
      <c r="ES327" s="217">
        <v>8.9552276960667268</v>
      </c>
      <c r="ET327" s="217">
        <v>8.7480255649317495</v>
      </c>
      <c r="EU327" s="217">
        <v>8.5919618327279608</v>
      </c>
      <c r="EV327" s="217">
        <v>8.1861121249309168</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v>0</v>
      </c>
      <c r="DS328" s="217">
        <v>0</v>
      </c>
      <c r="DT328" s="217">
        <v>0</v>
      </c>
      <c r="DU328" s="217">
        <v>0</v>
      </c>
      <c r="DV328" s="217">
        <v>0</v>
      </c>
      <c r="DW328" s="217">
        <v>0</v>
      </c>
      <c r="DX328" s="217">
        <v>0</v>
      </c>
      <c r="DY328" s="217">
        <v>0</v>
      </c>
      <c r="DZ328" s="217">
        <v>0</v>
      </c>
      <c r="EA328" s="217">
        <v>0</v>
      </c>
      <c r="EB328" s="217">
        <v>0</v>
      </c>
      <c r="EC328" s="217">
        <v>0</v>
      </c>
      <c r="ED328" s="217">
        <v>0</v>
      </c>
      <c r="EE328" s="217">
        <v>0</v>
      </c>
      <c r="EF328" s="217">
        <v>0</v>
      </c>
      <c r="EG328" s="217">
        <v>0</v>
      </c>
      <c r="EH328" s="217">
        <v>0</v>
      </c>
      <c r="EI328" s="217">
        <v>0</v>
      </c>
      <c r="EJ328" s="217">
        <v>0</v>
      </c>
      <c r="EK328" s="217">
        <v>0</v>
      </c>
      <c r="EL328" s="217">
        <v>0</v>
      </c>
      <c r="EM328" s="217">
        <v>0</v>
      </c>
      <c r="EN328" s="217">
        <v>0</v>
      </c>
      <c r="EO328" s="217">
        <v>0</v>
      </c>
      <c r="EP328" s="217">
        <v>0</v>
      </c>
      <c r="EQ328" s="217">
        <v>0</v>
      </c>
      <c r="ER328" s="217">
        <v>0</v>
      </c>
      <c r="ES328" s="217">
        <v>0</v>
      </c>
      <c r="ET328" s="217">
        <v>0</v>
      </c>
      <c r="EU328" s="217">
        <v>0</v>
      </c>
      <c r="EV328" s="217">
        <v>0</v>
      </c>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v>11.15</v>
      </c>
      <c r="CI329" s="217">
        <v>11.15</v>
      </c>
      <c r="CJ329" s="217">
        <v>11.15</v>
      </c>
      <c r="CK329" s="217">
        <v>11.15</v>
      </c>
      <c r="CL329" s="217">
        <v>11.15</v>
      </c>
      <c r="CM329" s="217">
        <v>11.15</v>
      </c>
      <c r="CN329" s="217">
        <v>11.15</v>
      </c>
      <c r="CO329" s="217">
        <v>11.15</v>
      </c>
      <c r="CP329" s="217">
        <v>11.15</v>
      </c>
      <c r="CQ329" s="217">
        <v>11.15</v>
      </c>
      <c r="CR329" s="217">
        <v>10.95</v>
      </c>
      <c r="CS329" s="217">
        <v>10.95</v>
      </c>
      <c r="CT329" s="217">
        <v>10.8</v>
      </c>
      <c r="CU329" s="217">
        <v>10.8</v>
      </c>
      <c r="CV329" s="217">
        <v>10.8</v>
      </c>
      <c r="CW329" s="217">
        <v>10.65</v>
      </c>
      <c r="CX329" s="217">
        <v>10.65</v>
      </c>
      <c r="CY329" s="217">
        <v>10.65</v>
      </c>
      <c r="CZ329" s="217">
        <v>10.65</v>
      </c>
      <c r="DA329" s="217">
        <v>10.65</v>
      </c>
      <c r="DB329" s="217">
        <v>10.65</v>
      </c>
      <c r="DC329" s="217">
        <v>10.65</v>
      </c>
      <c r="DD329" s="217">
        <v>10.65</v>
      </c>
      <c r="DE329" s="217">
        <v>10.65</v>
      </c>
      <c r="DF329" s="217">
        <v>10.65</v>
      </c>
      <c r="DG329" s="217">
        <v>10.65</v>
      </c>
      <c r="DH329" s="217">
        <v>10.65</v>
      </c>
      <c r="DI329" s="217">
        <v>10.65</v>
      </c>
      <c r="DJ329" s="217">
        <v>10.65</v>
      </c>
      <c r="DK329" s="217">
        <v>10.65</v>
      </c>
      <c r="DL329" s="217">
        <v>10.65</v>
      </c>
      <c r="DM329" s="217">
        <v>10.65</v>
      </c>
      <c r="DN329" s="217">
        <v>10.65</v>
      </c>
      <c r="DO329" s="217">
        <v>10.65</v>
      </c>
      <c r="DP329" s="217">
        <v>10.65</v>
      </c>
      <c r="DQ329" s="217">
        <v>10.65</v>
      </c>
      <c r="DR329" s="217">
        <v>10.65</v>
      </c>
      <c r="DS329" s="217">
        <v>10.65</v>
      </c>
      <c r="DT329" s="217">
        <v>0</v>
      </c>
      <c r="DU329" s="217">
        <v>0</v>
      </c>
      <c r="DV329" s="217">
        <v>0</v>
      </c>
      <c r="DW329" s="217">
        <v>0</v>
      </c>
      <c r="DX329" s="217">
        <v>10.85</v>
      </c>
      <c r="DY329" s="217" t="s">
        <v>1519</v>
      </c>
      <c r="DZ329" s="217" t="s">
        <v>1520</v>
      </c>
      <c r="EA329" s="217" t="s">
        <v>1521</v>
      </c>
      <c r="EB329" s="217" t="s">
        <v>1522</v>
      </c>
      <c r="EC329" s="217" t="s">
        <v>1525</v>
      </c>
      <c r="ED329" s="217">
        <v>0</v>
      </c>
      <c r="EE329" s="217">
        <v>0</v>
      </c>
      <c r="EF329" s="217">
        <v>0</v>
      </c>
      <c r="EG329" s="217">
        <v>0</v>
      </c>
      <c r="EH329" s="217">
        <v>0</v>
      </c>
      <c r="EI329" s="217">
        <v>0</v>
      </c>
      <c r="EJ329" s="217">
        <v>11.565</v>
      </c>
      <c r="EK329" s="217">
        <v>0</v>
      </c>
      <c r="EL329" s="217">
        <v>0</v>
      </c>
      <c r="EM329" s="217">
        <v>0</v>
      </c>
      <c r="EN329" s="217">
        <v>0</v>
      </c>
      <c r="EO329" s="217">
        <v>0</v>
      </c>
      <c r="EP329" s="217">
        <v>0</v>
      </c>
      <c r="EQ329" s="217">
        <v>0</v>
      </c>
      <c r="ER329" s="217">
        <v>0</v>
      </c>
      <c r="ES329" s="217">
        <v>0</v>
      </c>
      <c r="ET329" s="217">
        <v>0</v>
      </c>
      <c r="EU329" s="217">
        <v>0</v>
      </c>
      <c r="EV329" s="217">
        <v>0</v>
      </c>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c r="GY329" s="217"/>
      <c r="GZ329" s="217"/>
      <c r="HA329" s="217"/>
      <c r="HB329" s="217"/>
      <c r="HC329" s="217"/>
      <c r="HD329" s="217"/>
      <c r="HE329" s="217"/>
      <c r="HF329" s="217"/>
      <c r="HG329" s="217"/>
      <c r="HH329" s="217"/>
      <c r="HI329" s="217"/>
      <c r="HJ329" s="217"/>
      <c r="HK329" s="217"/>
      <c r="HL329" s="217"/>
      <c r="HM329" s="217"/>
      <c r="HN329" s="217"/>
      <c r="HO329" s="217"/>
      <c r="HP329" s="217"/>
      <c r="HQ329" s="217"/>
      <c r="HR329" s="217"/>
      <c r="HS329" s="217"/>
      <c r="HT329" s="217"/>
      <c r="HU329" s="217"/>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1519</v>
      </c>
      <c r="LV329" s="217" t="s">
        <v>1520</v>
      </c>
      <c r="LW329" s="217" t="s">
        <v>1521</v>
      </c>
      <c r="LX329" s="217" t="s">
        <v>1522</v>
      </c>
      <c r="LY329" s="217" t="s">
        <v>1525</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v>11.8</v>
      </c>
      <c r="CI330" s="217">
        <v>11.8</v>
      </c>
      <c r="CJ330" s="217">
        <v>11.8</v>
      </c>
      <c r="CK330" s="217">
        <v>11.8</v>
      </c>
      <c r="CL330" s="217">
        <v>11.3</v>
      </c>
      <c r="CM330" s="217">
        <v>11.3</v>
      </c>
      <c r="CN330" s="217">
        <v>11.25</v>
      </c>
      <c r="CO330" s="217">
        <v>11.25</v>
      </c>
      <c r="CP330" s="217">
        <v>11.2</v>
      </c>
      <c r="CQ330" s="217">
        <v>11.2</v>
      </c>
      <c r="CR330" s="217">
        <v>11.2</v>
      </c>
      <c r="CS330" s="217">
        <v>11.2</v>
      </c>
      <c r="CT330" s="217">
        <v>11.2</v>
      </c>
      <c r="CU330" s="217">
        <v>11.2</v>
      </c>
      <c r="CV330" s="217">
        <v>11.2</v>
      </c>
      <c r="CW330" s="217">
        <v>11.2</v>
      </c>
      <c r="CX330" s="217">
        <v>11.2</v>
      </c>
      <c r="CY330" s="217">
        <v>11.2</v>
      </c>
      <c r="CZ330" s="217">
        <v>11.2</v>
      </c>
      <c r="DA330" s="217">
        <v>11.145</v>
      </c>
      <c r="DB330" s="217">
        <v>11.145</v>
      </c>
      <c r="DC330" s="217">
        <v>10.975</v>
      </c>
      <c r="DD330" s="217">
        <v>10.975</v>
      </c>
      <c r="DE330" s="217">
        <v>10.975</v>
      </c>
      <c r="DF330" s="217">
        <v>10.975</v>
      </c>
      <c r="DG330" s="217">
        <v>11</v>
      </c>
      <c r="DH330" s="217">
        <v>11</v>
      </c>
      <c r="DI330" s="217">
        <v>11</v>
      </c>
      <c r="DJ330" s="217">
        <v>11</v>
      </c>
      <c r="DK330" s="217">
        <v>11</v>
      </c>
      <c r="DL330" s="217">
        <v>11</v>
      </c>
      <c r="DM330" s="217">
        <v>11</v>
      </c>
      <c r="DN330" s="217">
        <v>11</v>
      </c>
      <c r="DO330" s="217">
        <v>11</v>
      </c>
      <c r="DP330" s="217">
        <v>11</v>
      </c>
      <c r="DQ330" s="217">
        <v>11</v>
      </c>
      <c r="DR330" s="217">
        <v>11</v>
      </c>
      <c r="DS330" s="217">
        <v>11</v>
      </c>
      <c r="DT330" s="217">
        <v>0</v>
      </c>
      <c r="DU330" s="217">
        <v>0</v>
      </c>
      <c r="DV330" s="217">
        <v>0</v>
      </c>
      <c r="DW330" s="217">
        <v>0</v>
      </c>
      <c r="DX330" s="217">
        <v>0</v>
      </c>
      <c r="DY330" s="217" t="s">
        <v>1519</v>
      </c>
      <c r="DZ330" s="217" t="s">
        <v>1520</v>
      </c>
      <c r="EA330" s="217" t="s">
        <v>1521</v>
      </c>
      <c r="EB330" s="217" t="s">
        <v>1522</v>
      </c>
      <c r="EC330" s="217" t="s">
        <v>1525</v>
      </c>
      <c r="ED330" s="217">
        <v>0</v>
      </c>
      <c r="EE330" s="217">
        <v>0</v>
      </c>
      <c r="EF330" s="217">
        <v>0</v>
      </c>
      <c r="EG330" s="217">
        <v>0</v>
      </c>
      <c r="EH330" s="217">
        <v>0</v>
      </c>
      <c r="EI330" s="217">
        <v>11.76</v>
      </c>
      <c r="EJ330" s="217">
        <v>0</v>
      </c>
      <c r="EK330" s="217">
        <v>0</v>
      </c>
      <c r="EL330" s="217">
        <v>0</v>
      </c>
      <c r="EM330" s="217">
        <v>11.8</v>
      </c>
      <c r="EN330" s="217">
        <v>0</v>
      </c>
      <c r="EO330" s="217">
        <v>0</v>
      </c>
      <c r="EP330" s="217">
        <v>0</v>
      </c>
      <c r="EQ330" s="217">
        <v>0</v>
      </c>
      <c r="ER330" s="217">
        <v>0</v>
      </c>
      <c r="ES330" s="217">
        <v>0</v>
      </c>
      <c r="ET330" s="217">
        <v>0</v>
      </c>
      <c r="EU330" s="217">
        <v>11.99</v>
      </c>
      <c r="EV330" s="217">
        <v>0</v>
      </c>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c r="GY330" s="217"/>
      <c r="GZ330" s="217"/>
      <c r="HA330" s="217"/>
      <c r="HB330" s="217"/>
      <c r="HC330" s="217"/>
      <c r="HD330" s="217"/>
      <c r="HE330" s="217"/>
      <c r="HF330" s="217"/>
      <c r="HG330" s="217"/>
      <c r="HH330" s="217"/>
      <c r="HI330" s="217"/>
      <c r="HJ330" s="217"/>
      <c r="HK330" s="217"/>
      <c r="HL330" s="217"/>
      <c r="HM330" s="217"/>
      <c r="HN330" s="217"/>
      <c r="HO330" s="217"/>
      <c r="HP330" s="217"/>
      <c r="HQ330" s="217"/>
      <c r="HR330" s="217"/>
      <c r="HS330" s="217"/>
      <c r="HT330" s="217"/>
      <c r="HU330" s="217"/>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1519</v>
      </c>
      <c r="LV330" s="217" t="s">
        <v>1520</v>
      </c>
      <c r="LW330" s="217" t="s">
        <v>1521</v>
      </c>
      <c r="LX330" s="217" t="s">
        <v>1522</v>
      </c>
      <c r="LY330" s="217" t="s">
        <v>1525</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v>12.175000000000001</v>
      </c>
      <c r="CI331" s="217">
        <v>11.85</v>
      </c>
      <c r="CJ331" s="217">
        <v>11.85</v>
      </c>
      <c r="CK331" s="217">
        <v>11.85</v>
      </c>
      <c r="CL331" s="217">
        <v>11.85</v>
      </c>
      <c r="CM331" s="217">
        <v>11.65</v>
      </c>
      <c r="CN331" s="217">
        <v>11.65</v>
      </c>
      <c r="CO331" s="217">
        <v>11.65</v>
      </c>
      <c r="CP331" s="217">
        <v>11.65</v>
      </c>
      <c r="CQ331" s="217">
        <v>11.65</v>
      </c>
      <c r="CR331" s="217">
        <v>11.55</v>
      </c>
      <c r="CS331" s="217">
        <v>11.55</v>
      </c>
      <c r="CT331" s="217">
        <v>11.5</v>
      </c>
      <c r="CU331" s="217">
        <v>11.5</v>
      </c>
      <c r="CV331" s="217">
        <v>11.5</v>
      </c>
      <c r="CW331" s="217">
        <v>11.5</v>
      </c>
      <c r="CX331" s="217">
        <v>11.5</v>
      </c>
      <c r="CY331" s="217">
        <v>11.5</v>
      </c>
      <c r="CZ331" s="217">
        <v>11.5</v>
      </c>
      <c r="DA331" s="217">
        <v>11.5</v>
      </c>
      <c r="DB331" s="217">
        <v>11.5</v>
      </c>
      <c r="DC331" s="217">
        <v>11.5</v>
      </c>
      <c r="DD331" s="217">
        <v>11.435</v>
      </c>
      <c r="DE331" s="217">
        <v>11.435</v>
      </c>
      <c r="DF331" s="217">
        <v>11.435</v>
      </c>
      <c r="DG331" s="217">
        <v>11.435</v>
      </c>
      <c r="DH331" s="217">
        <v>11.435</v>
      </c>
      <c r="DI331" s="217">
        <v>11.43</v>
      </c>
      <c r="DJ331" s="217">
        <v>11.43</v>
      </c>
      <c r="DK331" s="217">
        <v>11.43</v>
      </c>
      <c r="DL331" s="217">
        <v>11.43</v>
      </c>
      <c r="DM331" s="217">
        <v>11.43</v>
      </c>
      <c r="DN331" s="217">
        <v>11.43</v>
      </c>
      <c r="DO331" s="217">
        <v>11.425000000000001</v>
      </c>
      <c r="DP331" s="217">
        <v>11.425000000000001</v>
      </c>
      <c r="DQ331" s="217">
        <v>11.425000000000001</v>
      </c>
      <c r="DR331" s="217">
        <v>11.425000000000001</v>
      </c>
      <c r="DS331" s="217">
        <v>11.425000000000001</v>
      </c>
      <c r="DT331" s="217">
        <v>11.417</v>
      </c>
      <c r="DU331" s="217">
        <v>0</v>
      </c>
      <c r="DV331" s="217">
        <v>0</v>
      </c>
      <c r="DW331" s="217">
        <v>0</v>
      </c>
      <c r="DX331" s="217">
        <v>0</v>
      </c>
      <c r="DY331" s="217">
        <v>11.5</v>
      </c>
      <c r="DZ331" s="217" t="s">
        <v>1520</v>
      </c>
      <c r="EA331" s="217" t="s">
        <v>1521</v>
      </c>
      <c r="EB331" s="217">
        <v>11.75</v>
      </c>
      <c r="EC331" s="217" t="s">
        <v>1525</v>
      </c>
      <c r="ED331" s="217">
        <v>0</v>
      </c>
      <c r="EE331" s="217">
        <v>11.95</v>
      </c>
      <c r="EF331" s="217">
        <v>0</v>
      </c>
      <c r="EG331" s="217">
        <v>0</v>
      </c>
      <c r="EH331" s="217">
        <v>0</v>
      </c>
      <c r="EI331" s="217">
        <v>0</v>
      </c>
      <c r="EJ331" s="217">
        <v>0</v>
      </c>
      <c r="EK331" s="217">
        <v>0</v>
      </c>
      <c r="EL331" s="217">
        <v>0</v>
      </c>
      <c r="EM331" s="217">
        <v>0</v>
      </c>
      <c r="EN331" s="217">
        <v>12.175000000000001</v>
      </c>
      <c r="EO331" s="217">
        <v>0</v>
      </c>
      <c r="EP331" s="217">
        <v>0</v>
      </c>
      <c r="EQ331" s="217">
        <v>0</v>
      </c>
      <c r="ER331" s="217">
        <v>0</v>
      </c>
      <c r="ES331" s="217">
        <v>0</v>
      </c>
      <c r="ET331" s="217">
        <v>0</v>
      </c>
      <c r="EU331" s="217">
        <v>0</v>
      </c>
      <c r="EV331" s="217">
        <v>0</v>
      </c>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1520</v>
      </c>
      <c r="LW331" s="217" t="s">
        <v>1521</v>
      </c>
      <c r="LX331" s="217">
        <v>11.75</v>
      </c>
      <c r="LY331" s="217" t="s">
        <v>1525</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v>12.25</v>
      </c>
      <c r="CI332" s="217">
        <v>12.25</v>
      </c>
      <c r="CJ332" s="217">
        <v>12.25</v>
      </c>
      <c r="CK332" s="217">
        <v>12.25</v>
      </c>
      <c r="CL332" s="217">
        <v>12.25</v>
      </c>
      <c r="CM332" s="217">
        <v>12.25</v>
      </c>
      <c r="CN332" s="217">
        <v>12.25</v>
      </c>
      <c r="CO332" s="217">
        <v>12.25</v>
      </c>
      <c r="CP332" s="217">
        <v>12.25</v>
      </c>
      <c r="CQ332" s="217">
        <v>12.25</v>
      </c>
      <c r="CR332" s="217">
        <v>12.25</v>
      </c>
      <c r="CS332" s="217">
        <v>12.25</v>
      </c>
      <c r="CT332" s="217">
        <v>12.25</v>
      </c>
      <c r="CU332" s="217">
        <v>12.25</v>
      </c>
      <c r="CV332" s="217">
        <v>12.25</v>
      </c>
      <c r="CW332" s="217">
        <v>12.25</v>
      </c>
      <c r="CX332" s="217">
        <v>12.15</v>
      </c>
      <c r="CY332" s="217">
        <v>12.15</v>
      </c>
      <c r="CZ332" s="217">
        <v>12.1</v>
      </c>
      <c r="DA332" s="217">
        <v>12.1</v>
      </c>
      <c r="DB332" s="217">
        <v>12.1</v>
      </c>
      <c r="DC332" s="217">
        <v>12.1</v>
      </c>
      <c r="DD332" s="217">
        <v>12.1</v>
      </c>
      <c r="DE332" s="217">
        <v>12.1</v>
      </c>
      <c r="DF332" s="217">
        <v>12.1</v>
      </c>
      <c r="DG332" s="217">
        <v>12</v>
      </c>
      <c r="DH332" s="217">
        <v>12</v>
      </c>
      <c r="DI332" s="217">
        <v>12</v>
      </c>
      <c r="DJ332" s="217">
        <v>12</v>
      </c>
      <c r="DK332" s="217">
        <v>11.95</v>
      </c>
      <c r="DL332" s="217">
        <v>11.95</v>
      </c>
      <c r="DM332" s="217">
        <v>11.95</v>
      </c>
      <c r="DN332" s="217">
        <v>11.94</v>
      </c>
      <c r="DO332" s="217">
        <v>11.94</v>
      </c>
      <c r="DP332" s="217">
        <v>11.94</v>
      </c>
      <c r="DQ332" s="217">
        <v>11.94</v>
      </c>
      <c r="DR332" s="217">
        <v>11.94</v>
      </c>
      <c r="DS332" s="217">
        <v>11.99</v>
      </c>
      <c r="DT332" s="217">
        <v>0</v>
      </c>
      <c r="DU332" s="217">
        <v>0</v>
      </c>
      <c r="DV332" s="217">
        <v>12.15</v>
      </c>
      <c r="DW332" s="217">
        <v>0</v>
      </c>
      <c r="DX332" s="217">
        <v>0</v>
      </c>
      <c r="DY332" s="217" t="s">
        <v>1519</v>
      </c>
      <c r="DZ332" s="217" t="s">
        <v>1520</v>
      </c>
      <c r="EA332" s="217">
        <v>12.148999999999999</v>
      </c>
      <c r="EB332" s="217">
        <v>0</v>
      </c>
      <c r="EC332" s="217">
        <v>12.148</v>
      </c>
      <c r="ED332" s="217">
        <v>0</v>
      </c>
      <c r="EE332" s="217">
        <v>0</v>
      </c>
      <c r="EF332" s="217">
        <v>12.15</v>
      </c>
      <c r="EG332" s="217">
        <v>0</v>
      </c>
      <c r="EH332" s="217">
        <v>0</v>
      </c>
      <c r="EI332" s="217">
        <v>12.77</v>
      </c>
      <c r="EJ332" s="217">
        <v>0</v>
      </c>
      <c r="EK332" s="217">
        <v>0</v>
      </c>
      <c r="EL332" s="217">
        <v>12.8</v>
      </c>
      <c r="EM332" s="217">
        <v>0</v>
      </c>
      <c r="EN332" s="217">
        <v>0</v>
      </c>
      <c r="EO332" s="217">
        <v>0</v>
      </c>
      <c r="EP332" s="217">
        <v>0</v>
      </c>
      <c r="EQ332" s="217">
        <v>12.77</v>
      </c>
      <c r="ER332" s="217">
        <v>12</v>
      </c>
      <c r="ES332" s="217">
        <v>0</v>
      </c>
      <c r="ET332" s="217">
        <v>12.983000000000001</v>
      </c>
      <c r="EU332" s="217">
        <v>0</v>
      </c>
      <c r="EV332" s="217">
        <v>0</v>
      </c>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1519</v>
      </c>
      <c r="LV332" s="217" t="s">
        <v>1520</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v>12.9</v>
      </c>
      <c r="CI333" s="217">
        <v>12.9</v>
      </c>
      <c r="CJ333" s="217">
        <v>12.7</v>
      </c>
      <c r="CK333" s="217">
        <v>12.7</v>
      </c>
      <c r="CL333" s="217">
        <v>12.7</v>
      </c>
      <c r="CM333" s="217">
        <v>12.7</v>
      </c>
      <c r="CN333" s="217">
        <v>12.7</v>
      </c>
      <c r="CO333" s="217">
        <v>12.7</v>
      </c>
      <c r="CP333" s="217">
        <v>12.7</v>
      </c>
      <c r="CQ333" s="217">
        <v>12.68</v>
      </c>
      <c r="CR333" s="217">
        <v>12.68</v>
      </c>
      <c r="CS333" s="217">
        <v>12.68</v>
      </c>
      <c r="CT333" s="217">
        <v>12.68</v>
      </c>
      <c r="CU333" s="217">
        <v>12.55</v>
      </c>
      <c r="CV333" s="217">
        <v>12.55</v>
      </c>
      <c r="CW333" s="217">
        <v>12.55</v>
      </c>
      <c r="CX333" s="217">
        <v>12.55</v>
      </c>
      <c r="CY333" s="217">
        <v>12.5</v>
      </c>
      <c r="CZ333" s="217">
        <v>12.5</v>
      </c>
      <c r="DA333" s="217">
        <v>12.5</v>
      </c>
      <c r="DB333" s="217">
        <v>12.385</v>
      </c>
      <c r="DC333" s="217">
        <v>12.385</v>
      </c>
      <c r="DD333" s="217">
        <v>12.385</v>
      </c>
      <c r="DE333" s="217">
        <v>12.385</v>
      </c>
      <c r="DF333" s="217">
        <v>12.35</v>
      </c>
      <c r="DG333" s="217">
        <v>12.35</v>
      </c>
      <c r="DH333" s="217">
        <v>12.35</v>
      </c>
      <c r="DI333" s="217">
        <v>12.35</v>
      </c>
      <c r="DJ333" s="217">
        <v>12.5</v>
      </c>
      <c r="DK333" s="217">
        <v>12.5</v>
      </c>
      <c r="DL333" s="217">
        <v>12.45</v>
      </c>
      <c r="DM333" s="217">
        <v>12.45</v>
      </c>
      <c r="DN333" s="217">
        <v>12.45</v>
      </c>
      <c r="DO333" s="217">
        <v>12.45</v>
      </c>
      <c r="DP333" s="217">
        <v>12.45</v>
      </c>
      <c r="DQ333" s="217">
        <v>12.45</v>
      </c>
      <c r="DR333" s="217">
        <v>12.46</v>
      </c>
      <c r="DS333" s="217">
        <v>12.46</v>
      </c>
      <c r="DT333" s="217">
        <v>0</v>
      </c>
      <c r="DU333" s="217">
        <v>12.45</v>
      </c>
      <c r="DV333" s="217">
        <v>0</v>
      </c>
      <c r="DW333" s="217">
        <v>0</v>
      </c>
      <c r="DX333" s="217">
        <v>0</v>
      </c>
      <c r="DY333" s="217">
        <v>12.75</v>
      </c>
      <c r="DZ333" s="217" t="s">
        <v>1520</v>
      </c>
      <c r="EA333" s="217" t="s">
        <v>1521</v>
      </c>
      <c r="EB333" s="217">
        <v>12.749000000000001</v>
      </c>
      <c r="EC333" s="217" t="s">
        <v>1525</v>
      </c>
      <c r="ED333" s="217">
        <v>0</v>
      </c>
      <c r="EE333" s="217">
        <v>0</v>
      </c>
      <c r="EF333" s="217">
        <v>0</v>
      </c>
      <c r="EG333" s="217">
        <v>13</v>
      </c>
      <c r="EH333" s="217">
        <v>0</v>
      </c>
      <c r="EI333" s="217">
        <v>0</v>
      </c>
      <c r="EJ333" s="217">
        <v>0</v>
      </c>
      <c r="EK333" s="217">
        <v>13</v>
      </c>
      <c r="EL333" s="217">
        <v>0</v>
      </c>
      <c r="EM333" s="217">
        <v>0</v>
      </c>
      <c r="EN333" s="217">
        <v>0</v>
      </c>
      <c r="EO333" s="217">
        <v>13</v>
      </c>
      <c r="EP333" s="217">
        <v>0</v>
      </c>
      <c r="EQ333" s="217">
        <v>0</v>
      </c>
      <c r="ER333" s="217">
        <v>0</v>
      </c>
      <c r="ES333" s="217">
        <v>13</v>
      </c>
      <c r="ET333" s="217">
        <v>0</v>
      </c>
      <c r="EU333" s="217">
        <v>0</v>
      </c>
      <c r="EV333" s="217">
        <v>0</v>
      </c>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1520</v>
      </c>
      <c r="LW333" s="217" t="s">
        <v>1521</v>
      </c>
      <c r="LX333" s="217">
        <v>12.749000000000001</v>
      </c>
      <c r="LY333" s="217" t="s">
        <v>1525</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v>13.25</v>
      </c>
      <c r="CI334" s="229">
        <v>13.25</v>
      </c>
      <c r="CJ334" s="229">
        <v>13.25</v>
      </c>
      <c r="CK334" s="229">
        <v>13.25</v>
      </c>
      <c r="CL334" s="229">
        <v>13.25</v>
      </c>
      <c r="CM334" s="229">
        <v>13.25</v>
      </c>
      <c r="CN334" s="229">
        <v>13.25</v>
      </c>
      <c r="CO334" s="229">
        <v>13.25</v>
      </c>
      <c r="CP334" s="229">
        <v>13.25</v>
      </c>
      <c r="CQ334" s="229">
        <v>13.25</v>
      </c>
      <c r="CR334" s="229">
        <v>13.25</v>
      </c>
      <c r="CS334" s="229">
        <v>13.2</v>
      </c>
      <c r="CT334" s="229">
        <v>13.2</v>
      </c>
      <c r="CU334" s="229">
        <v>13.2</v>
      </c>
      <c r="CV334" s="229">
        <v>13.2</v>
      </c>
      <c r="CW334" s="229">
        <v>13.2</v>
      </c>
      <c r="CX334" s="229">
        <v>13.2</v>
      </c>
      <c r="CY334" s="229">
        <v>13.2</v>
      </c>
      <c r="CZ334" s="229">
        <v>13.2</v>
      </c>
      <c r="DA334" s="229">
        <v>13.15</v>
      </c>
      <c r="DB334" s="229">
        <v>13.15</v>
      </c>
      <c r="DC334" s="229">
        <v>13.15</v>
      </c>
      <c r="DD334" s="229">
        <v>13.15</v>
      </c>
      <c r="DE334" s="229">
        <v>13.1</v>
      </c>
      <c r="DF334" s="229">
        <v>13.1</v>
      </c>
      <c r="DG334" s="229">
        <v>13.1</v>
      </c>
      <c r="DH334" s="229">
        <v>13.05</v>
      </c>
      <c r="DI334" s="229">
        <v>13.05</v>
      </c>
      <c r="DJ334" s="229">
        <v>13.05</v>
      </c>
      <c r="DK334" s="229">
        <v>13.05</v>
      </c>
      <c r="DL334" s="229">
        <v>13.05</v>
      </c>
      <c r="DM334" s="229">
        <v>13</v>
      </c>
      <c r="DN334" s="229">
        <v>13</v>
      </c>
      <c r="DO334" s="229">
        <v>13</v>
      </c>
      <c r="DP334" s="229">
        <v>13</v>
      </c>
      <c r="DQ334" s="229">
        <v>12.95</v>
      </c>
      <c r="DR334" s="229">
        <v>12.95</v>
      </c>
      <c r="DS334" s="229">
        <v>12.95</v>
      </c>
      <c r="DT334" s="229">
        <v>0</v>
      </c>
      <c r="DU334" s="229">
        <v>0</v>
      </c>
      <c r="DV334" s="229">
        <v>0</v>
      </c>
      <c r="DW334" s="229">
        <v>12.94</v>
      </c>
      <c r="DX334" s="229">
        <v>0</v>
      </c>
      <c r="DY334" s="229" t="s">
        <v>1519</v>
      </c>
      <c r="DZ334" s="229">
        <v>13</v>
      </c>
      <c r="EA334" s="229" t="s">
        <v>1521</v>
      </c>
      <c r="EB334" s="229" t="s">
        <v>1522</v>
      </c>
      <c r="EC334" s="229" t="s">
        <v>1525</v>
      </c>
      <c r="ED334" s="229">
        <v>13.15</v>
      </c>
      <c r="EE334" s="229">
        <v>0</v>
      </c>
      <c r="EF334" s="229">
        <v>0</v>
      </c>
      <c r="EG334" s="229" t="s">
        <v>1526</v>
      </c>
      <c r="EH334" s="229">
        <v>13.25</v>
      </c>
      <c r="EI334" s="229">
        <v>0</v>
      </c>
      <c r="EJ334" s="229">
        <v>13.15</v>
      </c>
      <c r="EK334" s="229">
        <v>0</v>
      </c>
      <c r="EL334" s="229">
        <v>0</v>
      </c>
      <c r="EM334" s="229">
        <v>0</v>
      </c>
      <c r="EN334" s="229">
        <v>0</v>
      </c>
      <c r="EO334" s="229">
        <v>0</v>
      </c>
      <c r="EP334" s="229">
        <v>13.29</v>
      </c>
      <c r="EQ334" s="229">
        <v>0</v>
      </c>
      <c r="ER334" s="229">
        <v>0</v>
      </c>
      <c r="ES334" s="229">
        <v>0</v>
      </c>
      <c r="ET334" s="229">
        <v>0</v>
      </c>
      <c r="EU334" s="229">
        <v>0</v>
      </c>
      <c r="EV334" s="229">
        <v>13.28</v>
      </c>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41">
        <v>0</v>
      </c>
      <c r="LQ334" s="841">
        <v>0</v>
      </c>
      <c r="LR334" s="841">
        <v>0</v>
      </c>
      <c r="LS334" s="839">
        <v>12.94</v>
      </c>
      <c r="LT334" s="229">
        <v>0</v>
      </c>
      <c r="LU334" s="229" t="s">
        <v>1519</v>
      </c>
      <c r="LV334" s="840">
        <v>13</v>
      </c>
      <c r="LW334" s="229" t="s">
        <v>1521</v>
      </c>
      <c r="LX334" s="229" t="s">
        <v>1522</v>
      </c>
      <c r="LY334" s="229" t="s">
        <v>1525</v>
      </c>
      <c r="LZ334" s="839">
        <v>13.15</v>
      </c>
      <c r="MA334" s="229">
        <v>0</v>
      </c>
      <c r="MB334" s="841">
        <v>0</v>
      </c>
      <c r="MC334" s="229" t="s">
        <v>1526</v>
      </c>
      <c r="MD334" s="839">
        <v>13.25</v>
      </c>
      <c r="ME334" s="841">
        <v>0</v>
      </c>
      <c r="MF334" s="839">
        <v>13.15</v>
      </c>
      <c r="MG334" s="841">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1501</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1502</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1503</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1504</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R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1505</v>
      </c>
      <c r="FN339">
        <v>0</v>
      </c>
      <c r="FO339">
        <v>0</v>
      </c>
    </row>
    <row r="340" spans="146:356">
      <c r="EP340" t="s">
        <v>1499</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1500</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1506</v>
      </c>
    </row>
    <row r="343" spans="146:356">
      <c r="EP343" t="s">
        <v>1507</v>
      </c>
      <c r="FR343">
        <v>-889.78935153134364</v>
      </c>
      <c r="FS343">
        <v>-915.61821240812571</v>
      </c>
      <c r="FT343">
        <v>-1128.2863791212642</v>
      </c>
      <c r="FU343">
        <v>-1033.3008103168993</v>
      </c>
      <c r="FV343">
        <v>-930.65600954969977</v>
      </c>
      <c r="FW343">
        <v>-652.90570642222701</v>
      </c>
      <c r="FX343">
        <v>-678.62049589925482</v>
      </c>
    </row>
    <row r="344" spans="146:356">
      <c r="EP344" t="s">
        <v>1505</v>
      </c>
    </row>
    <row r="345" spans="146:356">
      <c r="EP345" t="s">
        <v>1501</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1502</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1503</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1504</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1508</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1509</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1510</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1509</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1511</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1512</v>
      </c>
      <c r="FP358">
        <v>0</v>
      </c>
      <c r="FQ358">
        <v>0</v>
      </c>
      <c r="FR358">
        <v>0</v>
      </c>
      <c r="FS358">
        <v>0</v>
      </c>
      <c r="FT358">
        <v>0</v>
      </c>
      <c r="FU358">
        <v>176.48993439969337</v>
      </c>
      <c r="FV358">
        <v>124.35037986633439</v>
      </c>
      <c r="FW358">
        <v>0</v>
      </c>
      <c r="FX358">
        <v>95.866754269456081</v>
      </c>
    </row>
    <row r="359" spans="146:180">
      <c r="EP359" t="s">
        <v>1513</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1514</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1515</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1516</v>
      </c>
      <c r="FQ362">
        <v>200.85026087600002</v>
      </c>
      <c r="FR362">
        <v>54.219483155067408</v>
      </c>
      <c r="FS362">
        <v>0</v>
      </c>
      <c r="FT362">
        <v>130</v>
      </c>
    </row>
    <row r="363" spans="146:180">
      <c r="EP363" t="s">
        <v>1517</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1518</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7.8958666627881868E-5</v>
      </c>
      <c r="BT11">
        <f>'Quarterly data'!BU9</f>
        <v>6.0945209735230321E-4</v>
      </c>
      <c r="BU11">
        <f>'Quarterly data'!BV9</f>
        <v>-1.4049456125092563E-3</v>
      </c>
      <c r="BV11">
        <f>'Quarterly data'!BW9</f>
        <v>4.0400829770375069E-3</v>
      </c>
      <c r="BW11">
        <f>'Quarterly data'!BX9</f>
        <v>4.2479659538772196E-3</v>
      </c>
      <c r="BX11">
        <f>'Quarterly data'!BY9</f>
        <v>6.1259591499291943E-3</v>
      </c>
      <c r="BY11">
        <f>'Quarterly data'!BZ9</f>
        <v>4.7578824356466765E-3</v>
      </c>
      <c r="BZ11">
        <f>'Quarterly data'!CA9</f>
        <v>1.5669796916821799E-3</v>
      </c>
      <c r="CA11">
        <f>'Quarterly data'!CB9</f>
        <v>5.0543349055431896E-3</v>
      </c>
      <c r="CB11">
        <f>'Quarterly data'!CC9</f>
        <v>7.4413166666138508E-3</v>
      </c>
      <c r="CC11">
        <f>'Quarterly data'!CD9</f>
        <v>4.3596883714940304E-3</v>
      </c>
      <c r="CD11">
        <f>'Quarterly data'!CE9</f>
        <v>7.2987049065573739E-3</v>
      </c>
      <c r="CE11">
        <f>'Quarterly data'!CF9</f>
        <v>4.5791835394874969E-3</v>
      </c>
      <c r="CF11">
        <f>'Quarterly data'!CG9</f>
        <v>3.2965757004430607E-3</v>
      </c>
      <c r="CG11">
        <f>'Quarterly data'!CH9</f>
        <v>2.6821551532036914E-3</v>
      </c>
      <c r="CH11">
        <f>'Quarterly data'!CI9</f>
        <v>5.8902523784951644E-3</v>
      </c>
      <c r="CI11">
        <f>'Quarterly data'!CJ9</f>
        <v>2.0151506034595812E-3</v>
      </c>
      <c r="CJ11">
        <f>'Quarterly data'!CK9</f>
        <v>5.2175342397500213E-3</v>
      </c>
      <c r="CK11">
        <f>'Quarterly data'!CL9</f>
        <v>5.8367317158012355E-3</v>
      </c>
      <c r="CL11">
        <f>'Quarterly data'!CM9</f>
        <v>6.2399978908489473E-3</v>
      </c>
      <c r="CM11">
        <f>'Quarterly data'!CN9</f>
        <v>6.3603666564937544E-3</v>
      </c>
      <c r="CN11">
        <f>'Quarterly data'!CO9</f>
        <v>7.6164274217742634E-3</v>
      </c>
      <c r="CO11">
        <f>'Quarterly data'!CP9</f>
        <v>7.8874554830263843E-3</v>
      </c>
      <c r="CP11">
        <f>'Quarterly data'!CQ9</f>
        <v>3.3755527774452787E-3</v>
      </c>
      <c r="CQ11">
        <f>'Quarterly data'!CR9</f>
        <v>6.0120668239991293E-3</v>
      </c>
      <c r="CR11">
        <f>'Quarterly data'!CS9</f>
        <v>2.8975413832919017E-3</v>
      </c>
      <c r="CS11">
        <f>'Quarterly data'!CT9</f>
        <v>3.5964551134277656E-3</v>
      </c>
      <c r="CT11">
        <f>'Quarterly data'!CU9</f>
        <v>5.2448228484303083E-3</v>
      </c>
      <c r="CU11">
        <f>'Quarterly data'!CV9</f>
        <v>4.9766602008158856E-3</v>
      </c>
      <c r="CV11">
        <f>'Quarterly data'!CW9</f>
        <v>4.8819104908570665E-3</v>
      </c>
      <c r="CW11">
        <f>'Quarterly data'!CX9</f>
        <v>-7.3595683862404115E-4</v>
      </c>
      <c r="CX11">
        <f>'Quarterly data'!CY9</f>
        <v>-2.0108332292580688E-2</v>
      </c>
      <c r="CY11">
        <f>'Quarterly data'!CZ9</f>
        <v>-0.10314090827193734</v>
      </c>
      <c r="CZ11">
        <f>'Quarterly data'!DA9</f>
        <v>9.8199735450092973E-2</v>
      </c>
      <c r="DA11">
        <f>'Quarterly data'!DB9</f>
        <v>7.1073910805563578E-3</v>
      </c>
      <c r="DB11">
        <f>'Quarterly data'!DC9</f>
        <v>6.962311384070663E-3</v>
      </c>
      <c r="DC11">
        <f>'Quarterly data'!DD9</f>
        <v>1.8352697214172986E-2</v>
      </c>
      <c r="DD11">
        <f>'Quarterly data'!DE9</f>
        <v>1.2355527696980451E-2</v>
      </c>
      <c r="DE11">
        <f>'Quarterly data'!DF9</f>
        <v>1.1592522516658654E-2</v>
      </c>
      <c r="DF11">
        <f>'Quarterly data'!DG9</f>
        <v>9.7222127539620118E-4</v>
      </c>
      <c r="DG11">
        <f>'Quarterly data'!DH9</f>
        <v>4.4263648813382961E-3</v>
      </c>
      <c r="DH11">
        <f>'Quarterly data'!DI9</f>
        <v>4.4484149088344083E-3</v>
      </c>
      <c r="DI11">
        <f>'Quarterly data'!DJ9</f>
        <v>2.4230253519703648E-3</v>
      </c>
      <c r="DJ11">
        <f>'Quarterly data'!DK9</f>
        <v>3.4446763000857139E-3</v>
      </c>
      <c r="DK11">
        <f>'Quarterly data'!DL9</f>
        <v>3.8159965523592021E-3</v>
      </c>
      <c r="DL11">
        <f>'Quarterly data'!DM9</f>
        <v>3.0136368341138198E-3</v>
      </c>
      <c r="DM11">
        <f>'Quarterly data'!DN9</f>
        <v>3.1672527895814095E-3</v>
      </c>
      <c r="DN11">
        <f>'Quarterly data'!DO9</f>
        <v>3.0269385475638622E-3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2.2961010148825345E-3</v>
      </c>
      <c r="BT14" s="215">
        <f>'Quarterly data'!BU12</f>
        <v>3.7308349138962527E-3</v>
      </c>
      <c r="BU14" s="215">
        <f>'Quarterly data'!BV12</f>
        <v>3.6095966095996967E-3</v>
      </c>
      <c r="BV14" s="215">
        <f>'Quarterly data'!BW12</f>
        <v>4.202719782464559E-3</v>
      </c>
      <c r="BW14" s="215">
        <f>'Quarterly data'!BX12</f>
        <v>2.5059071534960786E-3</v>
      </c>
      <c r="BX14" s="215">
        <f>'Quarterly data'!BY12</f>
        <v>3.109711179094754E-3</v>
      </c>
      <c r="BY14" s="215">
        <f>'Quarterly data'!BZ12</f>
        <v>2.627562727067323E-3</v>
      </c>
      <c r="BZ14" s="215">
        <f>'Quarterly data'!CA12</f>
        <v>4.8189975522081596E-3</v>
      </c>
      <c r="CA14" s="215">
        <f>'Quarterly data'!CB12</f>
        <v>4.752923330757719E-3</v>
      </c>
      <c r="CB14" s="215">
        <f>'Quarterly data'!CC12</f>
        <v>3.045267123287676E-3</v>
      </c>
      <c r="CC14" s="215">
        <f>'Quarterly data'!CD12</f>
        <v>1.7356162058985714E-3</v>
      </c>
      <c r="CD14" s="215">
        <f>'Quarterly data'!CE12</f>
        <v>2.8451682345815854E-3</v>
      </c>
      <c r="CE14" s="215">
        <f>'Quarterly data'!CF12</f>
        <v>3.9633290180323133E-3</v>
      </c>
      <c r="CF14" s="215">
        <f>'Quarterly data'!CG12</f>
        <v>3.2914940238075729E-3</v>
      </c>
      <c r="CG14" s="215">
        <f>'Quarterly data'!CH12</f>
        <v>6.8748296830301037E-4</v>
      </c>
      <c r="CH14" s="215">
        <f>'Quarterly data'!CI12</f>
        <v>1.2378688820069428E-3</v>
      </c>
      <c r="CI14" s="215">
        <f>'Quarterly data'!CJ12</f>
        <v>3.7797415274438695E-3</v>
      </c>
      <c r="CJ14" s="215">
        <f>'Quarterly data'!CK12</f>
        <v>2.5780268079100832E-3</v>
      </c>
      <c r="CK14" s="215">
        <f>'Quarterly data'!CL12</f>
        <v>3.3764064050056941E-3</v>
      </c>
      <c r="CL14" s="215">
        <f>'Quarterly data'!CM12</f>
        <v>3.7514160615206293E-3</v>
      </c>
      <c r="CM14" s="215">
        <f>'Quarterly data'!CN12</f>
        <v>3.3888215560782253E-3</v>
      </c>
      <c r="CN14" s="215">
        <f>'Quarterly data'!CO12</f>
        <v>3.399512862047871E-3</v>
      </c>
      <c r="CO14" s="215">
        <f>'Quarterly data'!CP12</f>
        <v>5.2965914393439117E-3</v>
      </c>
      <c r="CP14" s="215">
        <f>'Quarterly data'!CQ12</f>
        <v>4.5563390136520443E-3</v>
      </c>
      <c r="CQ14" s="215">
        <f>'Quarterly data'!CR12</f>
        <v>5.2623772002831082E-3</v>
      </c>
      <c r="CR14" s="215">
        <f>'Quarterly data'!CS12</f>
        <v>3.0841955476572647E-3</v>
      </c>
      <c r="CS14" s="215">
        <f>'Quarterly data'!CT12</f>
        <v>3.1084099617546546E-3</v>
      </c>
      <c r="CT14" s="215">
        <f>'Quarterly data'!CU12</f>
        <v>4.7197349152741097E-3</v>
      </c>
      <c r="CU14" s="215">
        <f>'Quarterly data'!CV12</f>
        <v>4.5960451956665871E-3</v>
      </c>
      <c r="CV14" s="215">
        <f>'Quarterly data'!CW12</f>
        <v>3.4550037779916831E-3</v>
      </c>
      <c r="CW14" s="215">
        <f>'Quarterly data'!CX12</f>
        <v>5.4661360068306575E-3</v>
      </c>
      <c r="CX14" s="215">
        <f>'Quarterly data'!CY12</f>
        <v>3.9952879522788809E-3</v>
      </c>
      <c r="CY14" s="215">
        <f>'Quarterly data'!CZ12</f>
        <v>7.4906093835547249E-3</v>
      </c>
      <c r="CZ14" s="215">
        <f>'Quarterly data'!DA12</f>
        <v>-2.497504490752922E-3</v>
      </c>
      <c r="DA14" s="215">
        <f>'Quarterly data'!DB12</f>
        <v>6.0849141762078229E-3</v>
      </c>
      <c r="DB14" s="215">
        <f>'Quarterly data'!DC12</f>
        <v>1.0182219890645161E-2</v>
      </c>
      <c r="DC14" s="215">
        <f>'Quarterly data'!DD12</f>
        <v>7.89851838180744E-3</v>
      </c>
      <c r="DD14" s="215">
        <f>'Quarterly data'!DE12</f>
        <v>1.0771084132332298E-2</v>
      </c>
      <c r="DE14" s="215">
        <f>'Quarterly data'!DF12</f>
        <v>1.143123066505658E-2</v>
      </c>
      <c r="DF14" s="215">
        <f>'Quarterly data'!DG12</f>
        <v>1.6714808922542623E-2</v>
      </c>
      <c r="DG14" s="215">
        <f>'Quarterly data'!DH12</f>
        <v>1.6216786042257514E-2</v>
      </c>
      <c r="DH14" s="215">
        <f>'Quarterly data'!DI12</f>
        <v>7.8441395856605478E-3</v>
      </c>
      <c r="DI14" s="215">
        <f>'Quarterly data'!DJ12</f>
        <v>1.3524932009186585E-2</v>
      </c>
      <c r="DJ14" s="215">
        <f>'Quarterly data'!DK12</f>
        <v>1.3358005803099537E-2</v>
      </c>
      <c r="DK14" s="215">
        <f>'Quarterly data'!DL12</f>
        <v>9.8002600610742618E-3</v>
      </c>
      <c r="DL14" s="215">
        <f>'Quarterly data'!DM12</f>
        <v>3.4271871979811852E-3</v>
      </c>
      <c r="DM14" s="215">
        <f>'Quarterly data'!DN12</f>
        <v>5.8726921106722063E-3</v>
      </c>
      <c r="DN14" s="215">
        <f>'Quarterly data'!DO12</f>
        <v>1.2147514244388979E-2</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119.87456011749389</v>
      </c>
      <c r="BS19" s="215">
        <f>'Quarterly data'!BT17</f>
        <v>120.3091137903041</v>
      </c>
      <c r="BT19" s="215">
        <f>'Quarterly data'!BU17</f>
        <v>120.19994411351516</v>
      </c>
      <c r="BU19" s="215">
        <f>'Quarterly data'!BV17</f>
        <v>119.53507103844213</v>
      </c>
      <c r="BV19" s="215">
        <f>'Quarterly data'!BW17</f>
        <v>117.91463481999034</v>
      </c>
      <c r="BW19" s="215">
        <f>'Quarterly data'!BX17</f>
        <v>116.76416965100216</v>
      </c>
      <c r="BX19" s="215">
        <f>'Quarterly data'!BY17</f>
        <v>115.84484437659971</v>
      </c>
      <c r="BY19" s="215">
        <f>'Quarterly data'!BZ17</f>
        <v>115.37135342146141</v>
      </c>
      <c r="BZ19" s="215">
        <f>'Quarterly data'!CA17</f>
        <v>115.72673315023238</v>
      </c>
      <c r="CA19" s="215">
        <f>'Quarterly data'!CB17</f>
        <v>115.96046962829453</v>
      </c>
      <c r="CB19" s="215">
        <f>'Quarterly data'!CC17</f>
        <v>116.10970955776797</v>
      </c>
      <c r="CC19" s="215">
        <f>'Quarterly data'!CD17</f>
        <v>115.84552476030086</v>
      </c>
      <c r="CD19" s="215">
        <f>'Quarterly data'!CE17</f>
        <v>114.94776281760601</v>
      </c>
      <c r="CE19" s="215">
        <f>'Quarterly data'!CF17</f>
        <v>113.50297136358228</v>
      </c>
      <c r="CF19" s="215">
        <f>'Quarterly data'!CG17</f>
        <v>111.69757357194746</v>
      </c>
      <c r="CG19" s="215">
        <f>'Quarterly data'!CH17</f>
        <v>109.8532647750956</v>
      </c>
      <c r="CH19" s="215">
        <f>'Quarterly data'!CI17</f>
        <v>107.85816524086916</v>
      </c>
      <c r="CI19" s="215">
        <f>'Quarterly data'!CJ17</f>
        <v>106.73899619468156</v>
      </c>
      <c r="CJ19" s="215">
        <f>'Quarterly data'!CK17</f>
        <v>106.12174547506264</v>
      </c>
      <c r="CK19" s="215">
        <f>'Quarterly data'!CL17</f>
        <v>105.92755204222586</v>
      </c>
      <c r="CL19" s="215">
        <f>'Quarterly data'!CM17</f>
        <v>106.25386812383279</v>
      </c>
      <c r="CM19" s="215">
        <f>'Quarterly data'!CN17</f>
        <v>106.51944931810817</v>
      </c>
      <c r="CN19" s="215">
        <f>'Quarterly data'!CO17</f>
        <v>106.88989597675042</v>
      </c>
      <c r="CO19" s="215">
        <f>'Quarterly data'!CP17</f>
        <v>107.3509795594312</v>
      </c>
      <c r="CP19" s="215">
        <f>'Quarterly data'!CQ17</f>
        <v>108.00816374439275</v>
      </c>
      <c r="CQ19" s="215">
        <f>'Quarterly data'!CR17</f>
        <v>108.63257092626776</v>
      </c>
      <c r="CR19" s="215">
        <f>'Quarterly data'!CS17</f>
        <v>109.25078983998127</v>
      </c>
      <c r="CS19" s="215">
        <f>'Quarterly data'!CT17</f>
        <v>109.73571658720037</v>
      </c>
      <c r="CT19" s="215">
        <f>'Quarterly data'!CU17</f>
        <v>110.14141218242787</v>
      </c>
      <c r="CU19" s="215">
        <f>'Quarterly data'!CV17</f>
        <v>109.95093368030847</v>
      </c>
      <c r="CV19" s="215">
        <f>'Quarterly data'!CW17</f>
        <v>109.3319001579636</v>
      </c>
      <c r="CW19" s="215">
        <f>'Quarterly data'!CX17</f>
        <v>108.37341807063066</v>
      </c>
      <c r="CX19" s="215">
        <f>'Quarterly data'!CY17</f>
        <v>106.57473606604162</v>
      </c>
      <c r="CY19" s="215">
        <f>'Quarterly data'!CZ17</f>
        <v>105.71824727075871</v>
      </c>
      <c r="CZ19" s="215">
        <f>'Quarterly data'!DA17</f>
        <v>105.46110935522402</v>
      </c>
      <c r="DA19" s="215">
        <f>'Quarterly data'!DB17</f>
        <v>106.13620853259707</v>
      </c>
      <c r="DB19" s="215">
        <f>'Quarterly data'!DC17</f>
        <v>108.13313021314016</v>
      </c>
      <c r="DC19" s="215">
        <f>'Quarterly data'!DD17</f>
        <v>110.95830460189779</v>
      </c>
      <c r="DD19" s="215">
        <f>'Quarterly data'!DE17</f>
        <v>114.48492464591908</v>
      </c>
      <c r="DE19" s="215">
        <f>'Quarterly data'!DF17</f>
        <v>118.1548880826534</v>
      </c>
      <c r="DF19" s="215">
        <f>'Quarterly data'!DG17</f>
        <v>122.37959215842025</v>
      </c>
      <c r="DG19" s="215">
        <f>'Quarterly data'!DH17</f>
        <v>124.52429697542698</v>
      </c>
      <c r="DH19" s="215">
        <f>'Quarterly data'!DI17</f>
        <v>125.37933361852338</v>
      </c>
      <c r="DI19" s="215">
        <f>'Quarterly data'!DJ17</f>
        <v>125.04879866366578</v>
      </c>
      <c r="DJ19" s="215">
        <f>'Quarterly data'!DK17</f>
        <v>122.7984071016902</v>
      </c>
      <c r="DK19" s="215">
        <f>'Quarterly data'!DL17</f>
        <v>121.57790477152926</v>
      </c>
      <c r="DL19" s="215">
        <f>'Quarterly data'!DM17</f>
        <v>120.79343225970662</v>
      </c>
      <c r="DM19" s="215">
        <f>'Quarterly data'!DN17</f>
        <v>120.78589858939428</v>
      </c>
      <c r="DN19" s="215">
        <f>'Quarterly data'!DO17</f>
        <v>122.02375903761204</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173.18654047732517</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78.430000000000007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98.195153827483963</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132.94524918798444</v>
      </c>
      <c r="DM25" s="215">
        <f>'Quarterly data'!DN21</f>
        <v>133.60990913855866</v>
      </c>
      <c r="DN25" s="215">
        <f>'Quarterly data'!DO21</f>
        <v>134.37774669630957</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101.06454873490675</v>
      </c>
      <c r="DN26" s="215">
        <f>'Quarterly data'!DO22</f>
        <v>105.98284122351944</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193.85371393283214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203.7700773</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58.538501830000001</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2026.863333</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26045.240170000001</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1.0975473543995971</v>
      </c>
      <c r="DM35" s="215">
        <f>'Quarterly data'!DN31</f>
        <v>1.0935691803330962</v>
      </c>
      <c r="DN35" s="215">
        <f>'Quarterly data'!DO31</f>
        <v>1.0926275870333968</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0.6509648683202095</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0.71350255575194133</v>
      </c>
      <c r="CG36" s="215">
        <f>'Quarterly data'!CH32</f>
        <v>0.7187615442127262</v>
      </c>
      <c r="CH36" s="215">
        <f>'Quarterly data'!CI32</f>
        <v>0.71943216328409709</v>
      </c>
      <c r="CI36" s="215">
        <f>'Quarterly data'!CJ32</f>
        <v>0.70959877397587523</v>
      </c>
      <c r="CJ36" s="215">
        <f>'Quarterly data'!CK32</f>
        <v>0.71625382263969473</v>
      </c>
      <c r="CK36" s="215">
        <f>'Quarterly data'!CL32</f>
        <v>0.73272919959539884</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0.72104643044508998</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0.74641461470853387</v>
      </c>
      <c r="DK36" s="215">
        <f>'Quarterly data'!DL32</f>
        <v>0.74556565399068109</v>
      </c>
      <c r="DL36" s="215">
        <f>'Quarterly data'!DM32</f>
        <v>0.75061065317791453</v>
      </c>
      <c r="DM36" s="215">
        <f>'Quarterly data'!DN32</f>
        <v>0.7559416718111841</v>
      </c>
      <c r="DN36" s="215">
        <f>'Quarterly data'!DO32</f>
        <v>0.7485141237268943</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5.6035666666666701</v>
      </c>
      <c r="DM38" s="215">
        <f>'Quarterly data'!DN34</f>
        <v>5.5250000000000004</v>
      </c>
      <c r="DN38" s="215">
        <f>'Quarterly data'!DO34</f>
        <v>5.5250000000000004</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2.6080815384615397</v>
      </c>
      <c r="DK39" s="215">
        <f>'Quarterly data'!DL35</f>
        <v>3.001312903225807</v>
      </c>
      <c r="DL39" s="215">
        <f>'Quarterly data'!DM35</f>
        <v>3.2638780138600128</v>
      </c>
      <c r="DM39" s="215">
        <f>'Quarterly data'!DN35</f>
        <v>3.1321411980726146</v>
      </c>
      <c r="DN39" s="215">
        <f>'Quarterly data'!DO35</f>
        <v>3.16405022174516</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2791</v>
      </c>
      <c r="DK61" s="273">
        <f>'Quarterly data'!DL61</f>
        <v>2890</v>
      </c>
      <c r="DL61" s="273">
        <f>'Quarterly data'!DM61</f>
        <v>3080</v>
      </c>
      <c r="DM61" s="273">
        <f>'Quarterly data'!DN61</f>
        <v>3555</v>
      </c>
      <c r="DN61" s="273">
        <f>'Quarterly data'!DO61</f>
        <v>3295</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401</v>
      </c>
      <c r="S62" s="234">
        <f>'Quarterly data'!T57</f>
        <v>452</v>
      </c>
      <c r="T62" s="234">
        <f>'Quarterly data'!U57</f>
        <v>479</v>
      </c>
      <c r="U62" s="234">
        <f>'Quarterly data'!V57</f>
        <v>499</v>
      </c>
      <c r="V62" s="234">
        <f>'Quarterly data'!W57</f>
        <v>506</v>
      </c>
      <c r="W62" s="234">
        <f>'Quarterly data'!X57</f>
        <v>547</v>
      </c>
      <c r="X62" s="234">
        <f>'Quarterly data'!Y57</f>
        <v>574</v>
      </c>
      <c r="Y62" s="234">
        <f>'Quarterly data'!Z57</f>
        <v>599</v>
      </c>
      <c r="Z62" s="234">
        <f>'Quarterly data'!AA57</f>
        <v>608</v>
      </c>
      <c r="AA62" s="234">
        <f>'Quarterly data'!AB57</f>
        <v>687</v>
      </c>
      <c r="AB62" s="234">
        <f>'Quarterly data'!AC57</f>
        <v>750</v>
      </c>
      <c r="AC62" s="234">
        <f>'Quarterly data'!AD57</f>
        <v>788</v>
      </c>
      <c r="AD62" s="234">
        <f>'Quarterly data'!AE57</f>
        <v>786</v>
      </c>
      <c r="AE62" s="234">
        <f>'Quarterly data'!AF57</f>
        <v>774</v>
      </c>
      <c r="AF62" s="234">
        <f>'Quarterly data'!AG57</f>
        <v>809</v>
      </c>
      <c r="AG62" s="234">
        <f>'Quarterly data'!AH57</f>
        <v>855</v>
      </c>
      <c r="AH62" s="234">
        <f>'Quarterly data'!AI57</f>
        <v>853</v>
      </c>
      <c r="AI62" s="234">
        <f>'Quarterly data'!AJ57</f>
        <v>858</v>
      </c>
      <c r="AJ62" s="234">
        <f>'Quarterly data'!AK57</f>
        <v>906</v>
      </c>
      <c r="AK62" s="234">
        <f>'Quarterly data'!AL57</f>
        <v>955</v>
      </c>
      <c r="AL62" s="234">
        <f>'Quarterly data'!AM57</f>
        <v>963</v>
      </c>
      <c r="AM62" s="234">
        <f>'Quarterly data'!AN57</f>
        <v>1000</v>
      </c>
      <c r="AN62" s="234">
        <f>'Quarterly data'!AO57</f>
        <v>1074</v>
      </c>
      <c r="AO62" s="234">
        <f>'Quarterly data'!AP57</f>
        <v>1096</v>
      </c>
      <c r="AP62" s="234">
        <f>'Quarterly data'!AQ57</f>
        <v>1114</v>
      </c>
      <c r="AQ62" s="234">
        <f>'Quarterly data'!AR57</f>
        <v>1144</v>
      </c>
      <c r="AR62" s="234">
        <f>'Quarterly data'!AS57</f>
        <v>1210</v>
      </c>
      <c r="AS62" s="234">
        <f>'Quarterly data'!AT57</f>
        <v>1234</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392</v>
      </c>
      <c r="S64" s="234">
        <f>'Quarterly data'!T59</f>
        <v>429</v>
      </c>
      <c r="T64" s="234">
        <f>'Quarterly data'!U59</f>
        <v>469</v>
      </c>
      <c r="U64" s="234">
        <f>'Quarterly data'!V59</f>
        <v>476</v>
      </c>
      <c r="V64" s="234">
        <f>'Quarterly data'!W59</f>
        <v>458</v>
      </c>
      <c r="W64" s="234">
        <f>'Quarterly data'!X59</f>
        <v>502</v>
      </c>
      <c r="X64" s="234">
        <f>'Quarterly data'!Y59</f>
        <v>530</v>
      </c>
      <c r="Y64" s="234">
        <f>'Quarterly data'!Z59</f>
        <v>555</v>
      </c>
      <c r="Z64" s="234">
        <f>'Quarterly data'!AA59</f>
        <v>579</v>
      </c>
      <c r="AA64" s="234">
        <f>'Quarterly data'!AB59</f>
        <v>633</v>
      </c>
      <c r="AB64" s="234">
        <f>'Quarterly data'!AC59</f>
        <v>715</v>
      </c>
      <c r="AC64" s="234">
        <f>'Quarterly data'!AD59</f>
        <v>727</v>
      </c>
      <c r="AD64" s="234">
        <f>'Quarterly data'!AE59</f>
        <v>730</v>
      </c>
      <c r="AE64" s="234">
        <f>'Quarterly data'!AF59</f>
        <v>735</v>
      </c>
      <c r="AF64" s="234">
        <f>'Quarterly data'!AG59</f>
        <v>781</v>
      </c>
      <c r="AG64" s="234">
        <f>'Quarterly data'!AH59</f>
        <v>819</v>
      </c>
      <c r="AH64" s="234">
        <f>'Quarterly data'!AI59</f>
        <v>812</v>
      </c>
      <c r="AI64" s="234">
        <f>'Quarterly data'!AJ59</f>
        <v>824</v>
      </c>
      <c r="AJ64" s="234">
        <f>'Quarterly data'!AK59</f>
        <v>862</v>
      </c>
      <c r="AK64" s="234">
        <f>'Quarterly data'!AL59</f>
        <v>904</v>
      </c>
      <c r="AL64" s="234">
        <f>'Quarterly data'!AM59</f>
        <v>881</v>
      </c>
      <c r="AM64" s="234">
        <f>'Quarterly data'!AN59</f>
        <v>956</v>
      </c>
      <c r="AN64" s="234">
        <f>'Quarterly data'!AO59</f>
        <v>1012</v>
      </c>
      <c r="AO64" s="234">
        <f>'Quarterly data'!AP59</f>
        <v>1015</v>
      </c>
      <c r="AP64" s="234">
        <f>'Quarterly data'!AQ59</f>
        <v>1035</v>
      </c>
      <c r="AQ64" s="234">
        <f>'Quarterly data'!AR59</f>
        <v>1095</v>
      </c>
      <c r="AR64" s="234">
        <f>'Quarterly data'!AS59</f>
        <v>1158</v>
      </c>
      <c r="AS64" s="234">
        <f>'Quarterly data'!AT59</f>
        <v>1097</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64</v>
      </c>
      <c r="S65" s="112">
        <f>'Quarterly data'!T60</f>
        <v>80</v>
      </c>
      <c r="T65" s="112">
        <f>'Quarterly data'!U60</f>
        <v>78</v>
      </c>
      <c r="U65" s="112">
        <f>'Quarterly data'!V60</f>
        <v>72</v>
      </c>
      <c r="V65" s="112">
        <f>'Quarterly data'!W60</f>
        <v>75</v>
      </c>
      <c r="W65" s="112">
        <f>'Quarterly data'!X60</f>
        <v>71</v>
      </c>
      <c r="X65" s="112">
        <f>'Quarterly data'!Y60</f>
        <v>81</v>
      </c>
      <c r="Y65" s="112">
        <f>'Quarterly data'!Z60</f>
        <v>88</v>
      </c>
      <c r="Z65" s="112">
        <f>'Quarterly data'!AA60</f>
        <v>81</v>
      </c>
      <c r="AA65" s="112">
        <f>'Quarterly data'!AB60</f>
        <v>81</v>
      </c>
      <c r="AB65" s="112">
        <f>'Quarterly data'!AC60</f>
        <v>90</v>
      </c>
      <c r="AC65" s="112">
        <f>'Quarterly data'!AD60</f>
        <v>96</v>
      </c>
      <c r="AD65" s="112">
        <f>'Quarterly data'!AE60</f>
        <v>100</v>
      </c>
      <c r="AE65" s="112">
        <f>'Quarterly data'!AF60</f>
        <v>105</v>
      </c>
      <c r="AF65" s="112">
        <f>'Quarterly data'!AG60</f>
        <v>102</v>
      </c>
      <c r="AG65" s="112">
        <f>'Quarterly data'!AH60</f>
        <v>104</v>
      </c>
      <c r="AH65" s="112">
        <f>'Quarterly data'!AI60</f>
        <v>108</v>
      </c>
      <c r="AI65" s="112">
        <f>'Quarterly data'!AJ60</f>
        <v>119</v>
      </c>
      <c r="AJ65" s="112">
        <f>'Quarterly data'!AK60</f>
        <v>115</v>
      </c>
      <c r="AK65" s="112">
        <f>'Quarterly data'!AL60</f>
        <v>126</v>
      </c>
      <c r="AL65" s="112">
        <f>'Quarterly data'!AM60</f>
        <v>95</v>
      </c>
      <c r="AM65" s="112">
        <f>'Quarterly data'!AN60</f>
        <v>116</v>
      </c>
      <c r="AN65" s="112">
        <f>'Quarterly data'!AO60</f>
        <v>137</v>
      </c>
      <c r="AO65" s="112">
        <f>'Quarterly data'!AP60</f>
        <v>149</v>
      </c>
      <c r="AP65" s="112">
        <f>'Quarterly data'!AQ60</f>
        <v>147</v>
      </c>
      <c r="AQ65" s="112">
        <f>'Quarterly data'!AR60</f>
        <v>174</v>
      </c>
      <c r="AR65" s="112">
        <f>'Quarterly data'!AS60</f>
        <v>135</v>
      </c>
      <c r="AS65" s="112">
        <f>'Quarterly data'!AT60</f>
        <v>153</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328</v>
      </c>
      <c r="S66" s="112">
        <f>'Quarterly data'!T61</f>
        <v>349</v>
      </c>
      <c r="T66" s="112">
        <f>'Quarterly data'!U61</f>
        <v>390</v>
      </c>
      <c r="U66" s="112">
        <f>'Quarterly data'!V61</f>
        <v>404</v>
      </c>
      <c r="V66" s="112">
        <f>'Quarterly data'!W61</f>
        <v>383</v>
      </c>
      <c r="W66" s="112">
        <f>'Quarterly data'!X61</f>
        <v>431</v>
      </c>
      <c r="X66" s="112">
        <f>'Quarterly data'!Y61</f>
        <v>449</v>
      </c>
      <c r="Y66" s="112">
        <f>'Quarterly data'!Z61</f>
        <v>467</v>
      </c>
      <c r="Z66" s="112">
        <f>'Quarterly data'!AA61</f>
        <v>498</v>
      </c>
      <c r="AA66" s="112">
        <f>'Quarterly data'!AB61</f>
        <v>552</v>
      </c>
      <c r="AB66" s="112">
        <f>'Quarterly data'!AC61</f>
        <v>626</v>
      </c>
      <c r="AC66" s="112">
        <f>'Quarterly data'!AD61</f>
        <v>631</v>
      </c>
      <c r="AD66" s="112">
        <f>'Quarterly data'!AE61</f>
        <v>630</v>
      </c>
      <c r="AE66" s="112">
        <f>'Quarterly data'!AF61</f>
        <v>630</v>
      </c>
      <c r="AF66" s="112">
        <f>'Quarterly data'!AG61</f>
        <v>679</v>
      </c>
      <c r="AG66" s="112">
        <f>'Quarterly data'!AH61</f>
        <v>715</v>
      </c>
      <c r="AH66" s="112">
        <f>'Quarterly data'!AI61</f>
        <v>705</v>
      </c>
      <c r="AI66" s="112">
        <f>'Quarterly data'!AJ61</f>
        <v>705</v>
      </c>
      <c r="AJ66" s="112">
        <f>'Quarterly data'!AK61</f>
        <v>747</v>
      </c>
      <c r="AK66" s="112">
        <f>'Quarterly data'!AL61</f>
        <v>778</v>
      </c>
      <c r="AL66" s="112">
        <f>'Quarterly data'!AM61</f>
        <v>786</v>
      </c>
      <c r="AM66" s="112">
        <f>'Quarterly data'!AN61</f>
        <v>840</v>
      </c>
      <c r="AN66" s="112">
        <f>'Quarterly data'!AO61</f>
        <v>875</v>
      </c>
      <c r="AO66" s="112">
        <f>'Quarterly data'!AP61</f>
        <v>866</v>
      </c>
      <c r="AP66" s="112">
        <f>'Quarterly data'!AQ61</f>
        <v>889</v>
      </c>
      <c r="AQ66" s="112">
        <f>'Quarterly data'!AR61</f>
        <v>921</v>
      </c>
      <c r="AR66" s="112">
        <f>'Quarterly data'!AS61</f>
        <v>1023</v>
      </c>
      <c r="AS66" s="112">
        <f>'Quarterly data'!AT61</f>
        <v>943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62</v>
      </c>
      <c r="DF66" s="112">
        <f>'Quarterly data'!DG67</f>
        <v>-33</v>
      </c>
      <c r="DG66" s="112">
        <f>'Quarterly data'!DH67</f>
        <v>105</v>
      </c>
      <c r="DH66" s="112">
        <f>'Quarterly data'!DI67</f>
        <v>117</v>
      </c>
      <c r="DI66" s="112">
        <f>'Quarterly data'!DJ67</f>
        <v>-27</v>
      </c>
      <c r="DJ66" s="112">
        <f>'Quarterly data'!DK67</f>
        <v>-130</v>
      </c>
      <c r="DK66" s="112">
        <f>'Quarterly data'!DL67</f>
        <v>-374</v>
      </c>
      <c r="DL66" s="112">
        <f>'Quarterly data'!DM67</f>
        <v>70</v>
      </c>
      <c r="DM66" s="112">
        <f>'Quarterly data'!DN67</f>
        <v>-187</v>
      </c>
      <c r="DN66" s="112">
        <f>'Quarterly data'!DO67</f>
        <v>-47</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59</v>
      </c>
      <c r="S68" s="235">
        <f>'Quarterly data'!T63</f>
        <v>72</v>
      </c>
      <c r="T68" s="235">
        <f>'Quarterly data'!U63</f>
        <v>68</v>
      </c>
      <c r="U68" s="235">
        <f>'Quarterly data'!V63</f>
        <v>77</v>
      </c>
      <c r="V68" s="235">
        <f>'Quarterly data'!W63</f>
        <v>87</v>
      </c>
      <c r="W68" s="235">
        <f>'Quarterly data'!X63</f>
        <v>86</v>
      </c>
      <c r="X68" s="235">
        <f>'Quarterly data'!Y63</f>
        <v>95</v>
      </c>
      <c r="Y68" s="235">
        <f>'Quarterly data'!Z63</f>
        <v>106</v>
      </c>
      <c r="Z68" s="235">
        <f>'Quarterly data'!AA63</f>
        <v>110</v>
      </c>
      <c r="AA68" s="235">
        <f>'Quarterly data'!AB63</f>
        <v>157</v>
      </c>
      <c r="AB68" s="235">
        <f>'Quarterly data'!AC63</f>
        <v>156</v>
      </c>
      <c r="AC68" s="235">
        <f>'Quarterly data'!AD63</f>
        <v>182</v>
      </c>
      <c r="AD68" s="235">
        <f>'Quarterly data'!AE63</f>
        <v>191</v>
      </c>
      <c r="AE68" s="235">
        <f>'Quarterly data'!AF63</f>
        <v>171</v>
      </c>
      <c r="AF68" s="235">
        <f>'Quarterly data'!AG63</f>
        <v>153</v>
      </c>
      <c r="AG68" s="235">
        <f>'Quarterly data'!AH63</f>
        <v>163</v>
      </c>
      <c r="AH68" s="235">
        <f>'Quarterly data'!AI63</f>
        <v>186</v>
      </c>
      <c r="AI68" s="235">
        <f>'Quarterly data'!AJ63</f>
        <v>167</v>
      </c>
      <c r="AJ68" s="235">
        <f>'Quarterly data'!AK63</f>
        <v>174</v>
      </c>
      <c r="AK68" s="235">
        <f>'Quarterly data'!AL63</f>
        <v>207</v>
      </c>
      <c r="AL68" s="235">
        <f>'Quarterly data'!AM63</f>
        <v>221</v>
      </c>
      <c r="AM68" s="235">
        <f>'Quarterly data'!AN63</f>
        <v>194</v>
      </c>
      <c r="AN68" s="235">
        <f>'Quarterly data'!AO63</f>
        <v>211</v>
      </c>
      <c r="AO68" s="235">
        <f>'Quarterly data'!AP63</f>
        <v>238</v>
      </c>
      <c r="AP68" s="235">
        <f>'Quarterly data'!AQ63</f>
        <v>258</v>
      </c>
      <c r="AQ68" s="235">
        <f>'Quarterly data'!AR63</f>
        <v>244</v>
      </c>
      <c r="AR68" s="235">
        <f>'Quarterly data'!AS63</f>
        <v>273</v>
      </c>
      <c r="AS68" s="235">
        <f>'Quarterly data'!AT63</f>
        <v>321</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57</v>
      </c>
      <c r="S69" s="112">
        <f>'Quarterly data'!T64</f>
        <v>69</v>
      </c>
      <c r="T69" s="112">
        <f>'Quarterly data'!U64</f>
        <v>67</v>
      </c>
      <c r="U69" s="112">
        <f>'Quarterly data'!V64</f>
        <v>76</v>
      </c>
      <c r="V69" s="112">
        <f>'Quarterly data'!W64</f>
        <v>85</v>
      </c>
      <c r="W69" s="112">
        <f>'Quarterly data'!X64</f>
        <v>83</v>
      </c>
      <c r="X69" s="112">
        <f>'Quarterly data'!Y64</f>
        <v>92</v>
      </c>
      <c r="Y69" s="112">
        <f>'Quarterly data'!Z64</f>
        <v>103</v>
      </c>
      <c r="Z69" s="112">
        <f>'Quarterly data'!AA64</f>
        <v>107</v>
      </c>
      <c r="AA69" s="112">
        <f>'Quarterly data'!AB64</f>
        <v>149</v>
      </c>
      <c r="AB69" s="112">
        <f>'Quarterly data'!AC64</f>
        <v>152</v>
      </c>
      <c r="AC69" s="112">
        <f>'Quarterly data'!AD64</f>
        <v>176</v>
      </c>
      <c r="AD69" s="112">
        <f>'Quarterly data'!AE64</f>
        <v>185</v>
      </c>
      <c r="AE69" s="112">
        <f>'Quarterly data'!AF64</f>
        <v>163</v>
      </c>
      <c r="AF69" s="112">
        <f>'Quarterly data'!AG64</f>
        <v>147</v>
      </c>
      <c r="AG69" s="112">
        <f>'Quarterly data'!AH64</f>
        <v>159</v>
      </c>
      <c r="AH69" s="112">
        <f>'Quarterly data'!AI64</f>
        <v>181</v>
      </c>
      <c r="AI69" s="112">
        <f>'Quarterly data'!AJ64</f>
        <v>160</v>
      </c>
      <c r="AJ69" s="112">
        <f>'Quarterly data'!AK64</f>
        <v>168</v>
      </c>
      <c r="AK69" s="112">
        <f>'Quarterly data'!AL64</f>
        <v>201</v>
      </c>
      <c r="AL69" s="112">
        <f>'Quarterly data'!AM64</f>
        <v>220</v>
      </c>
      <c r="AM69" s="112">
        <f>'Quarterly data'!AN64</f>
        <v>191</v>
      </c>
      <c r="AN69" s="112">
        <f>'Quarterly data'!AO64</f>
        <v>201</v>
      </c>
      <c r="AO69" s="112">
        <f>'Quarterly data'!AP64</f>
        <v>236</v>
      </c>
      <c r="AP69" s="112">
        <f>'Quarterly data'!AQ64</f>
        <v>250</v>
      </c>
      <c r="AQ69" s="112">
        <f>'Quarterly data'!AR64</f>
        <v>232</v>
      </c>
      <c r="AR69" s="112">
        <f>'Quarterly data'!AS64</f>
        <v>268</v>
      </c>
      <c r="AS69" s="112">
        <f>'Quarterly data'!AT64</f>
        <v>314</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46</v>
      </c>
      <c r="S70" s="112">
        <f>'Quarterly data'!T65</f>
        <v>53</v>
      </c>
      <c r="T70" s="112">
        <f>'Quarterly data'!U65</f>
        <v>54</v>
      </c>
      <c r="U70" s="112">
        <f>'Quarterly data'!V65</f>
        <v>59</v>
      </c>
      <c r="V70" s="112">
        <f>'Quarterly data'!W65</f>
        <v>66</v>
      </c>
      <c r="W70" s="112">
        <f>'Quarterly data'!X65</f>
        <v>61</v>
      </c>
      <c r="X70" s="112">
        <f>'Quarterly data'!Y65</f>
        <v>66</v>
      </c>
      <c r="Y70" s="112">
        <f>'Quarterly data'!Z65</f>
        <v>72</v>
      </c>
      <c r="Z70" s="112">
        <f>'Quarterly data'!AA65</f>
        <v>81</v>
      </c>
      <c r="AA70" s="112">
        <f>'Quarterly data'!AB65</f>
        <v>89</v>
      </c>
      <c r="AB70" s="112">
        <f>'Quarterly data'!AC65</f>
        <v>105</v>
      </c>
      <c r="AC70" s="112">
        <f>'Quarterly data'!AD65</f>
        <v>116</v>
      </c>
      <c r="AD70" s="112">
        <f>'Quarterly data'!AE65</f>
        <v>122</v>
      </c>
      <c r="AE70" s="112">
        <f>'Quarterly data'!AF65</f>
        <v>101</v>
      </c>
      <c r="AF70" s="112">
        <f>'Quarterly data'!AG65</f>
        <v>97</v>
      </c>
      <c r="AG70" s="112">
        <f>'Quarterly data'!AH65</f>
        <v>116</v>
      </c>
      <c r="AH70" s="112">
        <f>'Quarterly data'!AI65</f>
        <v>129</v>
      </c>
      <c r="AI70" s="112">
        <f>'Quarterly data'!AJ65</f>
        <v>108</v>
      </c>
      <c r="AJ70" s="112">
        <f>'Quarterly data'!AK65</f>
        <v>112</v>
      </c>
      <c r="AK70" s="112">
        <f>'Quarterly data'!AL65</f>
        <v>137</v>
      </c>
      <c r="AL70" s="112">
        <f>'Quarterly data'!AM65</f>
        <v>166</v>
      </c>
      <c r="AM70" s="112">
        <f>'Quarterly data'!AN65</f>
        <v>134</v>
      </c>
      <c r="AN70" s="112">
        <f>'Quarterly data'!AO65</f>
        <v>146</v>
      </c>
      <c r="AO70" s="112">
        <f>'Quarterly data'!AP65</f>
        <v>183</v>
      </c>
      <c r="AP70" s="112">
        <f>'Quarterly data'!AQ65</f>
        <v>175</v>
      </c>
      <c r="AQ70" s="112">
        <f>'Quarterly data'!AR65</f>
        <v>166</v>
      </c>
      <c r="AR70" s="112">
        <f>'Quarterly data'!AS65</f>
        <v>194</v>
      </c>
      <c r="AS70" s="112">
        <f>'Quarterly data'!AT65</f>
        <v>233</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11</v>
      </c>
      <c r="S71" s="112">
        <f>'Quarterly data'!T66</f>
        <v>17</v>
      </c>
      <c r="T71" s="112">
        <f>'Quarterly data'!U66</f>
        <v>13</v>
      </c>
      <c r="U71" s="112">
        <f>'Quarterly data'!V66</f>
        <v>16</v>
      </c>
      <c r="V71" s="112">
        <f>'Quarterly data'!W66</f>
        <v>18</v>
      </c>
      <c r="W71" s="112">
        <f>'Quarterly data'!X66</f>
        <v>22</v>
      </c>
      <c r="X71" s="112">
        <f>'Quarterly data'!Y66</f>
        <v>26</v>
      </c>
      <c r="Y71" s="112">
        <f>'Quarterly data'!Z66</f>
        <v>31</v>
      </c>
      <c r="Z71" s="112">
        <f>'Quarterly data'!AA66</f>
        <v>26</v>
      </c>
      <c r="AA71" s="112">
        <f>'Quarterly data'!AB66</f>
        <v>60</v>
      </c>
      <c r="AB71" s="112">
        <f>'Quarterly data'!AC66</f>
        <v>47</v>
      </c>
      <c r="AC71" s="112">
        <f>'Quarterly data'!AD66</f>
        <v>60</v>
      </c>
      <c r="AD71" s="112">
        <f>'Quarterly data'!AE66</f>
        <v>63</v>
      </c>
      <c r="AE71" s="112">
        <f>'Quarterly data'!AF66</f>
        <v>62</v>
      </c>
      <c r="AF71" s="112">
        <f>'Quarterly data'!AG66</f>
        <v>50</v>
      </c>
      <c r="AG71" s="112">
        <f>'Quarterly data'!AH66</f>
        <v>42</v>
      </c>
      <c r="AH71" s="112">
        <f>'Quarterly data'!AI66</f>
        <v>52</v>
      </c>
      <c r="AI71" s="112">
        <f>'Quarterly data'!AJ66</f>
        <v>52</v>
      </c>
      <c r="AJ71" s="112">
        <f>'Quarterly data'!AK66</f>
        <v>56</v>
      </c>
      <c r="AK71" s="112">
        <f>'Quarterly data'!AL66</f>
        <v>64</v>
      </c>
      <c r="AL71" s="112">
        <f>'Quarterly data'!AM66</f>
        <v>54</v>
      </c>
      <c r="AM71" s="112">
        <f>'Quarterly data'!AN66</f>
        <v>57</v>
      </c>
      <c r="AN71" s="112">
        <f>'Quarterly data'!AO66</f>
        <v>55</v>
      </c>
      <c r="AO71" s="112">
        <f>'Quarterly data'!AP66</f>
        <v>52</v>
      </c>
      <c r="AP71" s="112">
        <f>'Quarterly data'!AQ66</f>
        <v>75</v>
      </c>
      <c r="AQ71" s="112">
        <f>'Quarterly data'!AR66</f>
        <v>66</v>
      </c>
      <c r="AR71" s="112">
        <f>'Quarterly data'!AS66</f>
        <v>75</v>
      </c>
      <c r="AS71" s="112">
        <f>'Quarterly data'!AT66</f>
        <v>81</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983</v>
      </c>
      <c r="DE71" s="112">
        <f>'Quarterly data'!DF73</f>
        <v>1130</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v>
      </c>
      <c r="S72" s="112">
        <f>'Quarterly data'!T67</f>
        <v>2</v>
      </c>
      <c r="T72" s="112">
        <f>'Quarterly data'!U67</f>
        <v>1</v>
      </c>
      <c r="U72" s="112">
        <f>'Quarterly data'!V67</f>
        <v>2</v>
      </c>
      <c r="V72" s="112">
        <f>'Quarterly data'!W67</f>
        <v>2</v>
      </c>
      <c r="W72" s="112">
        <f>'Quarterly data'!X67</f>
        <v>3</v>
      </c>
      <c r="X72" s="112">
        <f>'Quarterly data'!Y67</f>
        <v>3</v>
      </c>
      <c r="Y72" s="112">
        <f>'Quarterly data'!Z67</f>
        <v>3</v>
      </c>
      <c r="Z72" s="112">
        <f>'Quarterly data'!AA67</f>
        <v>3</v>
      </c>
      <c r="AA72" s="112">
        <f>'Quarterly data'!AB67</f>
        <v>8</v>
      </c>
      <c r="AB72" s="112">
        <f>'Quarterly data'!AC67</f>
        <v>4</v>
      </c>
      <c r="AC72" s="112">
        <f>'Quarterly data'!AD67</f>
        <v>6</v>
      </c>
      <c r="AD72" s="112">
        <f>'Quarterly data'!AE67</f>
        <v>7</v>
      </c>
      <c r="AE72" s="112">
        <f>'Quarterly data'!AF67</f>
        <v>8</v>
      </c>
      <c r="AF72" s="112">
        <f>'Quarterly data'!AG67</f>
        <v>6</v>
      </c>
      <c r="AG72" s="112">
        <f>'Quarterly data'!AH67</f>
        <v>4</v>
      </c>
      <c r="AH72" s="112">
        <f>'Quarterly data'!AI67</f>
        <v>5</v>
      </c>
      <c r="AI72" s="112">
        <f>'Quarterly data'!AJ67</f>
        <v>7</v>
      </c>
      <c r="AJ72" s="112">
        <f>'Quarterly data'!AK67</f>
        <v>6</v>
      </c>
      <c r="AK72" s="112">
        <f>'Quarterly data'!AL67</f>
        <v>6</v>
      </c>
      <c r="AL72" s="112">
        <f>'Quarterly data'!AM67</f>
        <v>1</v>
      </c>
      <c r="AM72" s="112">
        <f>'Quarterly data'!AN67</f>
        <v>3</v>
      </c>
      <c r="AN72" s="112">
        <f>'Quarterly data'!AO67</f>
        <v>10</v>
      </c>
      <c r="AO72" s="112">
        <f>'Quarterly data'!AP67</f>
        <v>2</v>
      </c>
      <c r="AP72" s="112">
        <f>'Quarterly data'!AQ67</f>
        <v>8</v>
      </c>
      <c r="AQ72" s="112">
        <f>'Quarterly data'!AR67</f>
        <v>12</v>
      </c>
      <c r="AR72" s="112">
        <f>'Quarterly data'!AS67</f>
        <v>4</v>
      </c>
      <c r="AS72" s="112">
        <f>'Quarterly data'!AT67</f>
        <v>7</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938</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-49</v>
      </c>
      <c r="S74" s="235">
        <f>'Quarterly data'!T69</f>
        <v>-49</v>
      </c>
      <c r="T74" s="235">
        <f>'Quarterly data'!U69</f>
        <v>-57</v>
      </c>
      <c r="U74" s="235">
        <f>'Quarterly data'!V69</f>
        <v>-54</v>
      </c>
      <c r="V74" s="235">
        <f>'Quarterly data'!W69</f>
        <v>-38</v>
      </c>
      <c r="W74" s="235">
        <f>'Quarterly data'!X69</f>
        <v>-42</v>
      </c>
      <c r="X74" s="235">
        <f>'Quarterly data'!Y69</f>
        <v>-51</v>
      </c>
      <c r="Y74" s="235">
        <f>'Quarterly data'!Z69</f>
        <v>-62</v>
      </c>
      <c r="Z74" s="235">
        <f>'Quarterly data'!AA69</f>
        <v>-81</v>
      </c>
      <c r="AA74" s="235">
        <f>'Quarterly data'!AB69</f>
        <v>-103</v>
      </c>
      <c r="AB74" s="235">
        <f>'Quarterly data'!AC69</f>
        <v>-122</v>
      </c>
      <c r="AC74" s="235">
        <f>'Quarterly data'!AD69</f>
        <v>-120</v>
      </c>
      <c r="AD74" s="235">
        <f>'Quarterly data'!AE69</f>
        <v>-135</v>
      </c>
      <c r="AE74" s="235">
        <f>'Quarterly data'!AF69</f>
        <v>-132</v>
      </c>
      <c r="AF74" s="235">
        <f>'Quarterly data'!AG69</f>
        <v>-124</v>
      </c>
      <c r="AG74" s="235">
        <f>'Quarterly data'!AH69</f>
        <v>-127</v>
      </c>
      <c r="AH74" s="235">
        <f>'Quarterly data'!AI69</f>
        <v>-146</v>
      </c>
      <c r="AI74" s="235">
        <f>'Quarterly data'!AJ69</f>
        <v>-133</v>
      </c>
      <c r="AJ74" s="235">
        <f>'Quarterly data'!AK69</f>
        <v>-130</v>
      </c>
      <c r="AK74" s="235">
        <f>'Quarterly data'!AL69</f>
        <v>-155</v>
      </c>
      <c r="AL74" s="235">
        <f>'Quarterly data'!AM69</f>
        <v>-138</v>
      </c>
      <c r="AM74" s="235">
        <f>'Quarterly data'!AN69</f>
        <v>-150</v>
      </c>
      <c r="AN74" s="235">
        <f>'Quarterly data'!AO69</f>
        <v>-149</v>
      </c>
      <c r="AO74" s="235">
        <f>'Quarterly data'!AP69</f>
        <v>-157</v>
      </c>
      <c r="AP74" s="235">
        <f>'Quarterly data'!AQ69</f>
        <v>-179</v>
      </c>
      <c r="AQ74" s="235">
        <f>'Quarterly data'!AR69</f>
        <v>-195</v>
      </c>
      <c r="AR74" s="235">
        <f>'Quarterly data'!AS69</f>
        <v>-221</v>
      </c>
      <c r="AS74" s="235">
        <f>'Quarterly data'!AT69</f>
        <v>-183</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41</v>
      </c>
      <c r="S75" s="112">
        <f>'Quarterly data'!T70</f>
        <v>57</v>
      </c>
      <c r="T75" s="112">
        <f>'Quarterly data'!U70</f>
        <v>50</v>
      </c>
      <c r="U75" s="112">
        <f>'Quarterly data'!V70</f>
        <v>51</v>
      </c>
      <c r="V75" s="112">
        <f>'Quarterly data'!W70</f>
        <v>68</v>
      </c>
      <c r="W75" s="112">
        <f>'Quarterly data'!X70</f>
        <v>76</v>
      </c>
      <c r="X75" s="112">
        <f>'Quarterly data'!Y70</f>
        <v>81</v>
      </c>
      <c r="Y75" s="112">
        <f>'Quarterly data'!Z70</f>
        <v>78</v>
      </c>
      <c r="Z75" s="112">
        <f>'Quarterly data'!AA70</f>
        <v>70</v>
      </c>
      <c r="AA75" s="112">
        <f>'Quarterly data'!AB70</f>
        <v>84</v>
      </c>
      <c r="AB75" s="112">
        <f>'Quarterly data'!AC70</f>
        <v>83</v>
      </c>
      <c r="AC75" s="112">
        <f>'Quarterly data'!AD70</f>
        <v>83</v>
      </c>
      <c r="AD75" s="112">
        <f>'Quarterly data'!AE70</f>
        <v>81</v>
      </c>
      <c r="AE75" s="112">
        <f>'Quarterly data'!AF70</f>
        <v>78</v>
      </c>
      <c r="AF75" s="112">
        <f>'Quarterly data'!AG70</f>
        <v>90</v>
      </c>
      <c r="AG75" s="112">
        <f>'Quarterly data'!AH70</f>
        <v>85</v>
      </c>
      <c r="AH75" s="112">
        <f>'Quarterly data'!AI70</f>
        <v>84</v>
      </c>
      <c r="AI75" s="112">
        <f>'Quarterly data'!AJ70</f>
        <v>91</v>
      </c>
      <c r="AJ75" s="112">
        <f>'Quarterly data'!AK70</f>
        <v>108</v>
      </c>
      <c r="AK75" s="112">
        <f>'Quarterly data'!AL70</f>
        <v>101</v>
      </c>
      <c r="AL75" s="112">
        <f>'Quarterly data'!AM70</f>
        <v>117</v>
      </c>
      <c r="AM75" s="112">
        <f>'Quarterly data'!AN70</f>
        <v>115</v>
      </c>
      <c r="AN75" s="112">
        <f>'Quarterly data'!AO70</f>
        <v>153</v>
      </c>
      <c r="AO75" s="112">
        <f>'Quarterly data'!AP70</f>
        <v>139</v>
      </c>
      <c r="AP75" s="112">
        <f>'Quarterly data'!AQ70</f>
        <v>136</v>
      </c>
      <c r="AQ75" s="112">
        <f>'Quarterly data'!AR70</f>
        <v>124</v>
      </c>
      <c r="AR75" s="112">
        <f>'Quarterly data'!AS70</f>
        <v>152</v>
      </c>
      <c r="AS75" s="112">
        <f>'Quarterly data'!AT70</f>
        <v>152</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12</v>
      </c>
      <c r="S76" s="112">
        <f>'Quarterly data'!T71</f>
        <v>29</v>
      </c>
      <c r="T76" s="112">
        <f>'Quarterly data'!U71</f>
        <v>21</v>
      </c>
      <c r="U76" s="112">
        <f>'Quarterly data'!V71</f>
        <v>23</v>
      </c>
      <c r="V76" s="112">
        <f>'Quarterly data'!W71</f>
        <v>19</v>
      </c>
      <c r="W76" s="112">
        <f>'Quarterly data'!X71</f>
        <v>27</v>
      </c>
      <c r="X76" s="112">
        <f>'Quarterly data'!Y71</f>
        <v>31</v>
      </c>
      <c r="Y76" s="112">
        <f>'Quarterly data'!Z71</f>
        <v>28</v>
      </c>
      <c r="Z76" s="112">
        <f>'Quarterly data'!AA71</f>
        <v>30</v>
      </c>
      <c r="AA76" s="112">
        <f>'Quarterly data'!AB71</f>
        <v>44</v>
      </c>
      <c r="AB76" s="112">
        <f>'Quarterly data'!AC71</f>
        <v>42</v>
      </c>
      <c r="AC76" s="112">
        <f>'Quarterly data'!AD71</f>
        <v>42</v>
      </c>
      <c r="AD76" s="112">
        <f>'Quarterly data'!AE71</f>
        <v>28</v>
      </c>
      <c r="AE76" s="112">
        <f>'Quarterly data'!AF71</f>
        <v>25</v>
      </c>
      <c r="AF76" s="112">
        <f>'Quarterly data'!AG71</f>
        <v>37</v>
      </c>
      <c r="AG76" s="112">
        <f>'Quarterly data'!AH71</f>
        <v>32</v>
      </c>
      <c r="AH76" s="112">
        <f>'Quarterly data'!AI71</f>
        <v>31</v>
      </c>
      <c r="AI76" s="112">
        <f>'Quarterly data'!AJ71</f>
        <v>38</v>
      </c>
      <c r="AJ76" s="112">
        <f>'Quarterly data'!AK71</f>
        <v>53</v>
      </c>
      <c r="AK76" s="112">
        <f>'Quarterly data'!AL71</f>
        <v>46</v>
      </c>
      <c r="AL76" s="112">
        <f>'Quarterly data'!AM71</f>
        <v>61</v>
      </c>
      <c r="AM76" s="112">
        <f>'Quarterly data'!AN71</f>
        <v>58</v>
      </c>
      <c r="AN76" s="112">
        <f>'Quarterly data'!AO71</f>
        <v>96</v>
      </c>
      <c r="AO76" s="112">
        <f>'Quarterly data'!AP71</f>
        <v>83</v>
      </c>
      <c r="AP76" s="112">
        <f>'Quarterly data'!AQ71</f>
        <v>81</v>
      </c>
      <c r="AQ76" s="112">
        <f>'Quarterly data'!AR71</f>
        <v>68</v>
      </c>
      <c r="AR76" s="112">
        <f>'Quarterly data'!AS71</f>
        <v>95</v>
      </c>
      <c r="AS76" s="112">
        <f>'Quarterly data'!AT71</f>
        <v>94</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29</v>
      </c>
      <c r="S77" s="112">
        <f>'Quarterly data'!T72</f>
        <v>29</v>
      </c>
      <c r="T77" s="112">
        <f>'Quarterly data'!U72</f>
        <v>29</v>
      </c>
      <c r="U77" s="112">
        <f>'Quarterly data'!V72</f>
        <v>29</v>
      </c>
      <c r="V77" s="112">
        <f>'Quarterly data'!W72</f>
        <v>50</v>
      </c>
      <c r="W77" s="112">
        <f>'Quarterly data'!X72</f>
        <v>50</v>
      </c>
      <c r="X77" s="112">
        <f>'Quarterly data'!Y72</f>
        <v>50</v>
      </c>
      <c r="Y77" s="112">
        <f>'Quarterly data'!Z72</f>
        <v>50</v>
      </c>
      <c r="Z77" s="112">
        <f>'Quarterly data'!AA72</f>
        <v>40</v>
      </c>
      <c r="AA77" s="112">
        <f>'Quarterly data'!AB72</f>
        <v>40</v>
      </c>
      <c r="AB77" s="112">
        <f>'Quarterly data'!AC72</f>
        <v>40</v>
      </c>
      <c r="AC77" s="112">
        <f>'Quarterly data'!AD72</f>
        <v>41</v>
      </c>
      <c r="AD77" s="112">
        <f>'Quarterly data'!AE72</f>
        <v>53</v>
      </c>
      <c r="AE77" s="112">
        <f>'Quarterly data'!AF72</f>
        <v>53</v>
      </c>
      <c r="AF77" s="112">
        <f>'Quarterly data'!AG72</f>
        <v>53</v>
      </c>
      <c r="AG77" s="112">
        <f>'Quarterly data'!AH72</f>
        <v>53</v>
      </c>
      <c r="AH77" s="112">
        <f>'Quarterly data'!AI72</f>
        <v>53</v>
      </c>
      <c r="AI77" s="112">
        <f>'Quarterly data'!AJ72</f>
        <v>53</v>
      </c>
      <c r="AJ77" s="112">
        <f>'Quarterly data'!AK72</f>
        <v>54</v>
      </c>
      <c r="AK77" s="112">
        <f>'Quarterly data'!AL72</f>
        <v>55</v>
      </c>
      <c r="AL77" s="112">
        <f>'Quarterly data'!AM72</f>
        <v>56</v>
      </c>
      <c r="AM77" s="112">
        <f>'Quarterly data'!AN72</f>
        <v>56</v>
      </c>
      <c r="AN77" s="112">
        <f>'Quarterly data'!AO72</f>
        <v>56</v>
      </c>
      <c r="AO77" s="112">
        <f>'Quarterly data'!AP72</f>
        <v>56</v>
      </c>
      <c r="AP77" s="112">
        <f>'Quarterly data'!AQ72</f>
        <v>56</v>
      </c>
      <c r="AQ77" s="112">
        <f>'Quarterly data'!AR72</f>
        <v>56</v>
      </c>
      <c r="AR77" s="112">
        <f>'Quarterly data'!AS72</f>
        <v>57</v>
      </c>
      <c r="AS77" s="112">
        <f>'Quarterly data'!AT72</f>
        <v>58</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90</v>
      </c>
      <c r="S78" s="112">
        <f>'Quarterly data'!T73</f>
        <v>107</v>
      </c>
      <c r="T78" s="112">
        <f>'Quarterly data'!U73</f>
        <v>107</v>
      </c>
      <c r="U78" s="112">
        <f>'Quarterly data'!V73</f>
        <v>105</v>
      </c>
      <c r="V78" s="112">
        <f>'Quarterly data'!W73</f>
        <v>106</v>
      </c>
      <c r="W78" s="112">
        <f>'Quarterly data'!X73</f>
        <v>118</v>
      </c>
      <c r="X78" s="112">
        <f>'Quarterly data'!Y73</f>
        <v>132</v>
      </c>
      <c r="Y78" s="112">
        <f>'Quarterly data'!Z73</f>
        <v>140</v>
      </c>
      <c r="Z78" s="112">
        <f>'Quarterly data'!AA73</f>
        <v>151</v>
      </c>
      <c r="AA78" s="112">
        <f>'Quarterly data'!AB73</f>
        <v>187</v>
      </c>
      <c r="AB78" s="112">
        <f>'Quarterly data'!AC73</f>
        <v>205</v>
      </c>
      <c r="AC78" s="112">
        <f>'Quarterly data'!AD73</f>
        <v>203</v>
      </c>
      <c r="AD78" s="112">
        <f>'Quarterly data'!AE73</f>
        <v>216</v>
      </c>
      <c r="AE78" s="112">
        <f>'Quarterly data'!AF73</f>
        <v>210</v>
      </c>
      <c r="AF78" s="112">
        <f>'Quarterly data'!AG73</f>
        <v>215</v>
      </c>
      <c r="AG78" s="112">
        <f>'Quarterly data'!AH73</f>
        <v>211</v>
      </c>
      <c r="AH78" s="112">
        <f>'Quarterly data'!AI73</f>
        <v>230</v>
      </c>
      <c r="AI78" s="112">
        <f>'Quarterly data'!AJ73</f>
        <v>224</v>
      </c>
      <c r="AJ78" s="112">
        <f>'Quarterly data'!AK73</f>
        <v>238</v>
      </c>
      <c r="AK78" s="112">
        <f>'Quarterly data'!AL73</f>
        <v>256</v>
      </c>
      <c r="AL78" s="112">
        <f>'Quarterly data'!AM73</f>
        <v>255</v>
      </c>
      <c r="AM78" s="112">
        <f>'Quarterly data'!AN73</f>
        <v>265</v>
      </c>
      <c r="AN78" s="112">
        <f>'Quarterly data'!AO73</f>
        <v>302</v>
      </c>
      <c r="AO78" s="112">
        <f>'Quarterly data'!AP73</f>
        <v>297</v>
      </c>
      <c r="AP78" s="112">
        <f>'Quarterly data'!AQ73</f>
        <v>316</v>
      </c>
      <c r="AQ78" s="112">
        <f>'Quarterly data'!AR73</f>
        <v>319</v>
      </c>
      <c r="AR78" s="112">
        <f>'Quarterly data'!AS73</f>
        <v>373</v>
      </c>
      <c r="AS78" s="112">
        <f>'Quarterly data'!AT73</f>
        <v>335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45</v>
      </c>
      <c r="S79" s="112">
        <f>'Quarterly data'!T74</f>
        <v>62</v>
      </c>
      <c r="T79" s="112">
        <f>'Quarterly data'!U74</f>
        <v>63</v>
      </c>
      <c r="U79" s="112">
        <f>'Quarterly data'!V74</f>
        <v>61</v>
      </c>
      <c r="V79" s="112">
        <f>'Quarterly data'!W74</f>
        <v>58</v>
      </c>
      <c r="W79" s="112">
        <f>'Quarterly data'!X74</f>
        <v>70</v>
      </c>
      <c r="X79" s="112">
        <f>'Quarterly data'!Y74</f>
        <v>84</v>
      </c>
      <c r="Y79" s="112">
        <f>'Quarterly data'!Z74</f>
        <v>92</v>
      </c>
      <c r="Z79" s="112">
        <f>'Quarterly data'!AA74</f>
        <v>82</v>
      </c>
      <c r="AA79" s="112">
        <f>'Quarterly data'!AB74</f>
        <v>118</v>
      </c>
      <c r="AB79" s="112">
        <f>'Quarterly data'!AC74</f>
        <v>135</v>
      </c>
      <c r="AC79" s="112">
        <f>'Quarterly data'!AD74</f>
        <v>133</v>
      </c>
      <c r="AD79" s="112">
        <f>'Quarterly data'!AE74</f>
        <v>142</v>
      </c>
      <c r="AE79" s="112">
        <f>'Quarterly data'!AF74</f>
        <v>135</v>
      </c>
      <c r="AF79" s="112">
        <f>'Quarterly data'!AG74</f>
        <v>144</v>
      </c>
      <c r="AG79" s="112">
        <f>'Quarterly data'!AH74</f>
        <v>140</v>
      </c>
      <c r="AH79" s="112">
        <f>'Quarterly data'!AI74</f>
        <v>160</v>
      </c>
      <c r="AI79" s="112">
        <f>'Quarterly data'!AJ74</f>
        <v>153</v>
      </c>
      <c r="AJ79" s="112">
        <f>'Quarterly data'!AK74</f>
        <v>166</v>
      </c>
      <c r="AK79" s="112">
        <f>'Quarterly data'!AL74</f>
        <v>181</v>
      </c>
      <c r="AL79" s="112">
        <f>'Quarterly data'!AM74</f>
        <v>176</v>
      </c>
      <c r="AM79" s="112">
        <f>'Quarterly data'!AN74</f>
        <v>185</v>
      </c>
      <c r="AN79" s="112">
        <f>'Quarterly data'!AO74</f>
        <v>217</v>
      </c>
      <c r="AO79" s="112">
        <f>'Quarterly data'!AP74</f>
        <v>212</v>
      </c>
      <c r="AP79" s="112">
        <f>'Quarterly data'!AQ74</f>
        <v>233</v>
      </c>
      <c r="AQ79" s="112">
        <f>'Quarterly data'!AR74</f>
        <v>235</v>
      </c>
      <c r="AR79" s="112">
        <f>'Quarterly data'!AS74</f>
        <v>281</v>
      </c>
      <c r="AS79" s="112">
        <f>'Quarterly data'!AT74</f>
        <v>245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44</v>
      </c>
      <c r="S80" s="112">
        <f>'Quarterly data'!T75</f>
        <v>44</v>
      </c>
      <c r="T80" s="112">
        <f>'Quarterly data'!U75</f>
        <v>44</v>
      </c>
      <c r="U80" s="112">
        <f>'Quarterly data'!V75</f>
        <v>44</v>
      </c>
      <c r="V80" s="112">
        <f>'Quarterly data'!W75</f>
        <v>48</v>
      </c>
      <c r="W80" s="112">
        <f>'Quarterly data'!X75</f>
        <v>48</v>
      </c>
      <c r="X80" s="112">
        <f>'Quarterly data'!Y75</f>
        <v>48</v>
      </c>
      <c r="Y80" s="112">
        <f>'Quarterly data'!Z75</f>
        <v>48</v>
      </c>
      <c r="Z80" s="112">
        <f>'Quarterly data'!AA75</f>
        <v>69</v>
      </c>
      <c r="AA80" s="112">
        <f>'Quarterly data'!AB75</f>
        <v>69</v>
      </c>
      <c r="AB80" s="112">
        <f>'Quarterly data'!AC75</f>
        <v>69</v>
      </c>
      <c r="AC80" s="112">
        <f>'Quarterly data'!AD75</f>
        <v>70</v>
      </c>
      <c r="AD80" s="112">
        <f>'Quarterly data'!AE75</f>
        <v>74</v>
      </c>
      <c r="AE80" s="112">
        <f>'Quarterly data'!AF75</f>
        <v>75</v>
      </c>
      <c r="AF80" s="112">
        <f>'Quarterly data'!AG75</f>
        <v>70</v>
      </c>
      <c r="AG80" s="112">
        <f>'Quarterly data'!AH75</f>
        <v>71</v>
      </c>
      <c r="AH80" s="112">
        <f>'Quarterly data'!AI75</f>
        <v>70</v>
      </c>
      <c r="AI80" s="112">
        <f>'Quarterly data'!AJ75</f>
        <v>72</v>
      </c>
      <c r="AJ80" s="112">
        <f>'Quarterly data'!AK75</f>
        <v>72</v>
      </c>
      <c r="AK80" s="112">
        <f>'Quarterly data'!AL75</f>
        <v>75</v>
      </c>
      <c r="AL80" s="112">
        <f>'Quarterly data'!AM75</f>
        <v>79</v>
      </c>
      <c r="AM80" s="112">
        <f>'Quarterly data'!AN75</f>
        <v>80</v>
      </c>
      <c r="AN80" s="112">
        <f>'Quarterly data'!AO75</f>
        <v>85</v>
      </c>
      <c r="AO80" s="112">
        <f>'Quarterly data'!AP75</f>
        <v>84</v>
      </c>
      <c r="AP80" s="112">
        <f>'Quarterly data'!AQ75</f>
        <v>82</v>
      </c>
      <c r="AQ80" s="112">
        <f>'Quarterly data'!AR75</f>
        <v>84</v>
      </c>
      <c r="AR80" s="112">
        <f>'Quarterly data'!AS75</f>
        <v>92</v>
      </c>
      <c r="AS80" s="112">
        <f>'Quarterly data'!AT75</f>
        <v>90</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-35</v>
      </c>
      <c r="DL83" s="234">
        <f>'Quarterly data'!DM90</f>
        <v>-3</v>
      </c>
      <c r="DM83" s="234">
        <f>'Quarterly data'!DN90</f>
        <v>-220</v>
      </c>
      <c r="DN83" s="234">
        <f>'Quarterly data'!DO90</f>
        <v>-51</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549</v>
      </c>
      <c r="CV94">
        <f>'Quarterly data'!CW127</f>
        <v>547</v>
      </c>
      <c r="CW94">
        <f>'Quarterly data'!CX127</f>
        <v>583</v>
      </c>
      <c r="CX94">
        <f>'Quarterly data'!CY127</f>
        <v>624</v>
      </c>
      <c r="CY94">
        <f>'Quarterly data'!CZ127</f>
        <v>612</v>
      </c>
      <c r="CZ94">
        <f>'Quarterly data'!DA127</f>
        <v>641</v>
      </c>
      <c r="DA94">
        <f>'Quarterly data'!DB127</f>
        <v>682</v>
      </c>
      <c r="DB94">
        <f>'Quarterly data'!DC127</f>
        <v>690</v>
      </c>
      <c r="DC94">
        <f>'Quarterly data'!DD127</f>
        <v>663</v>
      </c>
      <c r="DD94">
        <f>'Quarterly data'!DE127</f>
        <v>643</v>
      </c>
      <c r="DE94">
        <f>'Quarterly data'!DF127</f>
        <v>638</v>
      </c>
      <c r="DF94">
        <f>'Quarterly data'!DG127</f>
        <v>708</v>
      </c>
      <c r="DG94">
        <f>'Quarterly data'!DH127</f>
        <v>816</v>
      </c>
      <c r="DH94">
        <f>'Quarterly data'!DI127</f>
        <v>871</v>
      </c>
      <c r="DI94">
        <f>'Quarterly data'!DJ127</f>
        <v>1018</v>
      </c>
      <c r="DJ94">
        <f>'Quarterly data'!DK127</f>
        <v>1055</v>
      </c>
      <c r="DK94">
        <f>'Quarterly data'!DL127</f>
        <v>1084</v>
      </c>
      <c r="DL94">
        <f>'Quarterly data'!DM127</f>
        <v>1103</v>
      </c>
      <c r="DM94">
        <f>'Quarterly data'!DN127</f>
        <v>1184</v>
      </c>
      <c r="DN94">
        <f>'Quarterly data'!DO127</f>
        <v>1133</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22</v>
      </c>
      <c r="CV95" s="234">
        <f>'Quarterly data'!CW129</f>
        <v>34</v>
      </c>
      <c r="CW95" s="234">
        <f>'Quarterly data'!CX129</f>
        <v>34</v>
      </c>
      <c r="CX95" s="234">
        <f>'Quarterly data'!CY129</f>
        <v>27</v>
      </c>
      <c r="CY95" s="234">
        <f>'Quarterly data'!CZ129</f>
        <v>23</v>
      </c>
      <c r="CZ95" s="234">
        <f>'Quarterly data'!DA129</f>
        <v>37</v>
      </c>
      <c r="DA95" s="234">
        <f>'Quarterly data'!DB129</f>
        <v>39</v>
      </c>
      <c r="DB95" s="234">
        <f>'Quarterly data'!DC129</f>
        <v>28</v>
      </c>
      <c r="DC95" s="234">
        <f>'Quarterly data'!DD129</f>
        <v>24</v>
      </c>
      <c r="DD95" s="234">
        <f>'Quarterly data'!DE129</f>
        <v>41</v>
      </c>
      <c r="DE95" s="234">
        <f>'Quarterly data'!DF129</f>
        <v>40</v>
      </c>
      <c r="DF95" s="234">
        <f>'Quarterly data'!DG129</f>
        <v>36</v>
      </c>
      <c r="DG95" s="234">
        <f>'Quarterly data'!DH129</f>
        <v>42</v>
      </c>
      <c r="DH95" s="234">
        <f>'Quarterly data'!DI129</f>
        <v>65</v>
      </c>
      <c r="DI95" s="234">
        <f>'Quarterly data'!DJ129</f>
        <v>67</v>
      </c>
      <c r="DJ95" s="234">
        <f>'Quarterly data'!DK129</f>
        <v>42</v>
      </c>
      <c r="DK95" s="234">
        <f>'Quarterly data'!DL129</f>
        <v>39</v>
      </c>
      <c r="DL95" s="234">
        <f>'Quarterly data'!DM129</f>
        <v>55</v>
      </c>
      <c r="DM95" s="234">
        <f>'Quarterly data'!DN129</f>
        <v>62</v>
      </c>
      <c r="DN95" s="234">
        <f>'Quarterly data'!DO129</f>
        <v>52</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61</v>
      </c>
      <c r="CV96" s="112">
        <f>'Quarterly data'!CW130</f>
        <v>66</v>
      </c>
      <c r="CW96" s="112">
        <f>'Quarterly data'!CX130</f>
        <v>69</v>
      </c>
      <c r="CX96" s="112">
        <f>'Quarterly data'!CY130</f>
        <v>71</v>
      </c>
      <c r="CY96" s="112">
        <f>'Quarterly data'!CZ130</f>
        <v>77</v>
      </c>
      <c r="CZ96" s="112">
        <f>'Quarterly data'!DA130</f>
        <v>81</v>
      </c>
      <c r="DA96" s="112">
        <f>'Quarterly data'!DB130</f>
        <v>84</v>
      </c>
      <c r="DB96" s="112">
        <f>'Quarterly data'!DC130</f>
        <v>83</v>
      </c>
      <c r="DC96" s="112">
        <f>'Quarterly data'!DD130</f>
        <v>90</v>
      </c>
      <c r="DD96" s="112">
        <f>'Quarterly data'!DE130</f>
        <v>92</v>
      </c>
      <c r="DE96" s="112">
        <f>'Quarterly data'!DF130</f>
        <v>95</v>
      </c>
      <c r="DF96" s="112">
        <f>'Quarterly data'!DG130</f>
        <v>103</v>
      </c>
      <c r="DG96" s="112">
        <f>'Quarterly data'!DH130</f>
        <v>110</v>
      </c>
      <c r="DH96" s="112">
        <f>'Quarterly data'!DI130</f>
        <v>119</v>
      </c>
      <c r="DI96" s="112">
        <f>'Quarterly data'!DJ130</f>
        <v>125</v>
      </c>
      <c r="DJ96" s="112">
        <f>'Quarterly data'!DK130</f>
        <v>129</v>
      </c>
      <c r="DK96" s="112">
        <f>'Quarterly data'!DL130</f>
        <v>139</v>
      </c>
      <c r="DL96" s="112">
        <f>'Quarterly data'!DM130</f>
        <v>145</v>
      </c>
      <c r="DM96" s="112">
        <f>'Quarterly data'!DN130</f>
        <v>148</v>
      </c>
      <c r="DN96" s="112">
        <f>'Quarterly data'!DO130</f>
        <v>159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136</v>
      </c>
      <c r="CV97" s="112">
        <f>'Quarterly data'!CW131</f>
        <v>138</v>
      </c>
      <c r="CW97" s="112">
        <f>'Quarterly data'!CX131</f>
        <v>139</v>
      </c>
      <c r="CX97" s="112">
        <f>'Quarterly data'!CY131</f>
        <v>145</v>
      </c>
      <c r="CY97" s="112">
        <f>'Quarterly data'!CZ131</f>
        <v>144</v>
      </c>
      <c r="CZ97" s="112">
        <f>'Quarterly data'!DA131</f>
        <v>150</v>
      </c>
      <c r="DA97" s="112">
        <f>'Quarterly data'!DB131</f>
        <v>138</v>
      </c>
      <c r="DB97" s="112">
        <f>'Quarterly data'!DC131</f>
        <v>158</v>
      </c>
      <c r="DC97" s="112">
        <f>'Quarterly data'!DD131</f>
        <v>163</v>
      </c>
      <c r="DD97" s="112">
        <f>'Quarterly data'!DE131</f>
        <v>163</v>
      </c>
      <c r="DE97" s="112">
        <f>'Quarterly data'!DF131</f>
        <v>164</v>
      </c>
      <c r="DF97" s="112">
        <f>'Quarterly data'!DG131</f>
        <v>194</v>
      </c>
      <c r="DG97" s="112">
        <f>'Quarterly data'!DH131</f>
        <v>204</v>
      </c>
      <c r="DH97" s="112">
        <f>'Quarterly data'!DI131</f>
        <v>199</v>
      </c>
      <c r="DI97" s="112">
        <f>'Quarterly data'!DJ131</f>
        <v>218</v>
      </c>
      <c r="DJ97" s="112">
        <f>'Quarterly data'!DK131</f>
        <v>219</v>
      </c>
      <c r="DK97" s="112">
        <f>'Quarterly data'!DL131</f>
        <v>222</v>
      </c>
      <c r="DL97" s="112">
        <f>'Quarterly data'!DM131</f>
        <v>217</v>
      </c>
      <c r="DM97" s="112">
        <f>'Quarterly data'!DN131</f>
        <v>221</v>
      </c>
      <c r="DN97" s="112">
        <f>'Quarterly data'!DO131</f>
        <v>233</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8</v>
      </c>
      <c r="CV98" s="112">
        <f>'Quarterly data'!CW132</f>
        <v>9</v>
      </c>
      <c r="CW98" s="112">
        <f>'Quarterly data'!CX132</f>
        <v>9</v>
      </c>
      <c r="CX98" s="112">
        <f>'Quarterly data'!CY132</f>
        <v>9</v>
      </c>
      <c r="CY98" s="112">
        <f>'Quarterly data'!CZ132</f>
        <v>5</v>
      </c>
      <c r="CZ98" s="112">
        <f>'Quarterly data'!DA132</f>
        <v>8</v>
      </c>
      <c r="DA98" s="112">
        <f>'Quarterly data'!DB132</f>
        <v>10</v>
      </c>
      <c r="DB98" s="112">
        <f>'Quarterly data'!DC132</f>
        <v>9</v>
      </c>
      <c r="DC98" s="112">
        <f>'Quarterly data'!DD132</f>
        <v>10</v>
      </c>
      <c r="DD98" s="112">
        <f>'Quarterly data'!DE132</f>
        <v>11</v>
      </c>
      <c r="DE98" s="112">
        <f>'Quarterly data'!DF132</f>
        <v>11</v>
      </c>
      <c r="DF98" s="112">
        <f>'Quarterly data'!DG132</f>
        <v>12</v>
      </c>
      <c r="DG98" s="112">
        <f>'Quarterly data'!DH132</f>
        <v>13</v>
      </c>
      <c r="DH98" s="112">
        <f>'Quarterly data'!DI132</f>
        <v>14</v>
      </c>
      <c r="DI98" s="112">
        <f>'Quarterly data'!DJ132</f>
        <v>16</v>
      </c>
      <c r="DJ98" s="112">
        <f>'Quarterly data'!DK132</f>
        <v>14</v>
      </c>
      <c r="DK98" s="112">
        <f>'Quarterly data'!DL132</f>
        <v>14</v>
      </c>
      <c r="DL98" s="112">
        <f>'Quarterly data'!DM132</f>
        <v>15</v>
      </c>
      <c r="DM98" s="112">
        <f>'Quarterly data'!DN132</f>
        <v>15</v>
      </c>
      <c r="DN98" s="112">
        <f>'Quarterly data'!DO132</f>
        <v>15</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443</v>
      </c>
      <c r="CV99" s="112">
        <f>'Quarterly data'!CW133</f>
        <v>446</v>
      </c>
      <c r="CW99" s="112">
        <f>'Quarterly data'!CX133</f>
        <v>473</v>
      </c>
      <c r="CX99" s="112">
        <f>'Quarterly data'!CY133</f>
        <v>431</v>
      </c>
      <c r="CY99" s="112">
        <f>'Quarterly data'!CZ133</f>
        <v>400</v>
      </c>
      <c r="CZ99" s="112">
        <f>'Quarterly data'!DA133</f>
        <v>468</v>
      </c>
      <c r="DA99" s="112">
        <f>'Quarterly data'!DB133</f>
        <v>489</v>
      </c>
      <c r="DB99" s="112">
        <f>'Quarterly data'!DC133</f>
        <v>504</v>
      </c>
      <c r="DC99" s="112">
        <f>'Quarterly data'!DD133</f>
        <v>503</v>
      </c>
      <c r="DD99" s="112">
        <f>'Quarterly data'!DE133</f>
        <v>594</v>
      </c>
      <c r="DE99" s="112">
        <f>'Quarterly data'!DF133</f>
        <v>631</v>
      </c>
      <c r="DF99" s="112">
        <f>'Quarterly data'!DG133</f>
        <v>663</v>
      </c>
      <c r="DG99" s="112">
        <f>'Quarterly data'!DH133</f>
        <v>673</v>
      </c>
      <c r="DH99" s="112">
        <f>'Quarterly data'!DI133</f>
        <v>753</v>
      </c>
      <c r="DI99" s="112">
        <f>'Quarterly data'!DJ133</f>
        <v>830</v>
      </c>
      <c r="DJ99" s="112">
        <f>'Quarterly data'!DK133</f>
        <v>850</v>
      </c>
      <c r="DK99" s="112">
        <f>'Quarterly data'!DL133</f>
        <v>877</v>
      </c>
      <c r="DL99" s="112">
        <f>'Quarterly data'!DM133</f>
        <v>886</v>
      </c>
      <c r="DM99" s="112">
        <f>'Quarterly data'!DN133</f>
        <v>907</v>
      </c>
      <c r="DN99" s="112">
        <f>'Quarterly data'!DO133</f>
        <v>1011</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38</v>
      </c>
      <c r="CV100" s="112">
        <f>'Quarterly data'!CW134</f>
        <v>29</v>
      </c>
      <c r="CW100" s="112">
        <f>'Quarterly data'!CX134</f>
        <v>21</v>
      </c>
      <c r="CX100" s="112">
        <f>'Quarterly data'!CY134</f>
        <v>31</v>
      </c>
      <c r="CY100" s="112">
        <f>'Quarterly data'!CZ134</f>
        <v>24</v>
      </c>
      <c r="CZ100" s="112">
        <f>'Quarterly data'!DA134</f>
        <v>33</v>
      </c>
      <c r="DA100" s="112">
        <f>'Quarterly data'!DB134</f>
        <v>33</v>
      </c>
      <c r="DB100" s="112">
        <f>'Quarterly data'!DC134</f>
        <v>43</v>
      </c>
      <c r="DC100" s="112">
        <f>'Quarterly data'!DD134</f>
        <v>63</v>
      </c>
      <c r="DD100" s="112">
        <f>'Quarterly data'!DE134</f>
        <v>89</v>
      </c>
      <c r="DE100" s="112">
        <f>'Quarterly data'!DF134</f>
        <v>112</v>
      </c>
      <c r="DF100" s="112">
        <f>'Quarterly data'!DG134</f>
        <v>102</v>
      </c>
      <c r="DG100" s="112">
        <f>'Quarterly data'!DH134</f>
        <v>110</v>
      </c>
      <c r="DH100" s="112">
        <f>'Quarterly data'!DI134</f>
        <v>90</v>
      </c>
      <c r="DI100" s="112">
        <f>'Quarterly data'!DJ134</f>
        <v>87</v>
      </c>
      <c r="DJ100" s="112">
        <f>'Quarterly data'!DK134</f>
        <v>84</v>
      </c>
      <c r="DK100" s="112">
        <f>'Quarterly data'!DL134</f>
        <v>95</v>
      </c>
      <c r="DL100" s="112">
        <f>'Quarterly data'!DM134</f>
        <v>97</v>
      </c>
      <c r="DM100" s="112">
        <f>'Quarterly data'!DN134</f>
        <v>100</v>
      </c>
      <c r="DN100" s="112">
        <f>'Quarterly data'!DO134</f>
        <v>109</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198</v>
      </c>
      <c r="CV101" s="112">
        <f>'Quarterly data'!CW135</f>
        <v>199</v>
      </c>
      <c r="CW101" s="112">
        <f>'Quarterly data'!CX135</f>
        <v>214</v>
      </c>
      <c r="CX101" s="112">
        <f>'Quarterly data'!CY135</f>
        <v>197</v>
      </c>
      <c r="CY101" s="112">
        <f>'Quarterly data'!CZ135</f>
        <v>197</v>
      </c>
      <c r="CZ101" s="112">
        <f>'Quarterly data'!DA135</f>
        <v>223</v>
      </c>
      <c r="DA101" s="112">
        <f>'Quarterly data'!DB135</f>
        <v>222</v>
      </c>
      <c r="DB101" s="112">
        <f>'Quarterly data'!DC135</f>
        <v>242</v>
      </c>
      <c r="DC101" s="112">
        <f>'Quarterly data'!DD135</f>
        <v>246</v>
      </c>
      <c r="DD101" s="112">
        <f>'Quarterly data'!DE135</f>
        <v>256</v>
      </c>
      <c r="DE101" s="112">
        <f>'Quarterly data'!DF135</f>
        <v>267</v>
      </c>
      <c r="DF101" s="112">
        <f>'Quarterly data'!DG135</f>
        <v>287</v>
      </c>
      <c r="DG101" s="112">
        <f>'Quarterly data'!DH135</f>
        <v>331</v>
      </c>
      <c r="DH101" s="112">
        <f>'Quarterly data'!DI135</f>
        <v>348</v>
      </c>
      <c r="DI101" s="112">
        <f>'Quarterly data'!DJ135</f>
        <v>393</v>
      </c>
      <c r="DJ101" s="112">
        <f>'Quarterly data'!DK135</f>
        <v>378</v>
      </c>
      <c r="DK101" s="112">
        <f>'Quarterly data'!DL135</f>
        <v>379</v>
      </c>
      <c r="DL101" s="112">
        <f>'Quarterly data'!DM135</f>
        <v>405</v>
      </c>
      <c r="DM101" s="112">
        <f>'Quarterly data'!DN135</f>
        <v>451</v>
      </c>
      <c r="DN101" s="112">
        <f>'Quarterly data'!DO135</f>
        <v>404</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1355</v>
      </c>
      <c r="AU105" s="423">
        <f>'Quarterly data'!AV125</f>
        <v>1394</v>
      </c>
      <c r="AV105" s="423">
        <f>'Quarterly data'!AW125</f>
        <v>1437</v>
      </c>
      <c r="AW105" s="423">
        <f>'Quarterly data'!AX125</f>
        <v>1436</v>
      </c>
      <c r="AX105" s="423">
        <f>'Quarterly data'!AY125</f>
        <v>1465</v>
      </c>
      <c r="AY105" s="423">
        <f>'Quarterly data'!AZ125</f>
        <v>1500</v>
      </c>
      <c r="AZ105" s="423">
        <f>'Quarterly data'!BA125</f>
        <v>1568</v>
      </c>
      <c r="BA105" s="423">
        <f>'Quarterly data'!BB125</f>
        <v>1617</v>
      </c>
      <c r="BB105" s="423">
        <f>'Quarterly data'!BC125</f>
        <v>1661</v>
      </c>
      <c r="BC105" s="423">
        <f>'Quarterly data'!BD125</f>
        <v>1711</v>
      </c>
      <c r="BD105" s="423">
        <f>'Quarterly data'!BE125</f>
        <v>1696</v>
      </c>
      <c r="BE105" s="423">
        <f>'Quarterly data'!BF125</f>
        <v>1778</v>
      </c>
      <c r="BF105" s="423">
        <f>'Quarterly data'!BG125</f>
        <v>1846</v>
      </c>
      <c r="BG105" s="423">
        <f>'Quarterly data'!BH125</f>
        <v>1917</v>
      </c>
      <c r="BH105" s="423">
        <f>'Quarterly data'!BI125</f>
        <v>1944</v>
      </c>
      <c r="BI105" s="423">
        <f>'Quarterly data'!BJ125</f>
        <v>1988</v>
      </c>
      <c r="BJ105" s="423">
        <f>'Quarterly data'!BK125</f>
        <v>2025</v>
      </c>
      <c r="BK105" s="423">
        <f>'Quarterly data'!BL125</f>
        <v>2056</v>
      </c>
      <c r="BL105" s="423">
        <f>'Quarterly data'!BM125</f>
        <v>2080</v>
      </c>
      <c r="BM105" s="423">
        <f>'Quarterly data'!BN125</f>
        <v>2138</v>
      </c>
      <c r="BN105" s="423">
        <f>'Quarterly data'!BO125</f>
        <v>2152</v>
      </c>
      <c r="BO105" s="423">
        <f>'Quarterly data'!BP125</f>
        <v>2347</v>
      </c>
      <c r="BP105" s="423">
        <f>'Quarterly data'!BQ125</f>
        <v>2355</v>
      </c>
      <c r="BQ105" s="423">
        <f>'Quarterly data'!BR125</f>
        <v>2453</v>
      </c>
      <c r="BR105" s="423">
        <f>'Quarterly data'!BS125</f>
        <v>2405</v>
      </c>
      <c r="BS105" s="423">
        <f>'Quarterly data'!BT125</f>
        <v>2173</v>
      </c>
      <c r="BT105" s="423">
        <f>'Quarterly data'!BU125</f>
        <v>2450</v>
      </c>
      <c r="BU105" s="423">
        <f>'Quarterly data'!BV125</f>
        <v>2569</v>
      </c>
      <c r="BV105" s="423">
        <f>'Quarterly data'!BW125</f>
        <v>2586</v>
      </c>
      <c r="BW105" s="423">
        <f>'Quarterly data'!BX125</f>
        <v>2665</v>
      </c>
      <c r="BX105" s="423">
        <f>'Quarterly data'!BY125</f>
        <v>2756</v>
      </c>
      <c r="BY105" s="423">
        <f>'Quarterly data'!BZ125</f>
        <v>2936</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342</v>
      </c>
      <c r="AU106" s="423">
        <f>'Quarterly data'!AV126</f>
        <v>348</v>
      </c>
      <c r="AV106" s="423">
        <f>'Quarterly data'!AW126</f>
        <v>351</v>
      </c>
      <c r="AW106" s="423">
        <f>'Quarterly data'!AX126</f>
        <v>348</v>
      </c>
      <c r="AX106" s="423">
        <f>'Quarterly data'!AY126</f>
        <v>353</v>
      </c>
      <c r="AY106" s="423">
        <f>'Quarterly data'!AZ126</f>
        <v>366</v>
      </c>
      <c r="AZ106" s="423">
        <f>'Quarterly data'!BA126</f>
        <v>373</v>
      </c>
      <c r="BA106" s="423">
        <f>'Quarterly data'!BB126</f>
        <v>383</v>
      </c>
      <c r="BB106" s="423">
        <f>'Quarterly data'!BC126</f>
        <v>415</v>
      </c>
      <c r="BC106" s="423">
        <f>'Quarterly data'!BD126</f>
        <v>421</v>
      </c>
      <c r="BD106" s="423">
        <f>'Quarterly data'!BE126</f>
        <v>418</v>
      </c>
      <c r="BE106" s="423">
        <f>'Quarterly data'!BF126</f>
        <v>467</v>
      </c>
      <c r="BF106" s="423">
        <f>'Quarterly data'!BG126</f>
        <v>505</v>
      </c>
      <c r="BG106" s="423">
        <f>'Quarterly data'!BH126</f>
        <v>511</v>
      </c>
      <c r="BH106" s="423">
        <f>'Quarterly data'!BI126</f>
        <v>495</v>
      </c>
      <c r="BI106" s="423">
        <f>'Quarterly data'!BJ126</f>
        <v>516</v>
      </c>
      <c r="BJ106" s="423">
        <f>'Quarterly data'!BK126</f>
        <v>524</v>
      </c>
      <c r="BK106" s="423">
        <f>'Quarterly data'!BL126</f>
        <v>527</v>
      </c>
      <c r="BL106" s="423">
        <f>'Quarterly data'!BM126</f>
        <v>493</v>
      </c>
      <c r="BM106" s="423">
        <f>'Quarterly data'!BN126</f>
        <v>500</v>
      </c>
      <c r="BN106" s="423">
        <f>'Quarterly data'!BO126</f>
        <v>514</v>
      </c>
      <c r="BO106" s="423">
        <f>'Quarterly data'!BP126</f>
        <v>549</v>
      </c>
      <c r="BP106" s="423">
        <f>'Quarterly data'!BQ126</f>
        <v>547</v>
      </c>
      <c r="BQ106" s="423">
        <f>'Quarterly data'!BR126</f>
        <v>583</v>
      </c>
      <c r="BR106" s="423">
        <f>'Quarterly data'!BS126</f>
        <v>624</v>
      </c>
      <c r="BS106" s="423">
        <f>'Quarterly data'!BT126</f>
        <v>612</v>
      </c>
      <c r="BT106" s="423">
        <f>'Quarterly data'!BU126</f>
        <v>641</v>
      </c>
      <c r="BU106" s="423">
        <f>'Quarterly data'!BV126</f>
        <v>682</v>
      </c>
      <c r="BV106" s="423">
        <f>'Quarterly data'!BW126</f>
        <v>690</v>
      </c>
      <c r="BW106" s="423">
        <f>'Quarterly data'!BX126</f>
        <v>663</v>
      </c>
      <c r="BX106" s="423">
        <f>'Quarterly data'!BY126</f>
        <v>643</v>
      </c>
      <c r="BY106" s="423">
        <f>'Quarterly data'!BZ126</f>
        <v>638</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211</v>
      </c>
      <c r="AU107" s="424">
        <f>'Quarterly data'!AV127</f>
        <v>212</v>
      </c>
      <c r="AV107" s="424">
        <f>'Quarterly data'!AW127</f>
        <v>203</v>
      </c>
      <c r="AW107" s="424">
        <f>'Quarterly data'!AX127</f>
        <v>348</v>
      </c>
      <c r="AX107" s="424">
        <f>'Quarterly data'!AY127</f>
        <v>353</v>
      </c>
      <c r="AY107" s="424">
        <f>'Quarterly data'!AZ127</f>
        <v>366</v>
      </c>
      <c r="AZ107" s="424">
        <f>'Quarterly data'!BA127</f>
        <v>373</v>
      </c>
      <c r="BA107" s="424">
        <f>'Quarterly data'!BB127</f>
        <v>383</v>
      </c>
      <c r="BB107" s="424">
        <f>'Quarterly data'!BC127</f>
        <v>415</v>
      </c>
      <c r="BC107" s="424">
        <f>'Quarterly data'!BD127</f>
        <v>421</v>
      </c>
      <c r="BD107" s="424">
        <f>'Quarterly data'!BE127</f>
        <v>418</v>
      </c>
      <c r="BE107" s="424">
        <f>'Quarterly data'!BF127</f>
        <v>467</v>
      </c>
      <c r="BF107" s="424">
        <f>'Quarterly data'!BG127</f>
        <v>505</v>
      </c>
      <c r="BG107" s="424">
        <f>'Quarterly data'!BH127</f>
        <v>511</v>
      </c>
      <c r="BH107" s="424">
        <f>'Quarterly data'!BI127</f>
        <v>495</v>
      </c>
      <c r="BI107" s="424">
        <f>'Quarterly data'!BJ127</f>
        <v>516</v>
      </c>
      <c r="BJ107" s="424">
        <f>'Quarterly data'!BK127</f>
        <v>524</v>
      </c>
      <c r="BK107" s="424">
        <f>'Quarterly data'!BL127</f>
        <v>527</v>
      </c>
      <c r="BL107" s="424">
        <f>'Quarterly data'!BM127</f>
        <v>493</v>
      </c>
      <c r="BM107" s="424">
        <f>'Quarterly data'!BN127</f>
        <v>500</v>
      </c>
      <c r="BN107" s="424">
        <f>'Quarterly data'!BO127</f>
        <v>514</v>
      </c>
      <c r="BO107" s="424">
        <f>'Quarterly data'!BP127</f>
        <v>549</v>
      </c>
      <c r="BP107" s="424">
        <f>'Quarterly data'!BQ127</f>
        <v>547</v>
      </c>
      <c r="BQ107" s="424">
        <f>'Quarterly data'!BR127</f>
        <v>583</v>
      </c>
      <c r="BR107" s="424">
        <f>'Quarterly data'!BS127</f>
        <v>624</v>
      </c>
      <c r="BS107" s="424">
        <f>'Quarterly data'!BT127</f>
        <v>612</v>
      </c>
      <c r="BT107" s="424">
        <f>'Quarterly data'!BU127</f>
        <v>641</v>
      </c>
      <c r="BU107" s="424">
        <f>'Quarterly data'!BV127</f>
        <v>682</v>
      </c>
      <c r="BV107" s="424">
        <f>'Quarterly data'!BW127</f>
        <v>690</v>
      </c>
      <c r="BW107" s="424">
        <f>'Quarterly data'!BX127</f>
        <v>663</v>
      </c>
      <c r="BX107" s="424">
        <f>'Quarterly data'!BY127</f>
        <v>643</v>
      </c>
      <c r="BY107" s="424">
        <f>'Quarterly data'!BZ127</f>
        <v>638</v>
      </c>
      <c r="BZ107" s="424">
        <f>'Quarterly data'!CA127</f>
        <v>211</v>
      </c>
      <c r="CA107" s="424">
        <f>'Quarterly data'!CB127</f>
        <v>212</v>
      </c>
      <c r="CB107" s="424">
        <f>'Quarterly data'!CC127</f>
        <v>203</v>
      </c>
      <c r="CC107" s="424">
        <f>'Quarterly data'!CD127</f>
        <v>348</v>
      </c>
      <c r="CD107" s="424">
        <f>'Quarterly data'!CE127</f>
        <v>353</v>
      </c>
      <c r="CE107" s="424">
        <f>'Quarterly data'!CF127</f>
        <v>366</v>
      </c>
      <c r="CF107" s="424">
        <f>'Quarterly data'!CG127</f>
        <v>373</v>
      </c>
      <c r="CG107" s="424">
        <f>'Quarterly data'!CH127</f>
        <v>383</v>
      </c>
      <c r="CH107" s="424">
        <f>'Quarterly data'!CI127</f>
        <v>415</v>
      </c>
      <c r="CI107" s="424">
        <f>'Quarterly data'!CJ127</f>
        <v>421</v>
      </c>
      <c r="CJ107" s="424">
        <f>'Quarterly data'!CK127</f>
        <v>418</v>
      </c>
      <c r="CK107" s="424">
        <f>'Quarterly data'!CL127</f>
        <v>467</v>
      </c>
      <c r="CL107" s="424">
        <f>'Quarterly data'!CM127</f>
        <v>505</v>
      </c>
      <c r="CM107" s="424">
        <f>'Quarterly data'!CN127</f>
        <v>511</v>
      </c>
      <c r="CN107" s="424">
        <f>'Quarterly data'!CO127</f>
        <v>495</v>
      </c>
      <c r="CO107" s="424">
        <f>'Quarterly data'!CP127</f>
        <v>516</v>
      </c>
      <c r="CP107" s="424">
        <f>'Quarterly data'!CQ127</f>
        <v>524</v>
      </c>
      <c r="CQ107" s="424">
        <f>'Quarterly data'!CR127</f>
        <v>527</v>
      </c>
      <c r="CR107" s="424">
        <f>'Quarterly data'!CS127</f>
        <v>493</v>
      </c>
      <c r="CS107" s="424">
        <f>'Quarterly data'!CT127</f>
        <v>500</v>
      </c>
      <c r="CT107" s="424">
        <f>'Quarterly data'!CU127</f>
        <v>514</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3006</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13</v>
      </c>
      <c r="AU108" s="424">
        <f>'Quarterly data'!AV128</f>
        <v>17</v>
      </c>
      <c r="AV108" s="424">
        <f>'Quarterly data'!AW128</f>
        <v>28</v>
      </c>
      <c r="AW108" s="424">
        <f>'Quarterly data'!AX128</f>
        <v>197</v>
      </c>
      <c r="AX108" s="424">
        <f>'Quarterly data'!AY128</f>
        <v>214</v>
      </c>
      <c r="AY108" s="424">
        <f>'Quarterly data'!AZ128</f>
        <v>217</v>
      </c>
      <c r="AZ108" s="424">
        <f>'Quarterly data'!BA128</f>
        <v>214</v>
      </c>
      <c r="BA108" s="424">
        <f>'Quarterly data'!BB128</f>
        <v>229</v>
      </c>
      <c r="BB108" s="424">
        <f>'Quarterly data'!BC128</f>
        <v>254</v>
      </c>
      <c r="BC108" s="424">
        <f>'Quarterly data'!BD128</f>
        <v>265</v>
      </c>
      <c r="BD108" s="424">
        <f>'Quarterly data'!BE128</f>
        <v>251</v>
      </c>
      <c r="BE108" s="424">
        <f>'Quarterly data'!BF128</f>
        <v>294</v>
      </c>
      <c r="BF108" s="424">
        <f>'Quarterly data'!BG128</f>
        <v>345</v>
      </c>
      <c r="BG108" s="424">
        <f>'Quarterly data'!BH128</f>
        <v>342</v>
      </c>
      <c r="BH108" s="424">
        <f>'Quarterly data'!BI128</f>
        <v>303</v>
      </c>
      <c r="BI108" s="424">
        <f>'Quarterly data'!BJ128</f>
        <v>306</v>
      </c>
      <c r="BJ108" s="424">
        <f>'Quarterly data'!BK128</f>
        <v>320</v>
      </c>
      <c r="BK108" s="424">
        <f>'Quarterly data'!BL128</f>
        <v>315</v>
      </c>
      <c r="BL108" s="424">
        <f>'Quarterly data'!BM128</f>
        <v>263</v>
      </c>
      <c r="BM108" s="424">
        <f>'Quarterly data'!BN128</f>
        <v>259</v>
      </c>
      <c r="BN108" s="424">
        <f>'Quarterly data'!BO128</f>
        <v>292</v>
      </c>
      <c r="BO108" s="424">
        <f>'Quarterly data'!BP128</f>
        <v>321</v>
      </c>
      <c r="BP108" s="424">
        <f>'Quarterly data'!BQ128</f>
        <v>300</v>
      </c>
      <c r="BQ108" s="424">
        <f>'Quarterly data'!BR128</f>
        <v>332</v>
      </c>
      <c r="BR108" s="424">
        <f>'Quarterly data'!BS128</f>
        <v>373</v>
      </c>
      <c r="BS108" s="424">
        <f>'Quarterly data'!BT128</f>
        <v>363</v>
      </c>
      <c r="BT108" s="424">
        <f>'Quarterly data'!BU128</f>
        <v>366</v>
      </c>
      <c r="BU108" s="424">
        <f>'Quarterly data'!BV128</f>
        <v>410</v>
      </c>
      <c r="BV108" s="424">
        <f>'Quarterly data'!BW128</f>
        <v>411</v>
      </c>
      <c r="BW108" s="424">
        <f>'Quarterly data'!BX128</f>
        <v>376</v>
      </c>
      <c r="BX108" s="424">
        <f>'Quarterly data'!BY128</f>
        <v>336</v>
      </c>
      <c r="BY108" s="424">
        <f>'Quarterly data'!BZ128</f>
        <v>328</v>
      </c>
      <c r="BZ108" s="424">
        <f>'Quarterly data'!CA128</f>
        <v>13</v>
      </c>
      <c r="CA108" s="424">
        <f>'Quarterly data'!CB128</f>
        <v>17</v>
      </c>
      <c r="CB108" s="424">
        <f>'Quarterly data'!CC128</f>
        <v>28</v>
      </c>
      <c r="CC108" s="424">
        <f>'Quarterly data'!CD128</f>
        <v>197</v>
      </c>
      <c r="CD108" s="424">
        <f>'Quarterly data'!CE128</f>
        <v>214</v>
      </c>
      <c r="CE108" s="424">
        <f>'Quarterly data'!CF128</f>
        <v>217</v>
      </c>
      <c r="CF108" s="424">
        <f>'Quarterly data'!CG128</f>
        <v>214</v>
      </c>
      <c r="CG108" s="424">
        <f>'Quarterly data'!CH128</f>
        <v>229</v>
      </c>
      <c r="CH108" s="424">
        <f>'Quarterly data'!CI128</f>
        <v>254</v>
      </c>
      <c r="CI108" s="424">
        <f>'Quarterly data'!CJ128</f>
        <v>265</v>
      </c>
      <c r="CJ108" s="424">
        <f>'Quarterly data'!CK128</f>
        <v>251</v>
      </c>
      <c r="CK108" s="424">
        <f>'Quarterly data'!CL128</f>
        <v>294</v>
      </c>
      <c r="CL108" s="424">
        <f>'Quarterly data'!CM128</f>
        <v>345</v>
      </c>
      <c r="CM108" s="424">
        <f>'Quarterly data'!CN128</f>
        <v>342</v>
      </c>
      <c r="CN108" s="424">
        <f>'Quarterly data'!CO128</f>
        <v>303</v>
      </c>
      <c r="CO108" s="424">
        <f>'Quarterly data'!CP128</f>
        <v>306</v>
      </c>
      <c r="CP108" s="424">
        <f>'Quarterly data'!CQ128</f>
        <v>320</v>
      </c>
      <c r="CQ108" s="424">
        <f>'Quarterly data'!CR128</f>
        <v>315</v>
      </c>
      <c r="CR108" s="424">
        <f>'Quarterly data'!CS128</f>
        <v>263</v>
      </c>
      <c r="CS108" s="424">
        <f>'Quarterly data'!CT128</f>
        <v>259</v>
      </c>
      <c r="CT108" s="424">
        <f>'Quarterly data'!CU128</f>
        <v>292</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236</v>
      </c>
      <c r="AU109" s="423">
        <f>'Quarterly data'!AV129</f>
        <v>238</v>
      </c>
      <c r="AV109" s="423">
        <f>'Quarterly data'!AW129</f>
        <v>259</v>
      </c>
      <c r="AW109" s="423">
        <f>'Quarterly data'!AX129</f>
        <v>29</v>
      </c>
      <c r="AX109" s="423">
        <f>'Quarterly data'!AY129</f>
        <v>14</v>
      </c>
      <c r="AY109" s="423">
        <f>'Quarterly data'!AZ129</f>
        <v>22</v>
      </c>
      <c r="AZ109" s="423">
        <f>'Quarterly data'!BA129</f>
        <v>30</v>
      </c>
      <c r="BA109" s="423">
        <f>'Quarterly data'!BB129</f>
        <v>23</v>
      </c>
      <c r="BB109" s="423">
        <f>'Quarterly data'!BC129</f>
        <v>26</v>
      </c>
      <c r="BC109" s="423">
        <f>'Quarterly data'!BD129</f>
        <v>18</v>
      </c>
      <c r="BD109" s="423">
        <f>'Quarterly data'!BE129</f>
        <v>27</v>
      </c>
      <c r="BE109" s="423">
        <f>'Quarterly data'!BF129</f>
        <v>33</v>
      </c>
      <c r="BF109" s="423">
        <f>'Quarterly data'!BG129</f>
        <v>24</v>
      </c>
      <c r="BG109" s="423">
        <f>'Quarterly data'!BH129</f>
        <v>29</v>
      </c>
      <c r="BH109" s="423">
        <f>'Quarterly data'!BI129</f>
        <v>37</v>
      </c>
      <c r="BI109" s="423">
        <f>'Quarterly data'!BJ129</f>
        <v>48</v>
      </c>
      <c r="BJ109" s="423">
        <f>'Quarterly data'!BK129</f>
        <v>31</v>
      </c>
      <c r="BK109" s="423">
        <f>'Quarterly data'!BL129</f>
        <v>26</v>
      </c>
      <c r="BL109" s="423">
        <f>'Quarterly data'!BM129</f>
        <v>37</v>
      </c>
      <c r="BM109" s="423">
        <f>'Quarterly data'!BN129</f>
        <v>44</v>
      </c>
      <c r="BN109" s="423">
        <f>'Quarterly data'!BO129</f>
        <v>24</v>
      </c>
      <c r="BO109" s="423">
        <f>'Quarterly data'!BP129</f>
        <v>22</v>
      </c>
      <c r="BP109" s="423">
        <f>'Quarterly data'!BQ129</f>
        <v>34</v>
      </c>
      <c r="BQ109" s="423">
        <f>'Quarterly data'!BR129</f>
        <v>34</v>
      </c>
      <c r="BR109" s="423">
        <f>'Quarterly data'!BS129</f>
        <v>27</v>
      </c>
      <c r="BS109" s="423">
        <f>'Quarterly data'!BT129</f>
        <v>23</v>
      </c>
      <c r="BT109" s="423">
        <f>'Quarterly data'!BU129</f>
        <v>37</v>
      </c>
      <c r="BU109" s="423">
        <f>'Quarterly data'!BV129</f>
        <v>39</v>
      </c>
      <c r="BV109" s="423">
        <f>'Quarterly data'!BW129</f>
        <v>28</v>
      </c>
      <c r="BW109" s="423">
        <f>'Quarterly data'!BX129</f>
        <v>24</v>
      </c>
      <c r="BX109" s="423">
        <f>'Quarterly data'!BY129</f>
        <v>41</v>
      </c>
      <c r="BY109" s="423">
        <f>'Quarterly data'!BZ129</f>
        <v>40</v>
      </c>
      <c r="BZ109" s="423">
        <f>'Quarterly data'!CA129</f>
        <v>236</v>
      </c>
      <c r="CA109" s="423">
        <f>'Quarterly data'!CB129</f>
        <v>238</v>
      </c>
      <c r="CB109" s="423">
        <f>'Quarterly data'!CC129</f>
        <v>259</v>
      </c>
      <c r="CC109" s="423">
        <f>'Quarterly data'!CD129</f>
        <v>29</v>
      </c>
      <c r="CD109" s="423">
        <f>'Quarterly data'!CE129</f>
        <v>14</v>
      </c>
      <c r="CE109" s="423">
        <f>'Quarterly data'!CF129</f>
        <v>22</v>
      </c>
      <c r="CF109" s="423">
        <f>'Quarterly data'!CG129</f>
        <v>30</v>
      </c>
      <c r="CG109" s="423">
        <f>'Quarterly data'!CH129</f>
        <v>23</v>
      </c>
      <c r="CH109" s="423">
        <f>'Quarterly data'!CI129</f>
        <v>26</v>
      </c>
      <c r="CI109" s="423">
        <f>'Quarterly data'!CJ129</f>
        <v>18</v>
      </c>
      <c r="CJ109" s="423">
        <f>'Quarterly data'!CK129</f>
        <v>27</v>
      </c>
      <c r="CK109" s="423">
        <f>'Quarterly data'!CL129</f>
        <v>33</v>
      </c>
      <c r="CL109" s="423">
        <f>'Quarterly data'!CM129</f>
        <v>24</v>
      </c>
      <c r="CM109" s="423">
        <f>'Quarterly data'!CN129</f>
        <v>29</v>
      </c>
      <c r="CN109" s="423">
        <f>'Quarterly data'!CO129</f>
        <v>37</v>
      </c>
      <c r="CO109" s="423">
        <f>'Quarterly data'!CP129</f>
        <v>48</v>
      </c>
      <c r="CP109" s="423">
        <f>'Quarterly data'!CQ129</f>
        <v>31</v>
      </c>
      <c r="CQ109" s="423">
        <f>'Quarterly data'!CR129</f>
        <v>26</v>
      </c>
      <c r="CR109" s="423">
        <f>'Quarterly data'!CS129</f>
        <v>37</v>
      </c>
      <c r="CS109" s="423">
        <f>'Quarterly data'!CT129</f>
        <v>44</v>
      </c>
      <c r="CT109" s="423">
        <f>'Quarterly data'!CU129</f>
        <v>24</v>
      </c>
      <c r="CU109" s="423">
        <f>'Quarterly data'!CV141</f>
        <v>570</v>
      </c>
      <c r="CV109" s="423">
        <f>'Quarterly data'!CW141</f>
        <v>561</v>
      </c>
      <c r="CW109" s="423">
        <f>'Quarterly data'!CX141</f>
        <v>561</v>
      </c>
      <c r="CX109" s="423">
        <f>'Quarterly data'!CY141</f>
        <v>565</v>
      </c>
      <c r="CY109" s="423">
        <f>'Quarterly data'!CZ141</f>
        <v>561</v>
      </c>
      <c r="CZ109" s="423">
        <f>'Quarterly data'!DA141</f>
        <v>573</v>
      </c>
      <c r="DA109" s="423">
        <f>'Quarterly data'!DB141</f>
        <v>579</v>
      </c>
      <c r="DB109" s="423">
        <f>'Quarterly data'!DC141</f>
        <v>603</v>
      </c>
      <c r="DC109" s="423">
        <f>'Quarterly data'!DD141</f>
        <v>602</v>
      </c>
      <c r="DD109" s="423">
        <f>'Quarterly data'!DE141</f>
        <v>609</v>
      </c>
      <c r="DE109" s="423">
        <f>'Quarterly data'!DF141</f>
        <v>609</v>
      </c>
      <c r="DF109" s="423">
        <f>'Quarterly data'!DG141</f>
        <v>607</v>
      </c>
      <c r="DG109" s="423">
        <f>'Quarterly data'!DH141</f>
        <v>614</v>
      </c>
      <c r="DH109" s="423">
        <f>'Quarterly data'!DI141</f>
        <v>618</v>
      </c>
      <c r="DI109" s="423">
        <f>'Quarterly data'!DJ141</f>
        <v>623</v>
      </c>
      <c r="DJ109" s="423">
        <f>'Quarterly data'!DK141</f>
        <v>612</v>
      </c>
      <c r="DK109" s="423">
        <f>'Quarterly data'!DL141</f>
        <v>613</v>
      </c>
      <c r="DL109" s="423">
        <f>'Quarterly data'!DM141</f>
        <v>636</v>
      </c>
      <c r="DM109" s="423">
        <f>'Quarterly data'!DN141</f>
        <v>642</v>
      </c>
      <c r="DN109" s="423">
        <f>'Quarterly data'!DO141</f>
        <v>657</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27</v>
      </c>
      <c r="AU110" s="424">
        <f>'Quarterly data'!AV130</f>
        <v>26</v>
      </c>
      <c r="AV110" s="424">
        <f>'Quarterly data'!AW130</f>
        <v>38</v>
      </c>
      <c r="AW110" s="424">
        <f>'Quarterly data'!AX130</f>
        <v>34</v>
      </c>
      <c r="AX110" s="424">
        <f>'Quarterly data'!AY130</f>
        <v>34</v>
      </c>
      <c r="AY110" s="424">
        <f>'Quarterly data'!AZ130</f>
        <v>35</v>
      </c>
      <c r="AZ110" s="424">
        <f>'Quarterly data'!BA130</f>
        <v>37</v>
      </c>
      <c r="BA110" s="424">
        <f>'Quarterly data'!BB130</f>
        <v>38</v>
      </c>
      <c r="BB110" s="424">
        <f>'Quarterly data'!BC130</f>
        <v>40</v>
      </c>
      <c r="BC110" s="424">
        <f>'Quarterly data'!BD130</f>
        <v>41</v>
      </c>
      <c r="BD110" s="424">
        <f>'Quarterly data'!BE130</f>
        <v>42</v>
      </c>
      <c r="BE110" s="424">
        <f>'Quarterly data'!BF130</f>
        <v>43</v>
      </c>
      <c r="BF110" s="424">
        <f>'Quarterly data'!BG130</f>
        <v>45</v>
      </c>
      <c r="BG110" s="424">
        <f>'Quarterly data'!BH130</f>
        <v>46</v>
      </c>
      <c r="BH110" s="424">
        <f>'Quarterly data'!BI130</f>
        <v>47</v>
      </c>
      <c r="BI110" s="424">
        <f>'Quarterly data'!BJ130</f>
        <v>48</v>
      </c>
      <c r="BJ110" s="424">
        <f>'Quarterly data'!BK130</f>
        <v>50</v>
      </c>
      <c r="BK110" s="424">
        <f>'Quarterly data'!BL130</f>
        <v>52</v>
      </c>
      <c r="BL110" s="424">
        <f>'Quarterly data'!BM130</f>
        <v>54</v>
      </c>
      <c r="BM110" s="424">
        <f>'Quarterly data'!BN130</f>
        <v>56</v>
      </c>
      <c r="BN110" s="424">
        <f>'Quarterly data'!BO130</f>
        <v>58</v>
      </c>
      <c r="BO110" s="424">
        <f>'Quarterly data'!BP130</f>
        <v>61</v>
      </c>
      <c r="BP110" s="424">
        <f>'Quarterly data'!BQ130</f>
        <v>66</v>
      </c>
      <c r="BQ110" s="424">
        <f>'Quarterly data'!BR130</f>
        <v>69</v>
      </c>
      <c r="BR110" s="424">
        <f>'Quarterly data'!BS130</f>
        <v>71</v>
      </c>
      <c r="BS110" s="424">
        <f>'Quarterly data'!BT130</f>
        <v>77</v>
      </c>
      <c r="BT110" s="424">
        <f>'Quarterly data'!BU130</f>
        <v>81</v>
      </c>
      <c r="BU110" s="424">
        <f>'Quarterly data'!BV130</f>
        <v>84</v>
      </c>
      <c r="BV110" s="424">
        <f>'Quarterly data'!BW130</f>
        <v>83</v>
      </c>
      <c r="BW110" s="424">
        <f>'Quarterly data'!BX130</f>
        <v>90</v>
      </c>
      <c r="BX110" s="424">
        <f>'Quarterly data'!BY130</f>
        <v>92</v>
      </c>
      <c r="BY110" s="424">
        <f>'Quarterly data'!BZ130</f>
        <v>95</v>
      </c>
      <c r="BZ110" s="424">
        <f>'Quarterly data'!CA130</f>
        <v>27</v>
      </c>
      <c r="CA110" s="424">
        <f>'Quarterly data'!CB130</f>
        <v>26</v>
      </c>
      <c r="CB110" s="424">
        <f>'Quarterly data'!CC130</f>
        <v>38</v>
      </c>
      <c r="CC110" s="424">
        <f>'Quarterly data'!CD130</f>
        <v>34</v>
      </c>
      <c r="CD110" s="424">
        <f>'Quarterly data'!CE130</f>
        <v>34</v>
      </c>
      <c r="CE110" s="424">
        <f>'Quarterly data'!CF130</f>
        <v>35</v>
      </c>
      <c r="CF110" s="424">
        <f>'Quarterly data'!CG130</f>
        <v>37</v>
      </c>
      <c r="CG110" s="424">
        <f>'Quarterly data'!CH130</f>
        <v>38</v>
      </c>
      <c r="CH110" s="424">
        <f>'Quarterly data'!CI130</f>
        <v>40</v>
      </c>
      <c r="CI110" s="424">
        <f>'Quarterly data'!CJ130</f>
        <v>41</v>
      </c>
      <c r="CJ110" s="424">
        <f>'Quarterly data'!CK130</f>
        <v>42</v>
      </c>
      <c r="CK110" s="424">
        <f>'Quarterly data'!CL130</f>
        <v>43</v>
      </c>
      <c r="CL110" s="424">
        <f>'Quarterly data'!CM130</f>
        <v>45</v>
      </c>
      <c r="CM110" s="424">
        <f>'Quarterly data'!CN130</f>
        <v>46</v>
      </c>
      <c r="CN110" s="424">
        <f>'Quarterly data'!CO130</f>
        <v>47</v>
      </c>
      <c r="CO110" s="424">
        <f>'Quarterly data'!CP130</f>
        <v>48</v>
      </c>
      <c r="CP110" s="424">
        <f>'Quarterly data'!CQ130</f>
        <v>50</v>
      </c>
      <c r="CQ110" s="424">
        <f>'Quarterly data'!CR130</f>
        <v>52</v>
      </c>
      <c r="CR110" s="424">
        <f>'Quarterly data'!CS130</f>
        <v>54</v>
      </c>
      <c r="CS110" s="424">
        <f>'Quarterly data'!CT130</f>
        <v>56</v>
      </c>
      <c r="CT110" s="424">
        <f>'Quarterly data'!CU130</f>
        <v>58</v>
      </c>
      <c r="CU110" s="424">
        <f>'Quarterly data'!CV142</f>
        <v>372</v>
      </c>
      <c r="CV110" s="424">
        <f>'Quarterly data'!CW142</f>
        <v>342</v>
      </c>
      <c r="CW110" s="424">
        <f>'Quarterly data'!CX142</f>
        <v>342</v>
      </c>
      <c r="CX110" s="424">
        <f>'Quarterly data'!CY142</f>
        <v>365</v>
      </c>
      <c r="CY110" s="424">
        <f>'Quarterly data'!CZ142</f>
        <v>365</v>
      </c>
      <c r="CZ110" s="424">
        <f>'Quarterly data'!DA142</f>
        <v>351</v>
      </c>
      <c r="DA110" s="424">
        <f>'Quarterly data'!DB142</f>
        <v>351</v>
      </c>
      <c r="DB110" s="424">
        <f>'Quarterly data'!DC142</f>
        <v>391</v>
      </c>
      <c r="DC110" s="424">
        <f>'Quarterly data'!DD142</f>
        <v>391</v>
      </c>
      <c r="DD110" s="424">
        <f>'Quarterly data'!DE142</f>
        <v>374</v>
      </c>
      <c r="DE110" s="424">
        <f>'Quarterly data'!DF142</f>
        <v>374</v>
      </c>
      <c r="DF110" s="424">
        <f>'Quarterly data'!DG142</f>
        <v>386</v>
      </c>
      <c r="DG110" s="424">
        <f>'Quarterly data'!DH142</f>
        <v>386</v>
      </c>
      <c r="DH110" s="424">
        <f>'Quarterly data'!DI142</f>
        <v>372</v>
      </c>
      <c r="DI110" s="424">
        <f>'Quarterly data'!DJ142</f>
        <v>372</v>
      </c>
      <c r="DJ110" s="424">
        <f>'Quarterly data'!DK142</f>
        <v>374</v>
      </c>
      <c r="DK110" s="424">
        <f>'Quarterly data'!DL142</f>
        <v>374</v>
      </c>
      <c r="DL110" s="424">
        <f>'Quarterly data'!DM142</f>
        <v>384</v>
      </c>
      <c r="DM110" s="424">
        <f>'Quarterly data'!DN142</f>
        <v>384</v>
      </c>
      <c r="DN110" s="424">
        <f>'Quarterly data'!DO142</f>
        <v>405</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90</v>
      </c>
      <c r="AU111" s="425">
        <f>'Quarterly data'!AV131</f>
        <v>93</v>
      </c>
      <c r="AV111" s="425">
        <f>'Quarterly data'!AW131</f>
        <v>100</v>
      </c>
      <c r="AW111" s="425">
        <f>'Quarterly data'!AX131</f>
        <v>83</v>
      </c>
      <c r="AX111" s="425">
        <f>'Quarterly data'!AY131</f>
        <v>84</v>
      </c>
      <c r="AY111" s="425">
        <f>'Quarterly data'!AZ131</f>
        <v>86</v>
      </c>
      <c r="AZ111" s="425">
        <f>'Quarterly data'!BA131</f>
        <v>86</v>
      </c>
      <c r="BA111" s="425">
        <f>'Quarterly data'!BB131</f>
        <v>87</v>
      </c>
      <c r="BB111" s="425">
        <f>'Quarterly data'!BC131</f>
        <v>88</v>
      </c>
      <c r="BC111" s="425">
        <f>'Quarterly data'!BD131</f>
        <v>90</v>
      </c>
      <c r="BD111" s="425">
        <f>'Quarterly data'!BE131</f>
        <v>91</v>
      </c>
      <c r="BE111" s="425">
        <f>'Quarterly data'!BF131</f>
        <v>91</v>
      </c>
      <c r="BF111" s="425">
        <f>'Quarterly data'!BG131</f>
        <v>84</v>
      </c>
      <c r="BG111" s="425">
        <f>'Quarterly data'!BH131</f>
        <v>87</v>
      </c>
      <c r="BH111" s="425">
        <f>'Quarterly data'!BI131</f>
        <v>101</v>
      </c>
      <c r="BI111" s="425">
        <f>'Quarterly data'!BJ131</f>
        <v>107</v>
      </c>
      <c r="BJ111" s="425">
        <f>'Quarterly data'!BK131</f>
        <v>114</v>
      </c>
      <c r="BK111" s="425">
        <f>'Quarterly data'!BL131</f>
        <v>126</v>
      </c>
      <c r="BL111" s="425">
        <f>'Quarterly data'!BM131</f>
        <v>131</v>
      </c>
      <c r="BM111" s="425">
        <f>'Quarterly data'!BN131</f>
        <v>133</v>
      </c>
      <c r="BN111" s="425">
        <f>'Quarterly data'!BO131</f>
        <v>132</v>
      </c>
      <c r="BO111" s="425">
        <f>'Quarterly data'!BP131</f>
        <v>136</v>
      </c>
      <c r="BP111" s="425">
        <f>'Quarterly data'!BQ131</f>
        <v>138</v>
      </c>
      <c r="BQ111" s="425">
        <f>'Quarterly data'!BR131</f>
        <v>139</v>
      </c>
      <c r="BR111" s="425">
        <f>'Quarterly data'!BS131</f>
        <v>145</v>
      </c>
      <c r="BS111" s="425">
        <f>'Quarterly data'!BT131</f>
        <v>144</v>
      </c>
      <c r="BT111" s="425">
        <f>'Quarterly data'!BU131</f>
        <v>150</v>
      </c>
      <c r="BU111" s="425">
        <f>'Quarterly data'!BV131</f>
        <v>138</v>
      </c>
      <c r="BV111" s="425">
        <f>'Quarterly data'!BW131</f>
        <v>158</v>
      </c>
      <c r="BW111" s="425">
        <f>'Quarterly data'!BX131</f>
        <v>163</v>
      </c>
      <c r="BX111" s="425">
        <f>'Quarterly data'!BY131</f>
        <v>163</v>
      </c>
      <c r="BY111" s="425">
        <f>'Quarterly data'!BZ131</f>
        <v>164</v>
      </c>
      <c r="BZ111" s="425">
        <f>'Quarterly data'!CA131</f>
        <v>90</v>
      </c>
      <c r="CA111" s="425">
        <f>'Quarterly data'!CB131</f>
        <v>93</v>
      </c>
      <c r="CB111" s="425">
        <f>'Quarterly data'!CC131</f>
        <v>100</v>
      </c>
      <c r="CC111" s="425">
        <f>'Quarterly data'!CD131</f>
        <v>83</v>
      </c>
      <c r="CD111" s="425">
        <f>'Quarterly data'!CE131</f>
        <v>84</v>
      </c>
      <c r="CE111" s="425">
        <f>'Quarterly data'!CF131</f>
        <v>86</v>
      </c>
      <c r="CF111" s="425">
        <f>'Quarterly data'!CG131</f>
        <v>86</v>
      </c>
      <c r="CG111" s="425">
        <f>'Quarterly data'!CH131</f>
        <v>87</v>
      </c>
      <c r="CH111" s="425">
        <f>'Quarterly data'!CI131</f>
        <v>88</v>
      </c>
      <c r="CI111" s="425">
        <f>'Quarterly data'!CJ131</f>
        <v>90</v>
      </c>
      <c r="CJ111" s="425">
        <f>'Quarterly data'!CK131</f>
        <v>91</v>
      </c>
      <c r="CK111" s="425">
        <f>'Quarterly data'!CL131</f>
        <v>91</v>
      </c>
      <c r="CL111" s="425">
        <f>'Quarterly data'!CM131</f>
        <v>84</v>
      </c>
      <c r="CM111" s="425">
        <f>'Quarterly data'!CN131</f>
        <v>87</v>
      </c>
      <c r="CN111" s="425">
        <f>'Quarterly data'!CO131</f>
        <v>101</v>
      </c>
      <c r="CO111" s="425">
        <f>'Quarterly data'!CP131</f>
        <v>107</v>
      </c>
      <c r="CP111" s="425">
        <f>'Quarterly data'!CQ131</f>
        <v>114</v>
      </c>
      <c r="CQ111" s="425">
        <f>'Quarterly data'!CR131</f>
        <v>126</v>
      </c>
      <c r="CR111" s="425">
        <f>'Quarterly data'!CS131</f>
        <v>131</v>
      </c>
      <c r="CS111" s="425">
        <f>'Quarterly data'!CT131</f>
        <v>133</v>
      </c>
      <c r="CT111" s="425">
        <f>'Quarterly data'!CU131</f>
        <v>132</v>
      </c>
      <c r="CU111" s="425">
        <f>'Quarterly data'!CV143</f>
        <v>30</v>
      </c>
      <c r="CV111" s="425">
        <f>'Quarterly data'!CW143</f>
        <v>48</v>
      </c>
      <c r="CW111" s="425">
        <f>'Quarterly data'!CX143</f>
        <v>45</v>
      </c>
      <c r="CX111" s="425">
        <f>'Quarterly data'!CY143</f>
        <v>27</v>
      </c>
      <c r="CY111" s="425">
        <f>'Quarterly data'!CZ143</f>
        <v>25</v>
      </c>
      <c r="CZ111" s="425">
        <f>'Quarterly data'!DA143</f>
        <v>44</v>
      </c>
      <c r="DA111" s="425">
        <f>'Quarterly data'!DB143</f>
        <v>45</v>
      </c>
      <c r="DB111" s="425">
        <f>'Quarterly data'!DC143</f>
        <v>28</v>
      </c>
      <c r="DC111" s="425">
        <f>'Quarterly data'!DD143</f>
        <v>24</v>
      </c>
      <c r="DD111" s="425">
        <f>'Quarterly data'!DE143</f>
        <v>45</v>
      </c>
      <c r="DE111" s="425">
        <f>'Quarterly data'!DF143</f>
        <v>42</v>
      </c>
      <c r="DF111" s="425">
        <f>'Quarterly data'!DG143</f>
        <v>24</v>
      </c>
      <c r="DG111" s="425">
        <f>'Quarterly data'!DH143</f>
        <v>28</v>
      </c>
      <c r="DH111" s="425">
        <f>'Quarterly data'!DI143</f>
        <v>44</v>
      </c>
      <c r="DI111" s="425">
        <f>'Quarterly data'!DJ143</f>
        <v>47</v>
      </c>
      <c r="DJ111" s="425">
        <f>'Quarterly data'!DK143</f>
        <v>31</v>
      </c>
      <c r="DK111" s="425">
        <f>'Quarterly data'!DL143</f>
        <v>29</v>
      </c>
      <c r="DL111" s="425">
        <f>'Quarterly data'!DM143</f>
        <v>38</v>
      </c>
      <c r="DM111" s="425">
        <f>'Quarterly data'!DN143</f>
        <v>40</v>
      </c>
      <c r="DN111" s="425">
        <f>'Quarterly data'!DO143</f>
        <v>31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101</v>
      </c>
      <c r="AU112" s="426">
        <f>'Quarterly data'!AV132</f>
        <v>101</v>
      </c>
      <c r="AV112" s="426">
        <f>'Quarterly data'!AW132</f>
        <v>104</v>
      </c>
      <c r="AW112" s="426">
        <f>'Quarterly data'!AX132</f>
        <v>6</v>
      </c>
      <c r="AX112" s="426">
        <f>'Quarterly data'!AY132</f>
        <v>6</v>
      </c>
      <c r="AY112" s="426">
        <f>'Quarterly data'!AZ132</f>
        <v>6</v>
      </c>
      <c r="AZ112" s="426">
        <f>'Quarterly data'!BA132</f>
        <v>6</v>
      </c>
      <c r="BA112" s="426">
        <f>'Quarterly data'!BB132</f>
        <v>7</v>
      </c>
      <c r="BB112" s="426">
        <f>'Quarterly data'!BC132</f>
        <v>6</v>
      </c>
      <c r="BC112" s="426">
        <f>'Quarterly data'!BD132</f>
        <v>6</v>
      </c>
      <c r="BD112" s="426">
        <f>'Quarterly data'!BE132</f>
        <v>7</v>
      </c>
      <c r="BE112" s="426">
        <f>'Quarterly data'!BF132</f>
        <v>7</v>
      </c>
      <c r="BF112" s="426">
        <f>'Quarterly data'!BG132</f>
        <v>7</v>
      </c>
      <c r="BG112" s="426">
        <f>'Quarterly data'!BH132</f>
        <v>7</v>
      </c>
      <c r="BH112" s="426">
        <f>'Quarterly data'!BI132</f>
        <v>7</v>
      </c>
      <c r="BI112" s="426">
        <f>'Quarterly data'!BJ132</f>
        <v>8</v>
      </c>
      <c r="BJ112" s="426">
        <f>'Quarterly data'!BK132</f>
        <v>9</v>
      </c>
      <c r="BK112" s="426">
        <f>'Quarterly data'!BL132</f>
        <v>8</v>
      </c>
      <c r="BL112" s="426">
        <f>'Quarterly data'!BM132</f>
        <v>8</v>
      </c>
      <c r="BM112" s="426">
        <f>'Quarterly data'!BN132</f>
        <v>8</v>
      </c>
      <c r="BN112" s="426">
        <f>'Quarterly data'!BO132</f>
        <v>8</v>
      </c>
      <c r="BO112" s="426">
        <f>'Quarterly data'!BP132</f>
        <v>8</v>
      </c>
      <c r="BP112" s="426">
        <f>'Quarterly data'!BQ132</f>
        <v>9</v>
      </c>
      <c r="BQ112" s="426">
        <f>'Quarterly data'!BR132</f>
        <v>9</v>
      </c>
      <c r="BR112" s="426">
        <f>'Quarterly data'!BS132</f>
        <v>9</v>
      </c>
      <c r="BS112" s="426">
        <f>'Quarterly data'!BT132</f>
        <v>5</v>
      </c>
      <c r="BT112" s="426">
        <f>'Quarterly data'!BU132</f>
        <v>8</v>
      </c>
      <c r="BU112" s="426">
        <f>'Quarterly data'!BV132</f>
        <v>10</v>
      </c>
      <c r="BV112" s="426">
        <f>'Quarterly data'!BW132</f>
        <v>9</v>
      </c>
      <c r="BW112" s="426">
        <f>'Quarterly data'!BX132</f>
        <v>10</v>
      </c>
      <c r="BX112" s="426">
        <f>'Quarterly data'!BY132</f>
        <v>11</v>
      </c>
      <c r="BY112" s="426">
        <f>'Quarterly data'!BZ132</f>
        <v>11</v>
      </c>
      <c r="BZ112" s="426">
        <f>'Quarterly data'!CA132</f>
        <v>101</v>
      </c>
      <c r="CA112" s="426">
        <f>'Quarterly data'!CB132</f>
        <v>101</v>
      </c>
      <c r="CB112" s="426">
        <f>'Quarterly data'!CC132</f>
        <v>104</v>
      </c>
      <c r="CC112" s="426">
        <f>'Quarterly data'!CD132</f>
        <v>6</v>
      </c>
      <c r="CD112" s="426">
        <f>'Quarterly data'!CE132</f>
        <v>6</v>
      </c>
      <c r="CE112" s="426">
        <f>'Quarterly data'!CF132</f>
        <v>6</v>
      </c>
      <c r="CF112" s="426">
        <f>'Quarterly data'!CG132</f>
        <v>6</v>
      </c>
      <c r="CG112" s="426">
        <f>'Quarterly data'!CH132</f>
        <v>7</v>
      </c>
      <c r="CH112" s="426">
        <f>'Quarterly data'!CI132</f>
        <v>6</v>
      </c>
      <c r="CI112" s="426">
        <f>'Quarterly data'!CJ132</f>
        <v>6</v>
      </c>
      <c r="CJ112" s="426">
        <f>'Quarterly data'!CK132</f>
        <v>7</v>
      </c>
      <c r="CK112" s="426">
        <f>'Quarterly data'!CL132</f>
        <v>7</v>
      </c>
      <c r="CL112" s="426">
        <f>'Quarterly data'!CM132</f>
        <v>7</v>
      </c>
      <c r="CM112" s="426">
        <f>'Quarterly data'!CN132</f>
        <v>7</v>
      </c>
      <c r="CN112" s="426">
        <f>'Quarterly data'!CO132</f>
        <v>7</v>
      </c>
      <c r="CO112" s="426">
        <f>'Quarterly data'!CP132</f>
        <v>8</v>
      </c>
      <c r="CP112" s="426">
        <f>'Quarterly data'!CQ132</f>
        <v>9</v>
      </c>
      <c r="CQ112" s="426">
        <f>'Quarterly data'!CR132</f>
        <v>8</v>
      </c>
      <c r="CR112" s="426">
        <f>'Quarterly data'!CS132</f>
        <v>8</v>
      </c>
      <c r="CS112" s="426">
        <f>'Quarterly data'!CT132</f>
        <v>8</v>
      </c>
      <c r="CT112" s="426">
        <f>'Quarterly data'!CU132</f>
        <v>8</v>
      </c>
      <c r="CU112" s="426">
        <f>'Quarterly data'!CV144</f>
        <v>56</v>
      </c>
      <c r="CV112" s="426">
        <f>'Quarterly data'!CW144</f>
        <v>58</v>
      </c>
      <c r="CW112" s="426">
        <f>'Quarterly data'!CX144</f>
        <v>59</v>
      </c>
      <c r="CX112" s="426">
        <f>'Quarterly data'!CY144</f>
        <v>59</v>
      </c>
      <c r="CY112" s="426">
        <f>'Quarterly data'!CZ144</f>
        <v>61</v>
      </c>
      <c r="CZ112" s="426">
        <f>'Quarterly data'!DA144</f>
        <v>63</v>
      </c>
      <c r="DA112" s="426">
        <f>'Quarterly data'!DB144</f>
        <v>65</v>
      </c>
      <c r="DB112" s="426">
        <f>'Quarterly data'!DC144</f>
        <v>65</v>
      </c>
      <c r="DC112" s="426">
        <f>'Quarterly data'!DD144</f>
        <v>66</v>
      </c>
      <c r="DD112" s="426">
        <f>'Quarterly data'!DE144</f>
        <v>68</v>
      </c>
      <c r="DE112" s="426">
        <f>'Quarterly data'!DF144</f>
        <v>69</v>
      </c>
      <c r="DF112" s="426">
        <f>'Quarterly data'!DG144</f>
        <v>71</v>
      </c>
      <c r="DG112" s="426">
        <f>'Quarterly data'!DH144</f>
        <v>73</v>
      </c>
      <c r="DH112" s="426">
        <f>'Quarterly data'!DI144</f>
        <v>73</v>
      </c>
      <c r="DI112" s="426">
        <f>'Quarterly data'!DJ144</f>
        <v>74</v>
      </c>
      <c r="DJ112" s="426">
        <f>'Quarterly data'!DK144</f>
        <v>75</v>
      </c>
      <c r="DK112" s="426">
        <f>'Quarterly data'!DL144</f>
        <v>77</v>
      </c>
      <c r="DL112" s="426">
        <f>'Quarterly data'!DM144</f>
        <v>78</v>
      </c>
      <c r="DM112" s="426">
        <f>'Quarterly data'!DN144</f>
        <v>79</v>
      </c>
      <c r="DN112" s="426">
        <f>'Quarterly data'!DO144</f>
        <v>81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666</v>
      </c>
      <c r="AU113" s="423">
        <f>'Quarterly data'!AV133</f>
        <v>680</v>
      </c>
      <c r="AV113" s="423">
        <f>'Quarterly data'!AW133</f>
        <v>704</v>
      </c>
      <c r="AW113" s="423">
        <f>'Quarterly data'!AX133</f>
        <v>254</v>
      </c>
      <c r="AX113" s="423">
        <f>'Quarterly data'!AY133</f>
        <v>254</v>
      </c>
      <c r="AY113" s="423">
        <f>'Quarterly data'!AZ133</f>
        <v>256</v>
      </c>
      <c r="AZ113" s="423">
        <f>'Quarterly data'!BA133</f>
        <v>275</v>
      </c>
      <c r="BA113" s="423">
        <f>'Quarterly data'!BB133</f>
        <v>288</v>
      </c>
      <c r="BB113" s="423">
        <f>'Quarterly data'!BC133</f>
        <v>290</v>
      </c>
      <c r="BC113" s="423">
        <f>'Quarterly data'!BD133</f>
        <v>285</v>
      </c>
      <c r="BD113" s="423">
        <f>'Quarterly data'!BE133</f>
        <v>278</v>
      </c>
      <c r="BE113" s="423">
        <f>'Quarterly data'!BF133</f>
        <v>299</v>
      </c>
      <c r="BF113" s="423">
        <f>'Quarterly data'!BG133</f>
        <v>314</v>
      </c>
      <c r="BG113" s="423">
        <f>'Quarterly data'!BH133</f>
        <v>328</v>
      </c>
      <c r="BH113" s="423">
        <f>'Quarterly data'!BI133</f>
        <v>337</v>
      </c>
      <c r="BI113" s="423">
        <f>'Quarterly data'!BJ133</f>
        <v>351</v>
      </c>
      <c r="BJ113" s="423">
        <f>'Quarterly data'!BK133</f>
        <v>334</v>
      </c>
      <c r="BK113" s="423">
        <f>'Quarterly data'!BL133</f>
        <v>351</v>
      </c>
      <c r="BL113" s="423">
        <f>'Quarterly data'!BM133</f>
        <v>372</v>
      </c>
      <c r="BM113" s="423">
        <f>'Quarterly data'!BN133</f>
        <v>382</v>
      </c>
      <c r="BN113" s="423">
        <f>'Quarterly data'!BO133</f>
        <v>394</v>
      </c>
      <c r="BO113" s="423">
        <f>'Quarterly data'!BP133</f>
        <v>443</v>
      </c>
      <c r="BP113" s="423">
        <f>'Quarterly data'!BQ133</f>
        <v>446</v>
      </c>
      <c r="BQ113" s="423">
        <f>'Quarterly data'!BR133</f>
        <v>473</v>
      </c>
      <c r="BR113" s="423">
        <f>'Quarterly data'!BS133</f>
        <v>431</v>
      </c>
      <c r="BS113" s="423">
        <f>'Quarterly data'!BT133</f>
        <v>400</v>
      </c>
      <c r="BT113" s="423">
        <f>'Quarterly data'!BU133</f>
        <v>468</v>
      </c>
      <c r="BU113" s="423">
        <f>'Quarterly data'!BV133</f>
        <v>489</v>
      </c>
      <c r="BV113" s="423">
        <f>'Quarterly data'!BW133</f>
        <v>504</v>
      </c>
      <c r="BW113" s="423">
        <f>'Quarterly data'!BX133</f>
        <v>503</v>
      </c>
      <c r="BX113" s="423">
        <f>'Quarterly data'!BY133</f>
        <v>594</v>
      </c>
      <c r="BY113" s="423">
        <f>'Quarterly data'!BZ133</f>
        <v>631</v>
      </c>
      <c r="BZ113" s="423">
        <f>'Quarterly data'!CA133</f>
        <v>666</v>
      </c>
      <c r="CA113" s="423">
        <f>'Quarterly data'!CB133</f>
        <v>680</v>
      </c>
      <c r="CB113" s="423">
        <f>'Quarterly data'!CC133</f>
        <v>704</v>
      </c>
      <c r="CC113" s="423">
        <f>'Quarterly data'!CD133</f>
        <v>254</v>
      </c>
      <c r="CD113" s="423">
        <f>'Quarterly data'!CE133</f>
        <v>254</v>
      </c>
      <c r="CE113" s="423">
        <f>'Quarterly data'!CF133</f>
        <v>256</v>
      </c>
      <c r="CF113" s="423">
        <f>'Quarterly data'!CG133</f>
        <v>275</v>
      </c>
      <c r="CG113" s="423">
        <f>'Quarterly data'!CH133</f>
        <v>288</v>
      </c>
      <c r="CH113" s="423">
        <f>'Quarterly data'!CI133</f>
        <v>290</v>
      </c>
      <c r="CI113" s="423">
        <f>'Quarterly data'!CJ133</f>
        <v>285</v>
      </c>
      <c r="CJ113" s="423">
        <f>'Quarterly data'!CK133</f>
        <v>278</v>
      </c>
      <c r="CK113" s="423">
        <f>'Quarterly data'!CL133</f>
        <v>299</v>
      </c>
      <c r="CL113" s="423">
        <f>'Quarterly data'!CM133</f>
        <v>314</v>
      </c>
      <c r="CM113" s="423">
        <f>'Quarterly data'!CN133</f>
        <v>328</v>
      </c>
      <c r="CN113" s="423">
        <f>'Quarterly data'!CO133</f>
        <v>337</v>
      </c>
      <c r="CO113" s="423">
        <f>'Quarterly data'!CP133</f>
        <v>351</v>
      </c>
      <c r="CP113" s="423">
        <f>'Quarterly data'!CQ133</f>
        <v>334</v>
      </c>
      <c r="CQ113" s="423">
        <f>'Quarterly data'!CR133</f>
        <v>351</v>
      </c>
      <c r="CR113" s="423">
        <f>'Quarterly data'!CS133</f>
        <v>372</v>
      </c>
      <c r="CS113" s="423">
        <f>'Quarterly data'!CT133</f>
        <v>382</v>
      </c>
      <c r="CT113" s="423">
        <f>'Quarterly data'!CU133</f>
        <v>394</v>
      </c>
      <c r="CU113" s="423">
        <f>'Quarterly data'!CV145</f>
        <v>104</v>
      </c>
      <c r="CV113" s="423">
        <f>'Quarterly data'!CW145</f>
        <v>105</v>
      </c>
      <c r="CW113" s="423">
        <f>'Quarterly data'!CX145</f>
        <v>106</v>
      </c>
      <c r="CX113" s="423">
        <f>'Quarterly data'!CY145</f>
        <v>106</v>
      </c>
      <c r="CY113" s="423">
        <f>'Quarterly data'!CZ145</f>
        <v>107</v>
      </c>
      <c r="CZ113" s="423">
        <f>'Quarterly data'!DA145</f>
        <v>109</v>
      </c>
      <c r="DA113" s="423">
        <f>'Quarterly data'!DB145</f>
        <v>111</v>
      </c>
      <c r="DB113" s="423">
        <f>'Quarterly data'!DC145</f>
        <v>112</v>
      </c>
      <c r="DC113" s="423">
        <f>'Quarterly data'!DD145</f>
        <v>113</v>
      </c>
      <c r="DD113" s="423">
        <f>'Quarterly data'!DE145</f>
        <v>115</v>
      </c>
      <c r="DE113" s="423">
        <f>'Quarterly data'!DF145</f>
        <v>116</v>
      </c>
      <c r="DF113" s="423">
        <f>'Quarterly data'!DG145</f>
        <v>117</v>
      </c>
      <c r="DG113" s="423">
        <f>'Quarterly data'!DH145</f>
        <v>118</v>
      </c>
      <c r="DH113" s="423">
        <f>'Quarterly data'!DI145</f>
        <v>120</v>
      </c>
      <c r="DI113" s="423">
        <f>'Quarterly data'!DJ145</f>
        <v>122</v>
      </c>
      <c r="DJ113" s="423">
        <f>'Quarterly data'!DK145</f>
        <v>124</v>
      </c>
      <c r="DK113" s="423">
        <f>'Quarterly data'!DL145</f>
        <v>125</v>
      </c>
      <c r="DL113" s="423">
        <f>'Quarterly data'!DM145</f>
        <v>127</v>
      </c>
      <c r="DM113" s="423">
        <f>'Quarterly data'!DN145</f>
        <v>129</v>
      </c>
      <c r="DN113" s="423">
        <f>'Quarterly data'!DO145</f>
        <v>131</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79</v>
      </c>
      <c r="AU114" s="426">
        <f>'Quarterly data'!AV134</f>
        <v>79</v>
      </c>
      <c r="AV114" s="426">
        <f>'Quarterly data'!AW134</f>
        <v>88</v>
      </c>
      <c r="AW114" s="426">
        <f>'Quarterly data'!AX134</f>
        <v>28</v>
      </c>
      <c r="AX114" s="426">
        <f>'Quarterly data'!AY134</f>
        <v>26</v>
      </c>
      <c r="AY114" s="426">
        <f>'Quarterly data'!AZ134</f>
        <v>24</v>
      </c>
      <c r="AZ114" s="426">
        <f>'Quarterly data'!BA134</f>
        <v>29</v>
      </c>
      <c r="BA114" s="426">
        <f>'Quarterly data'!BB134</f>
        <v>26</v>
      </c>
      <c r="BB114" s="426">
        <f>'Quarterly data'!BC134</f>
        <v>22</v>
      </c>
      <c r="BC114" s="426">
        <f>'Quarterly data'!BD134</f>
        <v>27</v>
      </c>
      <c r="BD114" s="426">
        <f>'Quarterly data'!BE134</f>
        <v>28</v>
      </c>
      <c r="BE114" s="426">
        <f>'Quarterly data'!BF134</f>
        <v>34</v>
      </c>
      <c r="BF114" s="426">
        <f>'Quarterly data'!BG134</f>
        <v>34</v>
      </c>
      <c r="BG114" s="426">
        <f>'Quarterly data'!BH134</f>
        <v>35</v>
      </c>
      <c r="BH114" s="426">
        <f>'Quarterly data'!BI134</f>
        <v>44</v>
      </c>
      <c r="BI114" s="426">
        <f>'Quarterly data'!BJ134</f>
        <v>53</v>
      </c>
      <c r="BJ114" s="426">
        <f>'Quarterly data'!BK134</f>
        <v>32</v>
      </c>
      <c r="BK114" s="426">
        <f>'Quarterly data'!BL134</f>
        <v>46</v>
      </c>
      <c r="BL114" s="426">
        <f>'Quarterly data'!BM134</f>
        <v>56</v>
      </c>
      <c r="BM114" s="426">
        <f>'Quarterly data'!BN134</f>
        <v>51</v>
      </c>
      <c r="BN114" s="426">
        <f>'Quarterly data'!BO134</f>
        <v>46</v>
      </c>
      <c r="BO114" s="426">
        <f>'Quarterly data'!BP134</f>
        <v>38</v>
      </c>
      <c r="BP114" s="426">
        <f>'Quarterly data'!BQ134</f>
        <v>29</v>
      </c>
      <c r="BQ114" s="426">
        <f>'Quarterly data'!BR134</f>
        <v>21</v>
      </c>
      <c r="BR114" s="426">
        <f>'Quarterly data'!BS134</f>
        <v>31</v>
      </c>
      <c r="BS114" s="426">
        <f>'Quarterly data'!BT134</f>
        <v>24</v>
      </c>
      <c r="BT114" s="426">
        <f>'Quarterly data'!BU134</f>
        <v>33</v>
      </c>
      <c r="BU114" s="426">
        <f>'Quarterly data'!BV134</f>
        <v>33</v>
      </c>
      <c r="BV114" s="426">
        <f>'Quarterly data'!BW134</f>
        <v>43</v>
      </c>
      <c r="BW114" s="426">
        <f>'Quarterly data'!BX134</f>
        <v>63</v>
      </c>
      <c r="BX114" s="426">
        <f>'Quarterly data'!BY134</f>
        <v>89</v>
      </c>
      <c r="BY114" s="426">
        <f>'Quarterly data'!BZ134</f>
        <v>112</v>
      </c>
      <c r="BZ114" s="426">
        <f>'Quarterly data'!CA134</f>
        <v>79</v>
      </c>
      <c r="CA114" s="426">
        <f>'Quarterly data'!CB134</f>
        <v>79</v>
      </c>
      <c r="CB114" s="426">
        <f>'Quarterly data'!CC134</f>
        <v>88</v>
      </c>
      <c r="CC114" s="426">
        <f>'Quarterly data'!CD134</f>
        <v>28</v>
      </c>
      <c r="CD114" s="426">
        <f>'Quarterly data'!CE134</f>
        <v>26</v>
      </c>
      <c r="CE114" s="426">
        <f>'Quarterly data'!CF134</f>
        <v>24</v>
      </c>
      <c r="CF114" s="426">
        <f>'Quarterly data'!CG134</f>
        <v>29</v>
      </c>
      <c r="CG114" s="426">
        <f>'Quarterly data'!CH134</f>
        <v>26</v>
      </c>
      <c r="CH114" s="426">
        <f>'Quarterly data'!CI134</f>
        <v>22</v>
      </c>
      <c r="CI114" s="426">
        <f>'Quarterly data'!CJ134</f>
        <v>27</v>
      </c>
      <c r="CJ114" s="426">
        <f>'Quarterly data'!CK134</f>
        <v>28</v>
      </c>
      <c r="CK114" s="426">
        <f>'Quarterly data'!CL134</f>
        <v>34</v>
      </c>
      <c r="CL114" s="426">
        <f>'Quarterly data'!CM134</f>
        <v>34</v>
      </c>
      <c r="CM114" s="426">
        <f>'Quarterly data'!CN134</f>
        <v>35</v>
      </c>
      <c r="CN114" s="426">
        <f>'Quarterly data'!CO134</f>
        <v>44</v>
      </c>
      <c r="CO114" s="426">
        <f>'Quarterly data'!CP134</f>
        <v>53</v>
      </c>
      <c r="CP114" s="426">
        <f>'Quarterly data'!CQ134</f>
        <v>32</v>
      </c>
      <c r="CQ114" s="426">
        <f>'Quarterly data'!CR134</f>
        <v>46</v>
      </c>
      <c r="CR114" s="426">
        <f>'Quarterly data'!CS134</f>
        <v>56</v>
      </c>
      <c r="CS114" s="426">
        <f>'Quarterly data'!CT134</f>
        <v>51</v>
      </c>
      <c r="CT114" s="426">
        <f>'Quarterly data'!CU134</f>
        <v>46</v>
      </c>
      <c r="CU114" s="426">
        <f>'Quarterly data'!CV146</f>
        <v>8</v>
      </c>
      <c r="CV114" s="426">
        <f>'Quarterly data'!CW146</f>
        <v>8</v>
      </c>
      <c r="CW114" s="426">
        <f>'Quarterly data'!CX146</f>
        <v>8</v>
      </c>
      <c r="CX114" s="426">
        <f>'Quarterly data'!CY146</f>
        <v>8</v>
      </c>
      <c r="CY114" s="426">
        <f>'Quarterly data'!CZ146</f>
        <v>4</v>
      </c>
      <c r="CZ114" s="426">
        <f>'Quarterly data'!DA146</f>
        <v>6</v>
      </c>
      <c r="DA114" s="426">
        <f>'Quarterly data'!DB146</f>
        <v>8</v>
      </c>
      <c r="DB114" s="426">
        <f>'Quarterly data'!DC146</f>
        <v>8</v>
      </c>
      <c r="DC114" s="426">
        <f>'Quarterly data'!DD146</f>
        <v>8</v>
      </c>
      <c r="DD114" s="426">
        <f>'Quarterly data'!DE146</f>
        <v>8</v>
      </c>
      <c r="DE114" s="426">
        <f>'Quarterly data'!DF146</f>
        <v>8</v>
      </c>
      <c r="DF114" s="426">
        <f>'Quarterly data'!DG146</f>
        <v>8</v>
      </c>
      <c r="DG114" s="426">
        <f>'Quarterly data'!DH146</f>
        <v>8</v>
      </c>
      <c r="DH114" s="426">
        <f>'Quarterly data'!DI146</f>
        <v>8</v>
      </c>
      <c r="DI114" s="426">
        <f>'Quarterly data'!DJ146</f>
        <v>9</v>
      </c>
      <c r="DJ114" s="426">
        <f>'Quarterly data'!DK146</f>
        <v>9</v>
      </c>
      <c r="DK114" s="426">
        <f>'Quarterly data'!DL146</f>
        <v>9</v>
      </c>
      <c r="DL114" s="426">
        <f>'Quarterly data'!DM146</f>
        <v>9</v>
      </c>
      <c r="DM114" s="426">
        <f>'Quarterly data'!DN146</f>
        <v>9</v>
      </c>
      <c r="DN114" s="426">
        <f>'Quarterly data'!DO146</f>
        <v>9</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112</v>
      </c>
      <c r="AU115" s="423">
        <f>'Quarterly data'!AV135</f>
        <v>129</v>
      </c>
      <c r="AV115" s="423">
        <f>'Quarterly data'!AW135</f>
        <v>123</v>
      </c>
      <c r="AW115" s="423">
        <f>'Quarterly data'!AX135</f>
        <v>100</v>
      </c>
      <c r="AX115" s="423">
        <f>'Quarterly data'!AY135</f>
        <v>100</v>
      </c>
      <c r="AY115" s="423">
        <f>'Quarterly data'!AZ135</f>
        <v>101</v>
      </c>
      <c r="AZ115" s="423">
        <f>'Quarterly data'!BA135</f>
        <v>108</v>
      </c>
      <c r="BA115" s="423">
        <f>'Quarterly data'!BB135</f>
        <v>110</v>
      </c>
      <c r="BB115" s="423">
        <f>'Quarterly data'!BC135</f>
        <v>114</v>
      </c>
      <c r="BC115" s="423">
        <f>'Quarterly data'!BD135</f>
        <v>114</v>
      </c>
      <c r="BD115" s="423">
        <f>'Quarterly data'!BE135</f>
        <v>111</v>
      </c>
      <c r="BE115" s="423">
        <f>'Quarterly data'!BF135</f>
        <v>120</v>
      </c>
      <c r="BF115" s="423">
        <f>'Quarterly data'!BG135</f>
        <v>142</v>
      </c>
      <c r="BG115" s="423">
        <f>'Quarterly data'!BH135</f>
        <v>153</v>
      </c>
      <c r="BH115" s="423">
        <f>'Quarterly data'!BI135</f>
        <v>146</v>
      </c>
      <c r="BI115" s="423">
        <f>'Quarterly data'!BJ135</f>
        <v>149</v>
      </c>
      <c r="BJ115" s="423">
        <f>'Quarterly data'!BK135</f>
        <v>156</v>
      </c>
      <c r="BK115" s="423">
        <f>'Quarterly data'!BL135</f>
        <v>161</v>
      </c>
      <c r="BL115" s="423">
        <f>'Quarterly data'!BM135</f>
        <v>157</v>
      </c>
      <c r="BM115" s="423">
        <f>'Quarterly data'!BN135</f>
        <v>159</v>
      </c>
      <c r="BN115" s="423">
        <f>'Quarterly data'!BO135</f>
        <v>168</v>
      </c>
      <c r="BO115" s="423">
        <f>'Quarterly data'!BP135</f>
        <v>198</v>
      </c>
      <c r="BP115" s="423">
        <f>'Quarterly data'!BQ135</f>
        <v>199</v>
      </c>
      <c r="BQ115" s="423">
        <f>'Quarterly data'!BR135</f>
        <v>214</v>
      </c>
      <c r="BR115" s="423">
        <f>'Quarterly data'!BS135</f>
        <v>197</v>
      </c>
      <c r="BS115" s="423">
        <f>'Quarterly data'!BT135</f>
        <v>197</v>
      </c>
      <c r="BT115" s="423">
        <f>'Quarterly data'!BU135</f>
        <v>223</v>
      </c>
      <c r="BU115" s="423">
        <f>'Quarterly data'!BV135</f>
        <v>222</v>
      </c>
      <c r="BV115" s="423">
        <f>'Quarterly data'!BW135</f>
        <v>242</v>
      </c>
      <c r="BW115" s="423">
        <f>'Quarterly data'!BX135</f>
        <v>246</v>
      </c>
      <c r="BX115" s="423">
        <f>'Quarterly data'!BY135</f>
        <v>256</v>
      </c>
      <c r="BY115" s="423">
        <f>'Quarterly data'!BZ135</f>
        <v>267</v>
      </c>
      <c r="BZ115" s="423">
        <f>'Quarterly data'!CA135</f>
        <v>112</v>
      </c>
      <c r="CA115" s="423">
        <f>'Quarterly data'!CB135</f>
        <v>129</v>
      </c>
      <c r="CB115" s="423">
        <f>'Quarterly data'!CC135</f>
        <v>123</v>
      </c>
      <c r="CC115" s="423">
        <f>'Quarterly data'!CD135</f>
        <v>100</v>
      </c>
      <c r="CD115" s="423">
        <f>'Quarterly data'!CE135</f>
        <v>100</v>
      </c>
      <c r="CE115" s="423">
        <f>'Quarterly data'!CF135</f>
        <v>101</v>
      </c>
      <c r="CF115" s="423">
        <f>'Quarterly data'!CG135</f>
        <v>108</v>
      </c>
      <c r="CG115" s="423">
        <f>'Quarterly data'!CH135</f>
        <v>110</v>
      </c>
      <c r="CH115" s="423">
        <f>'Quarterly data'!CI135</f>
        <v>114</v>
      </c>
      <c r="CI115" s="423">
        <f>'Quarterly data'!CJ135</f>
        <v>114</v>
      </c>
      <c r="CJ115" s="423">
        <f>'Quarterly data'!CK135</f>
        <v>111</v>
      </c>
      <c r="CK115" s="423">
        <f>'Quarterly data'!CL135</f>
        <v>120</v>
      </c>
      <c r="CL115" s="423">
        <f>'Quarterly data'!CM135</f>
        <v>142</v>
      </c>
      <c r="CM115" s="423">
        <f>'Quarterly data'!CN135</f>
        <v>153</v>
      </c>
      <c r="CN115" s="423">
        <f>'Quarterly data'!CO135</f>
        <v>146</v>
      </c>
      <c r="CO115" s="423">
        <f>'Quarterly data'!CP135</f>
        <v>149</v>
      </c>
      <c r="CP115" s="423">
        <f>'Quarterly data'!CQ135</f>
        <v>156</v>
      </c>
      <c r="CQ115" s="423">
        <f>'Quarterly data'!CR135</f>
        <v>161</v>
      </c>
      <c r="CR115" s="423">
        <f>'Quarterly data'!CS135</f>
        <v>157</v>
      </c>
      <c r="CS115" s="423">
        <f>'Quarterly data'!CT135</f>
        <v>159</v>
      </c>
      <c r="CT115" s="423">
        <f>'Quarterly data'!CU135</f>
        <v>168</v>
      </c>
      <c r="CU115" s="423">
        <f>'Quarterly data'!CV147</f>
        <v>427</v>
      </c>
      <c r="CV115" s="423">
        <f>'Quarterly data'!CW147</f>
        <v>428</v>
      </c>
      <c r="CW115" s="423">
        <f>'Quarterly data'!CX147</f>
        <v>442</v>
      </c>
      <c r="CX115" s="423">
        <f>'Quarterly data'!CY147</f>
        <v>395</v>
      </c>
      <c r="CY115" s="423">
        <f>'Quarterly data'!CZ147</f>
        <v>346</v>
      </c>
      <c r="CZ115" s="423">
        <f>'Quarterly data'!DA147</f>
        <v>422</v>
      </c>
      <c r="DA115" s="423">
        <f>'Quarterly data'!DB147</f>
        <v>450</v>
      </c>
      <c r="DB115" s="423">
        <f>'Quarterly data'!DC147</f>
        <v>432</v>
      </c>
      <c r="DC115" s="423">
        <f>'Quarterly data'!DD147</f>
        <v>450</v>
      </c>
      <c r="DD115" s="423">
        <f>'Quarterly data'!DE147</f>
        <v>471</v>
      </c>
      <c r="DE115" s="423">
        <f>'Quarterly data'!DF147</f>
        <v>474</v>
      </c>
      <c r="DF115" s="423">
        <f>'Quarterly data'!DG147</f>
        <v>475</v>
      </c>
      <c r="DG115" s="423">
        <f>'Quarterly data'!DH147</f>
        <v>478</v>
      </c>
      <c r="DH115" s="423">
        <f>'Quarterly data'!DI147</f>
        <v>466</v>
      </c>
      <c r="DI115" s="423">
        <f>'Quarterly data'!DJ147</f>
        <v>499</v>
      </c>
      <c r="DJ115" s="423">
        <f>'Quarterly data'!DK147</f>
        <v>518</v>
      </c>
      <c r="DK115" s="423">
        <f>'Quarterly data'!DL147</f>
        <v>507</v>
      </c>
      <c r="DL115" s="423">
        <f>'Quarterly data'!DM147</f>
        <v>529</v>
      </c>
      <c r="DM115" s="423">
        <f>'Quarterly data'!DN147</f>
        <v>562</v>
      </c>
      <c r="DN115" s="423">
        <f>'Quarterly data'!DO147</f>
        <v>571</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1554</v>
      </c>
      <c r="S119" s="423">
        <f>'Quarterly data'!T139</f>
        <v>1578</v>
      </c>
      <c r="T119" s="423">
        <f>'Quarterly data'!U139</f>
        <v>1643</v>
      </c>
      <c r="U119" s="423">
        <f>'Quarterly data'!V139</f>
        <v>1643</v>
      </c>
      <c r="V119" s="423">
        <f>'Quarterly data'!W139</f>
        <v>1678</v>
      </c>
      <c r="W119" s="423">
        <f>'Quarterly data'!X139</f>
        <v>1724</v>
      </c>
      <c r="X119" s="423">
        <f>'Quarterly data'!Y139</f>
        <v>1776</v>
      </c>
      <c r="Y119" s="423">
        <f>'Quarterly data'!Z139</f>
        <v>1808</v>
      </c>
      <c r="Z119" s="423">
        <f>'Quarterly data'!AA139</f>
        <v>1858</v>
      </c>
      <c r="AA119" s="423">
        <f>'Quarterly data'!AB139</f>
        <v>1872</v>
      </c>
      <c r="AB119" s="423">
        <f>'Quarterly data'!AC139</f>
        <v>1833</v>
      </c>
      <c r="AC119" s="423">
        <f>'Quarterly data'!AD139</f>
        <v>1841</v>
      </c>
      <c r="AD119" s="423">
        <f>'Quarterly data'!AE139</f>
        <v>1862</v>
      </c>
      <c r="AE119" s="423">
        <f>'Quarterly data'!AF139</f>
        <v>1904</v>
      </c>
      <c r="AF119" s="423">
        <f>'Quarterly data'!AG139</f>
        <v>1955</v>
      </c>
      <c r="AG119" s="423">
        <f>'Quarterly data'!AH139</f>
        <v>1973</v>
      </c>
      <c r="AH119" s="423">
        <f>'Quarterly data'!AI139</f>
        <v>2043</v>
      </c>
      <c r="AI119" s="423">
        <f>'Quarterly data'!AJ139</f>
        <v>2052</v>
      </c>
      <c r="AJ119" s="423">
        <f>'Quarterly data'!AK139</f>
        <v>2092</v>
      </c>
      <c r="AK119" s="423">
        <f>'Quarterly data'!AL139</f>
        <v>2162</v>
      </c>
      <c r="AL119" s="423">
        <f>'Quarterly data'!AM139</f>
        <v>2168</v>
      </c>
      <c r="AM119" s="423">
        <f>'Quarterly data'!AN139</f>
        <v>2305</v>
      </c>
      <c r="AN119" s="423">
        <f>'Quarterly data'!AO139</f>
        <v>2321</v>
      </c>
      <c r="AO119" s="423">
        <f>'Quarterly data'!AP139</f>
        <v>2344</v>
      </c>
      <c r="AP119" s="423">
        <f>'Quarterly data'!AQ139</f>
        <v>2249</v>
      </c>
      <c r="AQ119" s="423">
        <f>'Quarterly data'!AR139</f>
        <v>2017</v>
      </c>
      <c r="AR119" s="423">
        <f>'Quarterly data'!AS139</f>
        <v>2235</v>
      </c>
      <c r="AS119" s="423">
        <f>'Quarterly data'!AT139</f>
        <v>2329</v>
      </c>
      <c r="AT119" s="423">
        <f>'Quarterly data'!AU139</f>
        <v>2327</v>
      </c>
      <c r="AU119" s="423">
        <f>'Quarterly data'!AV139</f>
        <v>2433</v>
      </c>
      <c r="AV119" s="423">
        <f>'Quarterly data'!AW139</f>
        <v>2461</v>
      </c>
      <c r="AW119" s="423">
        <f>'Quarterly data'!AX139</f>
        <v>2568</v>
      </c>
      <c r="AX119" s="423">
        <f>'Quarterly data'!AY139</f>
        <v>2510</v>
      </c>
      <c r="AY119" s="423">
        <f>'Quarterly data'!AZ139</f>
        <v>2615</v>
      </c>
      <c r="AZ119" s="423">
        <f>'Quarterly data'!BA139</f>
        <v>2708</v>
      </c>
      <c r="BA119" s="423">
        <f>'Quarterly data'!BB139</f>
        <v>2755</v>
      </c>
      <c r="BB119" s="423">
        <f>'Quarterly data'!BC139</f>
        <v>2741</v>
      </c>
      <c r="BC119" s="423">
        <f>'Quarterly data'!BD139</f>
        <v>2780</v>
      </c>
      <c r="BD119" s="423">
        <f>'Quarterly data'!BE139</f>
        <v>2910</v>
      </c>
      <c r="BE119" s="423">
        <f>'Quarterly data'!BF139</f>
        <v>3030</v>
      </c>
      <c r="BF119" s="423">
        <f>'Quarterly data'!BG139</f>
        <v>3006</v>
      </c>
      <c r="BG119" s="423">
        <f>'Quarterly data'!BH139</f>
        <v>0</v>
      </c>
      <c r="BH119" s="423">
        <f>'Quarterly data'!BI139</f>
        <v>0</v>
      </c>
      <c r="BI119" s="423">
        <f>'Quarterly data'!BJ139</f>
        <v>0</v>
      </c>
      <c r="BJ119" s="423">
        <f>'Quarterly data'!BK139</f>
        <v>0</v>
      </c>
      <c r="BK119" s="423">
        <f>'Quarterly data'!BL139</f>
        <v>0</v>
      </c>
      <c r="BL119" s="423">
        <f>'Quarterly data'!BM139</f>
        <v>0</v>
      </c>
      <c r="BM119" s="423">
        <f>'Quarterly data'!BN139</f>
        <v>0</v>
      </c>
      <c r="BN119" s="423">
        <f>'Quarterly data'!BO139</f>
        <v>0</v>
      </c>
      <c r="BO119" s="423">
        <f>'Quarterly data'!BP139</f>
        <v>0</v>
      </c>
      <c r="BP119" s="423">
        <f>'Quarterly data'!BQ139</f>
        <v>0</v>
      </c>
      <c r="BQ119" s="423">
        <f>'Quarterly data'!BR139</f>
        <v>0</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435</v>
      </c>
      <c r="S120" s="423">
        <f>'Quarterly data'!T140</f>
        <v>443</v>
      </c>
      <c r="T120" s="423">
        <f>'Quarterly data'!U140</f>
        <v>448</v>
      </c>
      <c r="U120" s="423">
        <f>'Quarterly data'!V140</f>
        <v>450</v>
      </c>
      <c r="V120" s="423">
        <f>'Quarterly data'!W140</f>
        <v>454</v>
      </c>
      <c r="W120" s="423">
        <f>'Quarterly data'!X140</f>
        <v>467</v>
      </c>
      <c r="X120" s="423">
        <f>'Quarterly data'!Y140</f>
        <v>472</v>
      </c>
      <c r="Y120" s="423">
        <f>'Quarterly data'!Z140</f>
        <v>470</v>
      </c>
      <c r="Z120" s="423">
        <f>'Quarterly data'!AA140</f>
        <v>499</v>
      </c>
      <c r="AA120" s="423">
        <f>'Quarterly data'!AB140</f>
        <v>491</v>
      </c>
      <c r="AB120" s="423">
        <f>'Quarterly data'!AC140</f>
        <v>472</v>
      </c>
      <c r="AC120" s="423">
        <f>'Quarterly data'!AD140</f>
        <v>474</v>
      </c>
      <c r="AD120" s="423">
        <f>'Quarterly data'!AE140</f>
        <v>501</v>
      </c>
      <c r="AE120" s="423">
        <f>'Quarterly data'!AF140</f>
        <v>507</v>
      </c>
      <c r="AF120" s="423">
        <f>'Quarterly data'!AG140</f>
        <v>503</v>
      </c>
      <c r="AG120" s="423">
        <f>'Quarterly data'!AH140</f>
        <v>516</v>
      </c>
      <c r="AH120" s="423">
        <f>'Quarterly data'!AI140</f>
        <v>546</v>
      </c>
      <c r="AI120" s="423">
        <f>'Quarterly data'!AJ140</f>
        <v>543</v>
      </c>
      <c r="AJ120" s="423">
        <f>'Quarterly data'!AK140</f>
        <v>526</v>
      </c>
      <c r="AK120" s="423">
        <f>'Quarterly data'!AL140</f>
        <v>537</v>
      </c>
      <c r="AL120" s="423">
        <f>'Quarterly data'!AM140</f>
        <v>568</v>
      </c>
      <c r="AM120" s="423">
        <f>'Quarterly data'!AN140</f>
        <v>570</v>
      </c>
      <c r="AN120" s="423">
        <f>'Quarterly data'!AO140</f>
        <v>561</v>
      </c>
      <c r="AO120" s="423">
        <f>'Quarterly data'!AP140</f>
        <v>561</v>
      </c>
      <c r="AP120" s="423">
        <f>'Quarterly data'!AQ140</f>
        <v>565</v>
      </c>
      <c r="AQ120" s="423">
        <f>'Quarterly data'!AR140</f>
        <v>561</v>
      </c>
      <c r="AR120" s="423">
        <f>'Quarterly data'!AS140</f>
        <v>573</v>
      </c>
      <c r="AS120" s="423">
        <f>'Quarterly data'!AT140</f>
        <v>579</v>
      </c>
      <c r="AT120" s="423">
        <f>'Quarterly data'!AU140</f>
        <v>603</v>
      </c>
      <c r="AU120" s="423">
        <f>'Quarterly data'!AV140</f>
        <v>602</v>
      </c>
      <c r="AV120" s="423">
        <f>'Quarterly data'!AW140</f>
        <v>609</v>
      </c>
      <c r="AW120" s="423">
        <f>'Quarterly data'!AX140</f>
        <v>609</v>
      </c>
      <c r="AX120" s="423">
        <f>'Quarterly data'!AY140</f>
        <v>607</v>
      </c>
      <c r="AY120" s="423">
        <f>'Quarterly data'!AZ140</f>
        <v>614</v>
      </c>
      <c r="AZ120" s="423">
        <f>'Quarterly data'!BA140</f>
        <v>618</v>
      </c>
      <c r="BA120" s="423">
        <f>'Quarterly data'!BB140</f>
        <v>623</v>
      </c>
      <c r="BB120" s="423">
        <f>'Quarterly data'!BC140</f>
        <v>612</v>
      </c>
      <c r="BC120" s="423">
        <f>'Quarterly data'!BD140</f>
        <v>613</v>
      </c>
      <c r="BD120" s="423">
        <f>'Quarterly data'!BE140</f>
        <v>636</v>
      </c>
      <c r="BE120" s="423">
        <f>'Quarterly data'!BF140</f>
        <v>642</v>
      </c>
      <c r="BF120" s="423">
        <f>'Quarterly data'!BG140</f>
        <v>657</v>
      </c>
      <c r="BG120" s="423">
        <f>'Quarterly data'!BH140</f>
        <v>0</v>
      </c>
      <c r="BH120" s="423">
        <f>'Quarterly data'!BI140</f>
        <v>0</v>
      </c>
      <c r="BI120" s="423">
        <f>'Quarterly data'!BJ140</f>
        <v>0</v>
      </c>
      <c r="BJ120" s="423">
        <f>'Quarterly data'!BK140</f>
        <v>0</v>
      </c>
      <c r="BK120" s="423">
        <f>'Quarterly data'!BL140</f>
        <v>0</v>
      </c>
      <c r="BL120" s="423">
        <f>'Quarterly data'!BM140</f>
        <v>0</v>
      </c>
      <c r="BM120" s="423">
        <f>'Quarterly data'!BN140</f>
        <v>0</v>
      </c>
      <c r="BN120" s="423">
        <f>'Quarterly data'!BO140</f>
        <v>0</v>
      </c>
      <c r="BO120" s="423">
        <f>'Quarterly data'!BP140</f>
        <v>0</v>
      </c>
      <c r="BP120" s="423">
        <f>'Quarterly data'!BQ140</f>
        <v>0</v>
      </c>
      <c r="BQ120" s="423">
        <f>'Quarterly data'!BR140</f>
        <v>0</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296</v>
      </c>
      <c r="S121" s="424">
        <f>'Quarterly data'!T141</f>
        <v>296</v>
      </c>
      <c r="T121" s="424">
        <f>'Quarterly data'!U141</f>
        <v>283</v>
      </c>
      <c r="U121" s="424">
        <f>'Quarterly data'!V141</f>
        <v>450</v>
      </c>
      <c r="V121" s="424">
        <f>'Quarterly data'!W141</f>
        <v>454</v>
      </c>
      <c r="W121" s="424">
        <f>'Quarterly data'!X141</f>
        <v>467</v>
      </c>
      <c r="X121" s="424">
        <f>'Quarterly data'!Y141</f>
        <v>472</v>
      </c>
      <c r="Y121" s="424">
        <f>'Quarterly data'!Z141</f>
        <v>470</v>
      </c>
      <c r="Z121" s="424">
        <f>'Quarterly data'!AA141</f>
        <v>499</v>
      </c>
      <c r="AA121" s="424">
        <f>'Quarterly data'!AB141</f>
        <v>491</v>
      </c>
      <c r="AB121" s="424">
        <f>'Quarterly data'!AC141</f>
        <v>472</v>
      </c>
      <c r="AC121" s="424">
        <f>'Quarterly data'!AD141</f>
        <v>474</v>
      </c>
      <c r="AD121" s="424">
        <f>'Quarterly data'!AE141</f>
        <v>501</v>
      </c>
      <c r="AE121" s="424">
        <f>'Quarterly data'!AF141</f>
        <v>507</v>
      </c>
      <c r="AF121" s="424">
        <f>'Quarterly data'!AG141</f>
        <v>503</v>
      </c>
      <c r="AG121" s="424">
        <f>'Quarterly data'!AH141</f>
        <v>516</v>
      </c>
      <c r="AH121" s="424">
        <f>'Quarterly data'!AI141</f>
        <v>546</v>
      </c>
      <c r="AI121" s="424">
        <f>'Quarterly data'!AJ141</f>
        <v>543</v>
      </c>
      <c r="AJ121" s="424">
        <f>'Quarterly data'!AK141</f>
        <v>526</v>
      </c>
      <c r="AK121" s="424">
        <f>'Quarterly data'!AL141</f>
        <v>537</v>
      </c>
      <c r="AL121" s="424">
        <f>'Quarterly data'!AM141</f>
        <v>568</v>
      </c>
      <c r="AM121" s="424">
        <f>'Quarterly data'!AN141</f>
        <v>570</v>
      </c>
      <c r="AN121" s="424">
        <f>'Quarterly data'!AO141</f>
        <v>561</v>
      </c>
      <c r="AO121" s="424">
        <f>'Quarterly data'!AP141</f>
        <v>561</v>
      </c>
      <c r="AP121" s="424">
        <f>'Quarterly data'!AQ141</f>
        <v>565</v>
      </c>
      <c r="AQ121" s="424">
        <f>'Quarterly data'!AR141</f>
        <v>561</v>
      </c>
      <c r="AR121" s="424">
        <f>'Quarterly data'!AS141</f>
        <v>573</v>
      </c>
      <c r="AS121" s="424">
        <f>'Quarterly data'!AT141</f>
        <v>579</v>
      </c>
      <c r="AT121" s="424">
        <f>'Quarterly data'!AU141</f>
        <v>603</v>
      </c>
      <c r="AU121" s="424">
        <f>'Quarterly data'!AV141</f>
        <v>602</v>
      </c>
      <c r="AV121" s="424">
        <f>'Quarterly data'!AW141</f>
        <v>609</v>
      </c>
      <c r="AW121" s="424">
        <f>'Quarterly data'!AX141</f>
        <v>609</v>
      </c>
      <c r="AX121" s="424">
        <f>'Quarterly data'!AY141</f>
        <v>607</v>
      </c>
      <c r="AY121" s="424">
        <f>'Quarterly data'!AZ141</f>
        <v>614</v>
      </c>
      <c r="AZ121" s="424">
        <f>'Quarterly data'!BA141</f>
        <v>618</v>
      </c>
      <c r="BA121" s="424">
        <f>'Quarterly data'!BB141</f>
        <v>623</v>
      </c>
      <c r="BB121" s="424">
        <f>'Quarterly data'!BC141</f>
        <v>612</v>
      </c>
      <c r="BC121" s="424">
        <f>'Quarterly data'!BD141</f>
        <v>613</v>
      </c>
      <c r="BD121" s="424">
        <f>'Quarterly data'!BE141</f>
        <v>636</v>
      </c>
      <c r="BE121" s="424">
        <f>'Quarterly data'!BF141</f>
        <v>642</v>
      </c>
      <c r="BF121" s="424">
        <f>'Quarterly data'!BG141</f>
        <v>657</v>
      </c>
      <c r="BG121" s="424">
        <f>'Quarterly data'!BH141</f>
        <v>0</v>
      </c>
      <c r="BH121" s="424">
        <f>'Quarterly data'!BI141</f>
        <v>0</v>
      </c>
      <c r="BI121" s="424">
        <f>'Quarterly data'!BJ141</f>
        <v>0</v>
      </c>
      <c r="BJ121" s="424">
        <f>'Quarterly data'!BK141</f>
        <v>0</v>
      </c>
      <c r="BK121" s="424">
        <f>'Quarterly data'!BL141</f>
        <v>0</v>
      </c>
      <c r="BL121" s="424">
        <f>'Quarterly data'!BM141</f>
        <v>0</v>
      </c>
      <c r="BM121" s="424">
        <f>'Quarterly data'!BN141</f>
        <v>0</v>
      </c>
      <c r="BN121" s="424">
        <f>'Quarterly data'!BO141</f>
        <v>0</v>
      </c>
      <c r="BO121" s="424">
        <f>'Quarterly data'!BP141</f>
        <v>0</v>
      </c>
      <c r="BP121" s="424">
        <f>'Quarterly data'!BQ141</f>
        <v>0</v>
      </c>
      <c r="BQ121" s="424">
        <f>'Quarterly data'!BR141</f>
        <v>0</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450</v>
      </c>
      <c r="CD121" s="424">
        <f>'Quarterly data'!CE141</f>
        <v>454</v>
      </c>
      <c r="CE121" s="424">
        <f>'Quarterly data'!CF141</f>
        <v>467</v>
      </c>
      <c r="CF121" s="424">
        <f>'Quarterly data'!CG141</f>
        <v>472</v>
      </c>
      <c r="CG121" s="424">
        <f>'Quarterly data'!CH141</f>
        <v>470</v>
      </c>
      <c r="CH121" s="424">
        <f>'Quarterly data'!CI141</f>
        <v>499</v>
      </c>
      <c r="CI121" s="424">
        <f>'Quarterly data'!CJ141</f>
        <v>491</v>
      </c>
      <c r="CJ121" s="424">
        <f>'Quarterly data'!CK141</f>
        <v>472</v>
      </c>
      <c r="CK121" s="424">
        <f>'Quarterly data'!CL141</f>
        <v>474</v>
      </c>
      <c r="CL121" s="424">
        <f>'Quarterly data'!CM141</f>
        <v>501</v>
      </c>
      <c r="CM121" s="424">
        <f>'Quarterly data'!CN141</f>
        <v>507</v>
      </c>
      <c r="CN121" s="424">
        <f>'Quarterly data'!CO141</f>
        <v>503</v>
      </c>
      <c r="CO121" s="424">
        <f>'Quarterly data'!CP141</f>
        <v>516</v>
      </c>
      <c r="CP121" s="424">
        <f>'Quarterly data'!CQ141</f>
        <v>546</v>
      </c>
      <c r="CQ121" s="424">
        <f>'Quarterly data'!CR141</f>
        <v>543</v>
      </c>
      <c r="CR121" s="424">
        <f>'Quarterly data'!CS141</f>
        <v>526</v>
      </c>
      <c r="CS121" s="424">
        <f>'Quarterly data'!CT141</f>
        <v>537</v>
      </c>
      <c r="CT121" s="424">
        <f>'Quarterly data'!CU141</f>
        <v>568</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18</v>
      </c>
      <c r="S122" s="424">
        <f>'Quarterly data'!T142</f>
        <v>23</v>
      </c>
      <c r="T122" s="424">
        <f>'Quarterly data'!U142</f>
        <v>38</v>
      </c>
      <c r="U122" s="424">
        <f>'Quarterly data'!V142</f>
        <v>283</v>
      </c>
      <c r="V122" s="424">
        <f>'Quarterly data'!W142</f>
        <v>307</v>
      </c>
      <c r="W122" s="424">
        <f>'Quarterly data'!X142</f>
        <v>307</v>
      </c>
      <c r="X122" s="424">
        <f>'Quarterly data'!Y142</f>
        <v>293</v>
      </c>
      <c r="Y122" s="424">
        <f>'Quarterly data'!Z142</f>
        <v>293</v>
      </c>
      <c r="Z122" s="424">
        <f>'Quarterly data'!AA142</f>
        <v>328</v>
      </c>
      <c r="AA122" s="424">
        <f>'Quarterly data'!AB142</f>
        <v>328</v>
      </c>
      <c r="AB122" s="424">
        <f>'Quarterly data'!AC142</f>
        <v>290</v>
      </c>
      <c r="AC122" s="424">
        <f>'Quarterly data'!AD142</f>
        <v>290</v>
      </c>
      <c r="AD122" s="424">
        <f>'Quarterly data'!AE142</f>
        <v>332</v>
      </c>
      <c r="AE122" s="424">
        <f>'Quarterly data'!AF142</f>
        <v>332</v>
      </c>
      <c r="AF122" s="424">
        <f>'Quarterly data'!AG142</f>
        <v>317</v>
      </c>
      <c r="AG122" s="424">
        <f>'Quarterly data'!AH142</f>
        <v>317</v>
      </c>
      <c r="AH122" s="424">
        <f>'Quarterly data'!AI142</f>
        <v>359</v>
      </c>
      <c r="AI122" s="424">
        <f>'Quarterly data'!AJ142</f>
        <v>359</v>
      </c>
      <c r="AJ122" s="424">
        <f>'Quarterly data'!AK142</f>
        <v>328</v>
      </c>
      <c r="AK122" s="424">
        <f>'Quarterly data'!AL142</f>
        <v>328</v>
      </c>
      <c r="AL122" s="424">
        <f>'Quarterly data'!AM142</f>
        <v>372</v>
      </c>
      <c r="AM122" s="424">
        <f>'Quarterly data'!AN142</f>
        <v>372</v>
      </c>
      <c r="AN122" s="424">
        <f>'Quarterly data'!AO142</f>
        <v>342</v>
      </c>
      <c r="AO122" s="424">
        <f>'Quarterly data'!AP142</f>
        <v>342</v>
      </c>
      <c r="AP122" s="424">
        <f>'Quarterly data'!AQ142</f>
        <v>365</v>
      </c>
      <c r="AQ122" s="424">
        <f>'Quarterly data'!AR142</f>
        <v>365</v>
      </c>
      <c r="AR122" s="424">
        <f>'Quarterly data'!AS142</f>
        <v>351</v>
      </c>
      <c r="AS122" s="424">
        <f>'Quarterly data'!AT142</f>
        <v>351</v>
      </c>
      <c r="AT122" s="424">
        <f>'Quarterly data'!AU142</f>
        <v>391</v>
      </c>
      <c r="AU122" s="424">
        <f>'Quarterly data'!AV142</f>
        <v>391</v>
      </c>
      <c r="AV122" s="424">
        <f>'Quarterly data'!AW142</f>
        <v>374</v>
      </c>
      <c r="AW122" s="424">
        <f>'Quarterly data'!AX142</f>
        <v>374</v>
      </c>
      <c r="AX122" s="424">
        <f>'Quarterly data'!AY142</f>
        <v>386</v>
      </c>
      <c r="AY122" s="424">
        <f>'Quarterly data'!AZ142</f>
        <v>386</v>
      </c>
      <c r="AZ122" s="424">
        <f>'Quarterly data'!BA142</f>
        <v>372</v>
      </c>
      <c r="BA122" s="424">
        <f>'Quarterly data'!BB142</f>
        <v>372</v>
      </c>
      <c r="BB122" s="424">
        <f>'Quarterly data'!BC142</f>
        <v>374</v>
      </c>
      <c r="BC122" s="424">
        <f>'Quarterly data'!BD142</f>
        <v>374</v>
      </c>
      <c r="BD122" s="424">
        <f>'Quarterly data'!BE142</f>
        <v>384</v>
      </c>
      <c r="BE122" s="424">
        <f>'Quarterly data'!BF142</f>
        <v>384</v>
      </c>
      <c r="BF122" s="424">
        <f>'Quarterly data'!BG142</f>
        <v>405</v>
      </c>
      <c r="BG122" s="424">
        <f>'Quarterly data'!BH142</f>
        <v>0</v>
      </c>
      <c r="BH122" s="424">
        <f>'Quarterly data'!BI142</f>
        <v>0</v>
      </c>
      <c r="BI122" s="424">
        <f>'Quarterly data'!BJ142</f>
        <v>0</v>
      </c>
      <c r="BJ122" s="424">
        <f>'Quarterly data'!BK142</f>
        <v>0</v>
      </c>
      <c r="BK122" s="424">
        <f>'Quarterly data'!BL142</f>
        <v>0</v>
      </c>
      <c r="BL122" s="424">
        <f>'Quarterly data'!BM142</f>
        <v>0</v>
      </c>
      <c r="BM122" s="424">
        <f>'Quarterly data'!BN142</f>
        <v>0</v>
      </c>
      <c r="BN122" s="424">
        <f>'Quarterly data'!BO142</f>
        <v>0</v>
      </c>
      <c r="BO122" s="424">
        <f>'Quarterly data'!BP142</f>
        <v>0</v>
      </c>
      <c r="BP122" s="424">
        <f>'Quarterly data'!BQ142</f>
        <v>0</v>
      </c>
      <c r="BQ122" s="424">
        <f>'Quarterly data'!BR142</f>
        <v>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283</v>
      </c>
      <c r="CD122" s="424">
        <f>'Quarterly data'!CE142</f>
        <v>307</v>
      </c>
      <c r="CE122" s="424">
        <f>'Quarterly data'!CF142</f>
        <v>307</v>
      </c>
      <c r="CF122" s="424">
        <f>'Quarterly data'!CG142</f>
        <v>293</v>
      </c>
      <c r="CG122" s="424">
        <f>'Quarterly data'!CH142</f>
        <v>293</v>
      </c>
      <c r="CH122" s="424">
        <f>'Quarterly data'!CI142</f>
        <v>328</v>
      </c>
      <c r="CI122" s="424">
        <f>'Quarterly data'!CJ142</f>
        <v>328</v>
      </c>
      <c r="CJ122" s="424">
        <f>'Quarterly data'!CK142</f>
        <v>290</v>
      </c>
      <c r="CK122" s="424">
        <f>'Quarterly data'!CL142</f>
        <v>290</v>
      </c>
      <c r="CL122" s="424">
        <f>'Quarterly data'!CM142</f>
        <v>332</v>
      </c>
      <c r="CM122" s="424">
        <f>'Quarterly data'!CN142</f>
        <v>332</v>
      </c>
      <c r="CN122" s="424">
        <f>'Quarterly data'!CO142</f>
        <v>317</v>
      </c>
      <c r="CO122" s="424">
        <f>'Quarterly data'!CP142</f>
        <v>317</v>
      </c>
      <c r="CP122" s="424">
        <f>'Quarterly data'!CQ142</f>
        <v>359</v>
      </c>
      <c r="CQ122" s="424">
        <f>'Quarterly data'!CR142</f>
        <v>359</v>
      </c>
      <c r="CR122" s="424">
        <f>'Quarterly data'!CS142</f>
        <v>328</v>
      </c>
      <c r="CS122" s="424">
        <f>'Quarterly data'!CT142</f>
        <v>328</v>
      </c>
      <c r="CT122" s="424">
        <f>'Quarterly data'!CU142</f>
        <v>372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269</v>
      </c>
      <c r="S123" s="423">
        <f>'Quarterly data'!T143</f>
        <v>270</v>
      </c>
      <c r="T123" s="423">
        <f>'Quarterly data'!U143</f>
        <v>303</v>
      </c>
      <c r="U123" s="423">
        <f>'Quarterly data'!V143</f>
        <v>38</v>
      </c>
      <c r="V123" s="423">
        <f>'Quarterly data'!W143</f>
        <v>19</v>
      </c>
      <c r="W123" s="423">
        <f>'Quarterly data'!X143</f>
        <v>29</v>
      </c>
      <c r="X123" s="423">
        <f>'Quarterly data'!Y143</f>
        <v>44</v>
      </c>
      <c r="Y123" s="423">
        <f>'Quarterly data'!Z143</f>
        <v>40</v>
      </c>
      <c r="Z123" s="423">
        <f>'Quarterly data'!AA143</f>
        <v>32</v>
      </c>
      <c r="AA123" s="423">
        <f>'Quarterly data'!AB143</f>
        <v>23</v>
      </c>
      <c r="AB123" s="423">
        <f>'Quarterly data'!AC143</f>
        <v>40</v>
      </c>
      <c r="AC123" s="423">
        <f>'Quarterly data'!AD143</f>
        <v>41</v>
      </c>
      <c r="AD123" s="423">
        <f>'Quarterly data'!AE143</f>
        <v>24</v>
      </c>
      <c r="AE123" s="423">
        <f>'Quarterly data'!AF143</f>
        <v>28</v>
      </c>
      <c r="AF123" s="423">
        <f>'Quarterly data'!AG143</f>
        <v>37</v>
      </c>
      <c r="AG123" s="423">
        <f>'Quarterly data'!AH143</f>
        <v>48</v>
      </c>
      <c r="AH123" s="423">
        <f>'Quarterly data'!AI143</f>
        <v>34</v>
      </c>
      <c r="AI123" s="423">
        <f>'Quarterly data'!AJ143</f>
        <v>28</v>
      </c>
      <c r="AJ123" s="423">
        <f>'Quarterly data'!AK143</f>
        <v>39</v>
      </c>
      <c r="AK123" s="423">
        <f>'Quarterly data'!AL143</f>
        <v>47</v>
      </c>
      <c r="AL123" s="423">
        <f>'Quarterly data'!AM143</f>
        <v>32</v>
      </c>
      <c r="AM123" s="423">
        <f>'Quarterly data'!AN143</f>
        <v>30</v>
      </c>
      <c r="AN123" s="423">
        <f>'Quarterly data'!AO143</f>
        <v>48</v>
      </c>
      <c r="AO123" s="423">
        <f>'Quarterly data'!AP143</f>
        <v>45</v>
      </c>
      <c r="AP123" s="423">
        <f>'Quarterly data'!AQ143</f>
        <v>27</v>
      </c>
      <c r="AQ123" s="423">
        <f>'Quarterly data'!AR143</f>
        <v>25</v>
      </c>
      <c r="AR123" s="423">
        <f>'Quarterly data'!AS143</f>
        <v>44</v>
      </c>
      <c r="AS123" s="423">
        <f>'Quarterly data'!AT143</f>
        <v>45</v>
      </c>
      <c r="AT123" s="423">
        <f>'Quarterly data'!AU143</f>
        <v>28</v>
      </c>
      <c r="AU123" s="423">
        <f>'Quarterly data'!AV143</f>
        <v>24</v>
      </c>
      <c r="AV123" s="423">
        <f>'Quarterly data'!AW143</f>
        <v>45</v>
      </c>
      <c r="AW123" s="423">
        <f>'Quarterly data'!AX143</f>
        <v>42</v>
      </c>
      <c r="AX123" s="423">
        <f>'Quarterly data'!AY143</f>
        <v>24</v>
      </c>
      <c r="AY123" s="423">
        <f>'Quarterly data'!AZ143</f>
        <v>28</v>
      </c>
      <c r="AZ123" s="423">
        <f>'Quarterly data'!BA143</f>
        <v>44</v>
      </c>
      <c r="BA123" s="423">
        <f>'Quarterly data'!BB143</f>
        <v>47</v>
      </c>
      <c r="BB123" s="423">
        <f>'Quarterly data'!BC143</f>
        <v>31</v>
      </c>
      <c r="BC123" s="423">
        <f>'Quarterly data'!BD143</f>
        <v>29</v>
      </c>
      <c r="BD123" s="423">
        <f>'Quarterly data'!BE143</f>
        <v>38</v>
      </c>
      <c r="BE123" s="423">
        <f>'Quarterly data'!BF143</f>
        <v>40</v>
      </c>
      <c r="BF123" s="423">
        <f>'Quarterly data'!BG143</f>
        <v>31</v>
      </c>
      <c r="BG123" s="423">
        <f>'Quarterly data'!BH143</f>
        <v>0</v>
      </c>
      <c r="BH123" s="423">
        <f>'Quarterly data'!BI143</f>
        <v>0</v>
      </c>
      <c r="BI123" s="423">
        <f>'Quarterly data'!BJ143</f>
        <v>0</v>
      </c>
      <c r="BJ123" s="423">
        <f>'Quarterly data'!BK143</f>
        <v>0</v>
      </c>
      <c r="BK123" s="423">
        <f>'Quarterly data'!BL143</f>
        <v>0</v>
      </c>
      <c r="BL123" s="423">
        <f>'Quarterly data'!BM143</f>
        <v>0</v>
      </c>
      <c r="BM123" s="423">
        <f>'Quarterly data'!BN143</f>
        <v>0</v>
      </c>
      <c r="BN123" s="423">
        <f>'Quarterly data'!BO143</f>
        <v>0</v>
      </c>
      <c r="BO123" s="423">
        <f>'Quarterly data'!BP143</f>
        <v>0</v>
      </c>
      <c r="BP123" s="423">
        <f>'Quarterly data'!BQ143</f>
        <v>0</v>
      </c>
      <c r="BQ123" s="423">
        <f>'Quarterly data'!BR143</f>
        <v>0</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38</v>
      </c>
      <c r="CD123" s="423">
        <f>'Quarterly data'!CE143</f>
        <v>19</v>
      </c>
      <c r="CE123" s="423">
        <f>'Quarterly data'!CF143</f>
        <v>29</v>
      </c>
      <c r="CF123" s="423">
        <f>'Quarterly data'!CG143</f>
        <v>44</v>
      </c>
      <c r="CG123" s="423">
        <f>'Quarterly data'!CH143</f>
        <v>40</v>
      </c>
      <c r="CH123" s="423">
        <f>'Quarterly data'!CI143</f>
        <v>32</v>
      </c>
      <c r="CI123" s="423">
        <f>'Quarterly data'!CJ143</f>
        <v>23</v>
      </c>
      <c r="CJ123" s="423">
        <f>'Quarterly data'!CK143</f>
        <v>40</v>
      </c>
      <c r="CK123" s="423">
        <f>'Quarterly data'!CL143</f>
        <v>41</v>
      </c>
      <c r="CL123" s="423">
        <f>'Quarterly data'!CM143</f>
        <v>24</v>
      </c>
      <c r="CM123" s="423">
        <f>'Quarterly data'!CN143</f>
        <v>28</v>
      </c>
      <c r="CN123" s="423">
        <f>'Quarterly data'!CO143</f>
        <v>37</v>
      </c>
      <c r="CO123" s="423">
        <f>'Quarterly data'!CP143</f>
        <v>48</v>
      </c>
      <c r="CP123" s="423">
        <f>'Quarterly data'!CQ143</f>
        <v>34</v>
      </c>
      <c r="CQ123" s="423">
        <f>'Quarterly data'!CR143</f>
        <v>28</v>
      </c>
      <c r="CR123" s="423">
        <f>'Quarterly data'!CS143</f>
        <v>39</v>
      </c>
      <c r="CS123" s="423">
        <f>'Quarterly data'!CT143</f>
        <v>47</v>
      </c>
      <c r="CT123" s="423">
        <f>'Quarterly data'!CU143</f>
        <v>32</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29</v>
      </c>
      <c r="S124" s="424">
        <f>'Quarterly data'!T144</f>
        <v>27</v>
      </c>
      <c r="T124" s="424">
        <f>'Quarterly data'!U144</f>
        <v>45</v>
      </c>
      <c r="U124" s="424">
        <f>'Quarterly data'!V144</f>
        <v>37</v>
      </c>
      <c r="V124" s="424">
        <f>'Quarterly data'!W144</f>
        <v>38</v>
      </c>
      <c r="W124" s="424">
        <f>'Quarterly data'!X144</f>
        <v>38</v>
      </c>
      <c r="X124" s="424">
        <f>'Quarterly data'!Y144</f>
        <v>39</v>
      </c>
      <c r="Y124" s="424">
        <f>'Quarterly data'!Z144</f>
        <v>40</v>
      </c>
      <c r="Z124" s="424">
        <f>'Quarterly data'!AA144</f>
        <v>41</v>
      </c>
      <c r="AA124" s="424">
        <f>'Quarterly data'!AB144</f>
        <v>42</v>
      </c>
      <c r="AB124" s="424">
        <f>'Quarterly data'!AC144</f>
        <v>43</v>
      </c>
      <c r="AC124" s="424">
        <f>'Quarterly data'!AD144</f>
        <v>44</v>
      </c>
      <c r="AD124" s="424">
        <f>'Quarterly data'!AE144</f>
        <v>45</v>
      </c>
      <c r="AE124" s="424">
        <f>'Quarterly data'!AF144</f>
        <v>46</v>
      </c>
      <c r="AF124" s="424">
        <f>'Quarterly data'!AG144</f>
        <v>47</v>
      </c>
      <c r="AG124" s="424">
        <f>'Quarterly data'!AH144</f>
        <v>48</v>
      </c>
      <c r="AH124" s="424">
        <f>'Quarterly data'!AI144</f>
        <v>49</v>
      </c>
      <c r="AI124" s="424">
        <f>'Quarterly data'!AJ144</f>
        <v>51</v>
      </c>
      <c r="AJ124" s="424">
        <f>'Quarterly data'!AK144</f>
        <v>52</v>
      </c>
      <c r="AK124" s="424">
        <f>'Quarterly data'!AL144</f>
        <v>54</v>
      </c>
      <c r="AL124" s="424">
        <f>'Quarterly data'!AM144</f>
        <v>55</v>
      </c>
      <c r="AM124" s="424">
        <f>'Quarterly data'!AN144</f>
        <v>56</v>
      </c>
      <c r="AN124" s="424">
        <f>'Quarterly data'!AO144</f>
        <v>58</v>
      </c>
      <c r="AO124" s="424">
        <f>'Quarterly data'!AP144</f>
        <v>59</v>
      </c>
      <c r="AP124" s="424">
        <f>'Quarterly data'!AQ144</f>
        <v>59</v>
      </c>
      <c r="AQ124" s="424">
        <f>'Quarterly data'!AR144</f>
        <v>61</v>
      </c>
      <c r="AR124" s="424">
        <f>'Quarterly data'!AS144</f>
        <v>63</v>
      </c>
      <c r="AS124" s="424">
        <f>'Quarterly data'!AT144</f>
        <v>65</v>
      </c>
      <c r="AT124" s="424">
        <f>'Quarterly data'!AU144</f>
        <v>65</v>
      </c>
      <c r="AU124" s="424">
        <f>'Quarterly data'!AV144</f>
        <v>66</v>
      </c>
      <c r="AV124" s="424">
        <f>'Quarterly data'!AW144</f>
        <v>68</v>
      </c>
      <c r="AW124" s="424">
        <f>'Quarterly data'!AX144</f>
        <v>69</v>
      </c>
      <c r="AX124" s="424">
        <f>'Quarterly data'!AY144</f>
        <v>71</v>
      </c>
      <c r="AY124" s="424">
        <f>'Quarterly data'!AZ144</f>
        <v>73</v>
      </c>
      <c r="AZ124" s="424">
        <f>'Quarterly data'!BA144</f>
        <v>73</v>
      </c>
      <c r="BA124" s="424">
        <f>'Quarterly data'!BB144</f>
        <v>74</v>
      </c>
      <c r="BB124" s="424">
        <f>'Quarterly data'!BC144</f>
        <v>75</v>
      </c>
      <c r="BC124" s="424">
        <f>'Quarterly data'!BD144</f>
        <v>77</v>
      </c>
      <c r="BD124" s="424">
        <f>'Quarterly data'!BE144</f>
        <v>78</v>
      </c>
      <c r="BE124" s="424">
        <f>'Quarterly data'!BF144</f>
        <v>79</v>
      </c>
      <c r="BF124" s="424">
        <f>'Quarterly data'!BG144</f>
        <v>81</v>
      </c>
      <c r="BG124" s="424">
        <f>'Quarterly data'!BH144</f>
        <v>0</v>
      </c>
      <c r="BH124" s="424">
        <f>'Quarterly data'!BI144</f>
        <v>0</v>
      </c>
      <c r="BI124" s="424">
        <f>'Quarterly data'!BJ144</f>
        <v>0</v>
      </c>
      <c r="BJ124" s="424">
        <f>'Quarterly data'!BK144</f>
        <v>0</v>
      </c>
      <c r="BK124" s="424">
        <f>'Quarterly data'!BL144</f>
        <v>0</v>
      </c>
      <c r="BL124" s="424">
        <f>'Quarterly data'!BM144</f>
        <v>0</v>
      </c>
      <c r="BM124" s="424">
        <f>'Quarterly data'!BN144</f>
        <v>0</v>
      </c>
      <c r="BN124" s="424">
        <f>'Quarterly data'!BO144</f>
        <v>0</v>
      </c>
      <c r="BO124" s="424">
        <f>'Quarterly data'!BP144</f>
        <v>0</v>
      </c>
      <c r="BP124" s="424">
        <f>'Quarterly data'!BQ144</f>
        <v>0</v>
      </c>
      <c r="BQ124" s="424">
        <f>'Quarterly data'!BR144</f>
        <v>0</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37</v>
      </c>
      <c r="CD124" s="424">
        <f>'Quarterly data'!CE144</f>
        <v>38</v>
      </c>
      <c r="CE124" s="424">
        <f>'Quarterly data'!CF144</f>
        <v>38</v>
      </c>
      <c r="CF124" s="424">
        <f>'Quarterly data'!CG144</f>
        <v>39</v>
      </c>
      <c r="CG124" s="424">
        <f>'Quarterly data'!CH144</f>
        <v>40</v>
      </c>
      <c r="CH124" s="424">
        <f>'Quarterly data'!CI144</f>
        <v>41</v>
      </c>
      <c r="CI124" s="424">
        <f>'Quarterly data'!CJ144</f>
        <v>42</v>
      </c>
      <c r="CJ124" s="424">
        <f>'Quarterly data'!CK144</f>
        <v>43</v>
      </c>
      <c r="CK124" s="424">
        <f>'Quarterly data'!CL144</f>
        <v>44</v>
      </c>
      <c r="CL124" s="424">
        <f>'Quarterly data'!CM144</f>
        <v>45</v>
      </c>
      <c r="CM124" s="424">
        <f>'Quarterly data'!CN144</f>
        <v>46</v>
      </c>
      <c r="CN124" s="424">
        <f>'Quarterly data'!CO144</f>
        <v>47</v>
      </c>
      <c r="CO124" s="424">
        <f>'Quarterly data'!CP144</f>
        <v>48</v>
      </c>
      <c r="CP124" s="424">
        <f>'Quarterly data'!CQ144</f>
        <v>49</v>
      </c>
      <c r="CQ124" s="424">
        <f>'Quarterly data'!CR144</f>
        <v>51</v>
      </c>
      <c r="CR124" s="424">
        <f>'Quarterly data'!CS144</f>
        <v>52</v>
      </c>
      <c r="CS124" s="424">
        <f>'Quarterly data'!CT144</f>
        <v>54</v>
      </c>
      <c r="CT124" s="424">
        <f>'Quarterly data'!CU144</f>
        <v>55</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114</v>
      </c>
      <c r="S125" s="425">
        <f>'Quarterly data'!T145</f>
        <v>117</v>
      </c>
      <c r="T125" s="425">
        <f>'Quarterly data'!U145</f>
        <v>125</v>
      </c>
      <c r="U125" s="425">
        <f>'Quarterly data'!V145</f>
        <v>86</v>
      </c>
      <c r="V125" s="425">
        <f>'Quarterly data'!W145</f>
        <v>87</v>
      </c>
      <c r="W125" s="425">
        <f>'Quarterly data'!X145</f>
        <v>88</v>
      </c>
      <c r="X125" s="425">
        <f>'Quarterly data'!Y145</f>
        <v>89</v>
      </c>
      <c r="Y125" s="425">
        <f>'Quarterly data'!Z145</f>
        <v>90</v>
      </c>
      <c r="Z125" s="425">
        <f>'Quarterly data'!AA145</f>
        <v>90</v>
      </c>
      <c r="AA125" s="425">
        <f>'Quarterly data'!AB145</f>
        <v>91</v>
      </c>
      <c r="AB125" s="425">
        <f>'Quarterly data'!AC145</f>
        <v>92</v>
      </c>
      <c r="AC125" s="425">
        <f>'Quarterly data'!AD145</f>
        <v>93</v>
      </c>
      <c r="AD125" s="425">
        <f>'Quarterly data'!AE145</f>
        <v>93</v>
      </c>
      <c r="AE125" s="425">
        <f>'Quarterly data'!AF145</f>
        <v>94</v>
      </c>
      <c r="AF125" s="425">
        <f>'Quarterly data'!AG145</f>
        <v>95</v>
      </c>
      <c r="AG125" s="425">
        <f>'Quarterly data'!AH145</f>
        <v>96</v>
      </c>
      <c r="AH125" s="425">
        <f>'Quarterly data'!AI145</f>
        <v>97</v>
      </c>
      <c r="AI125" s="425">
        <f>'Quarterly data'!AJ145</f>
        <v>98</v>
      </c>
      <c r="AJ125" s="425">
        <f>'Quarterly data'!AK145</f>
        <v>99</v>
      </c>
      <c r="AK125" s="425">
        <f>'Quarterly data'!AL145</f>
        <v>101</v>
      </c>
      <c r="AL125" s="425">
        <f>'Quarterly data'!AM145</f>
        <v>102</v>
      </c>
      <c r="AM125" s="425">
        <f>'Quarterly data'!AN145</f>
        <v>104</v>
      </c>
      <c r="AN125" s="425">
        <f>'Quarterly data'!AO145</f>
        <v>105</v>
      </c>
      <c r="AO125" s="425">
        <f>'Quarterly data'!AP145</f>
        <v>106</v>
      </c>
      <c r="AP125" s="425">
        <f>'Quarterly data'!AQ145</f>
        <v>106</v>
      </c>
      <c r="AQ125" s="425">
        <f>'Quarterly data'!AR145</f>
        <v>107</v>
      </c>
      <c r="AR125" s="425">
        <f>'Quarterly data'!AS145</f>
        <v>109</v>
      </c>
      <c r="AS125" s="425">
        <f>'Quarterly data'!AT145</f>
        <v>111</v>
      </c>
      <c r="AT125" s="425">
        <f>'Quarterly data'!AU145</f>
        <v>112</v>
      </c>
      <c r="AU125" s="425">
        <f>'Quarterly data'!AV145</f>
        <v>113</v>
      </c>
      <c r="AV125" s="425">
        <f>'Quarterly data'!AW145</f>
        <v>115</v>
      </c>
      <c r="AW125" s="425">
        <f>'Quarterly data'!AX145</f>
        <v>116</v>
      </c>
      <c r="AX125" s="425">
        <f>'Quarterly data'!AY145</f>
        <v>117</v>
      </c>
      <c r="AY125" s="425">
        <f>'Quarterly data'!AZ145</f>
        <v>118</v>
      </c>
      <c r="AZ125" s="425">
        <f>'Quarterly data'!BA145</f>
        <v>120</v>
      </c>
      <c r="BA125" s="425">
        <f>'Quarterly data'!BB145</f>
        <v>122</v>
      </c>
      <c r="BB125" s="425">
        <f>'Quarterly data'!BC145</f>
        <v>124</v>
      </c>
      <c r="BC125" s="425">
        <f>'Quarterly data'!BD145</f>
        <v>125</v>
      </c>
      <c r="BD125" s="425">
        <f>'Quarterly data'!BE145</f>
        <v>127</v>
      </c>
      <c r="BE125" s="425">
        <f>'Quarterly data'!BF145</f>
        <v>129</v>
      </c>
      <c r="BF125" s="425">
        <f>'Quarterly data'!BG145</f>
        <v>131</v>
      </c>
      <c r="BG125" s="425">
        <f>'Quarterly data'!BH145</f>
        <v>0</v>
      </c>
      <c r="BH125" s="425">
        <f>'Quarterly data'!BI145</f>
        <v>0</v>
      </c>
      <c r="BI125" s="425">
        <f>'Quarterly data'!BJ145</f>
        <v>0</v>
      </c>
      <c r="BJ125" s="425">
        <f>'Quarterly data'!BK145</f>
        <v>0</v>
      </c>
      <c r="BK125" s="425">
        <f>'Quarterly data'!BL145</f>
        <v>0</v>
      </c>
      <c r="BL125" s="425">
        <f>'Quarterly data'!BM145</f>
        <v>0</v>
      </c>
      <c r="BM125" s="425">
        <f>'Quarterly data'!BN145</f>
        <v>0</v>
      </c>
      <c r="BN125" s="425">
        <f>'Quarterly data'!BO145</f>
        <v>0</v>
      </c>
      <c r="BO125" s="425">
        <f>'Quarterly data'!BP145</f>
        <v>0</v>
      </c>
      <c r="BP125" s="425">
        <f>'Quarterly data'!BQ145</f>
        <v>0</v>
      </c>
      <c r="BQ125" s="425">
        <f>'Quarterly data'!BR145</f>
        <v>0</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86</v>
      </c>
      <c r="CD125" s="425">
        <f>'Quarterly data'!CE145</f>
        <v>87</v>
      </c>
      <c r="CE125" s="425">
        <f>'Quarterly data'!CF145</f>
        <v>88</v>
      </c>
      <c r="CF125" s="425">
        <f>'Quarterly data'!CG145</f>
        <v>89</v>
      </c>
      <c r="CG125" s="425">
        <f>'Quarterly data'!CH145</f>
        <v>90</v>
      </c>
      <c r="CH125" s="425">
        <f>'Quarterly data'!CI145</f>
        <v>90</v>
      </c>
      <c r="CI125" s="425">
        <f>'Quarterly data'!CJ145</f>
        <v>91</v>
      </c>
      <c r="CJ125" s="425">
        <f>'Quarterly data'!CK145</f>
        <v>92</v>
      </c>
      <c r="CK125" s="425">
        <f>'Quarterly data'!CL145</f>
        <v>93</v>
      </c>
      <c r="CL125" s="425">
        <f>'Quarterly data'!CM145</f>
        <v>93</v>
      </c>
      <c r="CM125" s="425">
        <f>'Quarterly data'!CN145</f>
        <v>94</v>
      </c>
      <c r="CN125" s="425">
        <f>'Quarterly data'!CO145</f>
        <v>95</v>
      </c>
      <c r="CO125" s="425">
        <f>'Quarterly data'!CP145</f>
        <v>96</v>
      </c>
      <c r="CP125" s="425">
        <f>'Quarterly data'!CQ145</f>
        <v>97</v>
      </c>
      <c r="CQ125" s="425">
        <f>'Quarterly data'!CR145</f>
        <v>98</v>
      </c>
      <c r="CR125" s="425">
        <f>'Quarterly data'!CS145</f>
        <v>99</v>
      </c>
      <c r="CS125" s="425">
        <f>'Quarterly data'!CT145</f>
        <v>101</v>
      </c>
      <c r="CT125" s="425">
        <f>'Quarterly data'!CU145</f>
        <v>102</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104</v>
      </c>
      <c r="S126" s="426">
        <f>'Quarterly data'!T146</f>
        <v>103</v>
      </c>
      <c r="T126" s="426">
        <f>'Quarterly data'!U146</f>
        <v>106</v>
      </c>
      <c r="U126" s="426">
        <f>'Quarterly data'!V146</f>
        <v>6</v>
      </c>
      <c r="V126" s="426">
        <f>'Quarterly data'!W146</f>
        <v>7</v>
      </c>
      <c r="W126" s="426">
        <f>'Quarterly data'!X146</f>
        <v>7</v>
      </c>
      <c r="X126" s="426">
        <f>'Quarterly data'!Y146</f>
        <v>7</v>
      </c>
      <c r="Y126" s="426">
        <f>'Quarterly data'!Z146</f>
        <v>7</v>
      </c>
      <c r="Z126" s="426">
        <f>'Quarterly data'!AA146</f>
        <v>7</v>
      </c>
      <c r="AA126" s="426">
        <f>'Quarterly data'!AB146</f>
        <v>7</v>
      </c>
      <c r="AB126" s="426">
        <f>'Quarterly data'!AC146</f>
        <v>7</v>
      </c>
      <c r="AC126" s="426">
        <f>'Quarterly data'!AD146</f>
        <v>7</v>
      </c>
      <c r="AD126" s="426">
        <f>'Quarterly data'!AE146</f>
        <v>7</v>
      </c>
      <c r="AE126" s="426">
        <f>'Quarterly data'!AF146</f>
        <v>7</v>
      </c>
      <c r="AF126" s="426">
        <f>'Quarterly data'!AG146</f>
        <v>7</v>
      </c>
      <c r="AG126" s="426">
        <f>'Quarterly data'!AH146</f>
        <v>7</v>
      </c>
      <c r="AH126" s="426">
        <f>'Quarterly data'!AI146</f>
        <v>7</v>
      </c>
      <c r="AI126" s="426">
        <f>'Quarterly data'!AJ146</f>
        <v>8</v>
      </c>
      <c r="AJ126" s="426">
        <f>'Quarterly data'!AK146</f>
        <v>8</v>
      </c>
      <c r="AK126" s="426">
        <f>'Quarterly data'!AL146</f>
        <v>8</v>
      </c>
      <c r="AL126" s="426">
        <f>'Quarterly data'!AM146</f>
        <v>8</v>
      </c>
      <c r="AM126" s="426">
        <f>'Quarterly data'!AN146</f>
        <v>8</v>
      </c>
      <c r="AN126" s="426">
        <f>'Quarterly data'!AO146</f>
        <v>8</v>
      </c>
      <c r="AO126" s="426">
        <f>'Quarterly data'!AP146</f>
        <v>8</v>
      </c>
      <c r="AP126" s="426">
        <f>'Quarterly data'!AQ146</f>
        <v>8</v>
      </c>
      <c r="AQ126" s="426">
        <f>'Quarterly data'!AR146</f>
        <v>4</v>
      </c>
      <c r="AR126" s="426">
        <f>'Quarterly data'!AS146</f>
        <v>6</v>
      </c>
      <c r="AS126" s="426">
        <f>'Quarterly data'!AT146</f>
        <v>8</v>
      </c>
      <c r="AT126" s="426">
        <f>'Quarterly data'!AU146</f>
        <v>8</v>
      </c>
      <c r="AU126" s="426">
        <f>'Quarterly data'!AV146</f>
        <v>8</v>
      </c>
      <c r="AV126" s="426">
        <f>'Quarterly data'!AW146</f>
        <v>8</v>
      </c>
      <c r="AW126" s="426">
        <f>'Quarterly data'!AX146</f>
        <v>8</v>
      </c>
      <c r="AX126" s="426">
        <f>'Quarterly data'!AY146</f>
        <v>8</v>
      </c>
      <c r="AY126" s="426">
        <f>'Quarterly data'!AZ146</f>
        <v>8</v>
      </c>
      <c r="AZ126" s="426">
        <f>'Quarterly data'!BA146</f>
        <v>8</v>
      </c>
      <c r="BA126" s="426">
        <f>'Quarterly data'!BB146</f>
        <v>9</v>
      </c>
      <c r="BB126" s="426">
        <f>'Quarterly data'!BC146</f>
        <v>9</v>
      </c>
      <c r="BC126" s="426">
        <f>'Quarterly data'!BD146</f>
        <v>9</v>
      </c>
      <c r="BD126" s="426">
        <f>'Quarterly data'!BE146</f>
        <v>9</v>
      </c>
      <c r="BE126" s="426">
        <f>'Quarterly data'!BF146</f>
        <v>9</v>
      </c>
      <c r="BF126" s="426">
        <f>'Quarterly data'!BG146</f>
        <v>9</v>
      </c>
      <c r="BG126" s="426">
        <f>'Quarterly data'!BH146</f>
        <v>0</v>
      </c>
      <c r="BH126" s="426">
        <f>'Quarterly data'!BI146</f>
        <v>0</v>
      </c>
      <c r="BI126" s="426">
        <f>'Quarterly data'!BJ146</f>
        <v>0</v>
      </c>
      <c r="BJ126" s="426">
        <f>'Quarterly data'!BK146</f>
        <v>0</v>
      </c>
      <c r="BK126" s="426">
        <f>'Quarterly data'!BL146</f>
        <v>0</v>
      </c>
      <c r="BL126" s="426">
        <f>'Quarterly data'!BM146</f>
        <v>0</v>
      </c>
      <c r="BM126" s="426">
        <f>'Quarterly data'!BN146</f>
        <v>0</v>
      </c>
      <c r="BN126" s="426">
        <f>'Quarterly data'!BO146</f>
        <v>0</v>
      </c>
      <c r="BO126" s="426">
        <f>'Quarterly data'!BP146</f>
        <v>0</v>
      </c>
      <c r="BP126" s="426">
        <f>'Quarterly data'!BQ146</f>
        <v>0</v>
      </c>
      <c r="BQ126" s="426">
        <f>'Quarterly data'!BR146</f>
        <v>0</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6</v>
      </c>
      <c r="CD126" s="426">
        <f>'Quarterly data'!CE146</f>
        <v>7</v>
      </c>
      <c r="CE126" s="426">
        <f>'Quarterly data'!CF146</f>
        <v>7</v>
      </c>
      <c r="CF126" s="426">
        <f>'Quarterly data'!CG146</f>
        <v>7</v>
      </c>
      <c r="CG126" s="426">
        <f>'Quarterly data'!CH146</f>
        <v>7</v>
      </c>
      <c r="CH126" s="426">
        <f>'Quarterly data'!CI146</f>
        <v>7</v>
      </c>
      <c r="CI126" s="426">
        <f>'Quarterly data'!CJ146</f>
        <v>7</v>
      </c>
      <c r="CJ126" s="426">
        <f>'Quarterly data'!CK146</f>
        <v>7</v>
      </c>
      <c r="CK126" s="426">
        <f>'Quarterly data'!CL146</f>
        <v>7</v>
      </c>
      <c r="CL126" s="426">
        <f>'Quarterly data'!CM146</f>
        <v>7</v>
      </c>
      <c r="CM126" s="426">
        <f>'Quarterly data'!CN146</f>
        <v>7</v>
      </c>
      <c r="CN126" s="426">
        <f>'Quarterly data'!CO146</f>
        <v>7</v>
      </c>
      <c r="CO126" s="426">
        <f>'Quarterly data'!CP146</f>
        <v>7</v>
      </c>
      <c r="CP126" s="426">
        <f>'Quarterly data'!CQ146</f>
        <v>7</v>
      </c>
      <c r="CQ126" s="426">
        <f>'Quarterly data'!CR146</f>
        <v>8</v>
      </c>
      <c r="CR126" s="426">
        <f>'Quarterly data'!CS146</f>
        <v>8</v>
      </c>
      <c r="CS126" s="426">
        <f>'Quarterly data'!CT146</f>
        <v>8</v>
      </c>
      <c r="CT126" s="426">
        <f>'Quarterly data'!CU146</f>
        <v>8</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713</v>
      </c>
      <c r="S127" s="423">
        <f>'Quarterly data'!T147</f>
        <v>726</v>
      </c>
      <c r="T127" s="423">
        <f>'Quarterly data'!U147</f>
        <v>749</v>
      </c>
      <c r="U127" s="423">
        <f>'Quarterly data'!V147</f>
        <v>285</v>
      </c>
      <c r="V127" s="423">
        <f>'Quarterly data'!W147</f>
        <v>286</v>
      </c>
      <c r="W127" s="423">
        <f>'Quarterly data'!X147</f>
        <v>294</v>
      </c>
      <c r="X127" s="423">
        <f>'Quarterly data'!Y147</f>
        <v>318</v>
      </c>
      <c r="Y127" s="423">
        <f>'Quarterly data'!Z147</f>
        <v>330</v>
      </c>
      <c r="Z127" s="423">
        <f>'Quarterly data'!AA147</f>
        <v>332</v>
      </c>
      <c r="AA127" s="423">
        <f>'Quarterly data'!AB147</f>
        <v>330</v>
      </c>
      <c r="AB127" s="423">
        <f>'Quarterly data'!AC147</f>
        <v>321</v>
      </c>
      <c r="AC127" s="423">
        <f>'Quarterly data'!AD147</f>
        <v>327</v>
      </c>
      <c r="AD127" s="423">
        <f>'Quarterly data'!AE147</f>
        <v>324</v>
      </c>
      <c r="AE127" s="423">
        <f>'Quarterly data'!AF147</f>
        <v>326</v>
      </c>
      <c r="AF127" s="423">
        <f>'Quarterly data'!AG147</f>
        <v>335</v>
      </c>
      <c r="AG127" s="423">
        <f>'Quarterly data'!AH147</f>
        <v>345</v>
      </c>
      <c r="AH127" s="423">
        <f>'Quarterly data'!AI147</f>
        <v>337</v>
      </c>
      <c r="AI127" s="423">
        <f>'Quarterly data'!AJ147</f>
        <v>352</v>
      </c>
      <c r="AJ127" s="423">
        <f>'Quarterly data'!AK147</f>
        <v>369</v>
      </c>
      <c r="AK127" s="423">
        <f>'Quarterly data'!AL147</f>
        <v>387</v>
      </c>
      <c r="AL127" s="423">
        <f>'Quarterly data'!AM147</f>
        <v>387</v>
      </c>
      <c r="AM127" s="423">
        <f>'Quarterly data'!AN147</f>
        <v>427</v>
      </c>
      <c r="AN127" s="423">
        <f>'Quarterly data'!AO147</f>
        <v>428</v>
      </c>
      <c r="AO127" s="423">
        <f>'Quarterly data'!AP147</f>
        <v>442</v>
      </c>
      <c r="AP127" s="423">
        <f>'Quarterly data'!AQ147</f>
        <v>395</v>
      </c>
      <c r="AQ127" s="423">
        <f>'Quarterly data'!AR147</f>
        <v>346</v>
      </c>
      <c r="AR127" s="423">
        <f>'Quarterly data'!AS147</f>
        <v>422</v>
      </c>
      <c r="AS127" s="423">
        <f>'Quarterly data'!AT147</f>
        <v>450</v>
      </c>
      <c r="AT127" s="423">
        <f>'Quarterly data'!AU147</f>
        <v>432</v>
      </c>
      <c r="AU127" s="423">
        <f>'Quarterly data'!AV147</f>
        <v>450</v>
      </c>
      <c r="AV127" s="423">
        <f>'Quarterly data'!AW147</f>
        <v>471</v>
      </c>
      <c r="AW127" s="423">
        <f>'Quarterly data'!AX147</f>
        <v>474</v>
      </c>
      <c r="AX127" s="423">
        <f>'Quarterly data'!AY147</f>
        <v>475</v>
      </c>
      <c r="AY127" s="423">
        <f>'Quarterly data'!AZ147</f>
        <v>478</v>
      </c>
      <c r="AZ127" s="423">
        <f>'Quarterly data'!BA147</f>
        <v>466</v>
      </c>
      <c r="BA127" s="423">
        <f>'Quarterly data'!BB147</f>
        <v>499</v>
      </c>
      <c r="BB127" s="423">
        <f>'Quarterly data'!BC147</f>
        <v>518</v>
      </c>
      <c r="BC127" s="423">
        <f>'Quarterly data'!BD147</f>
        <v>507</v>
      </c>
      <c r="BD127" s="423">
        <f>'Quarterly data'!BE147</f>
        <v>529</v>
      </c>
      <c r="BE127" s="423">
        <f>'Quarterly data'!BF147</f>
        <v>562</v>
      </c>
      <c r="BF127" s="423">
        <f>'Quarterly data'!BG147</f>
        <v>571</v>
      </c>
      <c r="BG127" s="423">
        <f>'Quarterly data'!BH147</f>
        <v>0</v>
      </c>
      <c r="BH127" s="423">
        <f>'Quarterly data'!BI147</f>
        <v>0</v>
      </c>
      <c r="BI127" s="423">
        <f>'Quarterly data'!BJ147</f>
        <v>0</v>
      </c>
      <c r="BJ127" s="423">
        <f>'Quarterly data'!BK147</f>
        <v>0</v>
      </c>
      <c r="BK127" s="423">
        <f>'Quarterly data'!BL147</f>
        <v>0</v>
      </c>
      <c r="BL127" s="423">
        <f>'Quarterly data'!BM147</f>
        <v>0</v>
      </c>
      <c r="BM127" s="423">
        <f>'Quarterly data'!BN147</f>
        <v>0</v>
      </c>
      <c r="BN127" s="423">
        <f>'Quarterly data'!BO147</f>
        <v>0</v>
      </c>
      <c r="BO127" s="423">
        <f>'Quarterly data'!BP147</f>
        <v>0</v>
      </c>
      <c r="BP127" s="423">
        <f>'Quarterly data'!BQ147</f>
        <v>0</v>
      </c>
      <c r="BQ127" s="423">
        <f>'Quarterly data'!BR147</f>
        <v>0</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285</v>
      </c>
      <c r="CD127" s="423">
        <f>'Quarterly data'!CE147</f>
        <v>286</v>
      </c>
      <c r="CE127" s="423">
        <f>'Quarterly data'!CF147</f>
        <v>294</v>
      </c>
      <c r="CF127" s="423">
        <f>'Quarterly data'!CG147</f>
        <v>318</v>
      </c>
      <c r="CG127" s="423">
        <f>'Quarterly data'!CH147</f>
        <v>330</v>
      </c>
      <c r="CH127" s="423">
        <f>'Quarterly data'!CI147</f>
        <v>332</v>
      </c>
      <c r="CI127" s="423">
        <f>'Quarterly data'!CJ147</f>
        <v>330</v>
      </c>
      <c r="CJ127" s="423">
        <f>'Quarterly data'!CK147</f>
        <v>321</v>
      </c>
      <c r="CK127" s="423">
        <f>'Quarterly data'!CL147</f>
        <v>327</v>
      </c>
      <c r="CL127" s="423">
        <f>'Quarterly data'!CM147</f>
        <v>324</v>
      </c>
      <c r="CM127" s="423">
        <f>'Quarterly data'!CN147</f>
        <v>326</v>
      </c>
      <c r="CN127" s="423">
        <f>'Quarterly data'!CO147</f>
        <v>335</v>
      </c>
      <c r="CO127" s="423">
        <f>'Quarterly data'!CP147</f>
        <v>345</v>
      </c>
      <c r="CP127" s="423">
        <f>'Quarterly data'!CQ147</f>
        <v>337</v>
      </c>
      <c r="CQ127" s="423">
        <f>'Quarterly data'!CR147</f>
        <v>352</v>
      </c>
      <c r="CR127" s="423">
        <f>'Quarterly data'!CS147</f>
        <v>369</v>
      </c>
      <c r="CS127" s="423">
        <f>'Quarterly data'!CT147</f>
        <v>387</v>
      </c>
      <c r="CT127" s="423">
        <f>'Quarterly data'!CU147</f>
        <v>387</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89</v>
      </c>
      <c r="S128" s="426">
        <f>'Quarterly data'!T148</f>
        <v>89</v>
      </c>
      <c r="T128" s="426">
        <f>'Quarterly data'!U148</f>
        <v>99</v>
      </c>
      <c r="U128" s="426">
        <f>'Quarterly data'!V148</f>
        <v>30</v>
      </c>
      <c r="V128" s="426">
        <f>'Quarterly data'!W148</f>
        <v>28</v>
      </c>
      <c r="W128" s="426">
        <f>'Quarterly data'!X148</f>
        <v>28</v>
      </c>
      <c r="X128" s="426">
        <f>'Quarterly data'!Y148</f>
        <v>35</v>
      </c>
      <c r="Y128" s="426">
        <f>'Quarterly data'!Z148</f>
        <v>34</v>
      </c>
      <c r="Z128" s="426">
        <f>'Quarterly data'!AA148</f>
        <v>31</v>
      </c>
      <c r="AA128" s="426">
        <f>'Quarterly data'!AB148</f>
        <v>35</v>
      </c>
      <c r="AB128" s="426">
        <f>'Quarterly data'!AC148</f>
        <v>35</v>
      </c>
      <c r="AC128" s="426">
        <f>'Quarterly data'!AD148</f>
        <v>36</v>
      </c>
      <c r="AD128" s="426">
        <f>'Quarterly data'!AE148</f>
        <v>36</v>
      </c>
      <c r="AE128" s="426">
        <f>'Quarterly data'!AF148</f>
        <v>37</v>
      </c>
      <c r="AF128" s="426">
        <f>'Quarterly data'!AG148</f>
        <v>44</v>
      </c>
      <c r="AG128" s="426">
        <f>'Quarterly data'!AH148</f>
        <v>48</v>
      </c>
      <c r="AH128" s="426">
        <f>'Quarterly data'!AI148</f>
        <v>35</v>
      </c>
      <c r="AI128" s="426">
        <f>'Quarterly data'!AJ148</f>
        <v>40</v>
      </c>
      <c r="AJ128" s="426">
        <f>'Quarterly data'!AK148</f>
        <v>46</v>
      </c>
      <c r="AK128" s="426">
        <f>'Quarterly data'!AL148</f>
        <v>49</v>
      </c>
      <c r="AL128" s="426">
        <f>'Quarterly data'!AM148</f>
        <v>41</v>
      </c>
      <c r="AM128" s="426">
        <f>'Quarterly data'!AN148</f>
        <v>46</v>
      </c>
      <c r="AN128" s="426">
        <f>'Quarterly data'!AO148</f>
        <v>40</v>
      </c>
      <c r="AO128" s="426">
        <f>'Quarterly data'!AP148</f>
        <v>43</v>
      </c>
      <c r="AP128" s="426">
        <f>'Quarterly data'!AQ148</f>
        <v>30</v>
      </c>
      <c r="AQ128" s="426">
        <f>'Quarterly data'!AR148</f>
        <v>22</v>
      </c>
      <c r="AR128" s="426">
        <f>'Quarterly data'!AS148</f>
        <v>30</v>
      </c>
      <c r="AS128" s="426">
        <f>'Quarterly data'!AT148</f>
        <v>35</v>
      </c>
      <c r="AT128" s="426">
        <f>'Quarterly data'!AU148</f>
        <v>31</v>
      </c>
      <c r="AU128" s="426">
        <f>'Quarterly data'!AV148</f>
        <v>41</v>
      </c>
      <c r="AV128" s="426">
        <f>'Quarterly data'!AW148</f>
        <v>39</v>
      </c>
      <c r="AW128" s="426">
        <f>'Quarterly data'!AX148</f>
        <v>37</v>
      </c>
      <c r="AX128" s="426">
        <f>'Quarterly data'!AY148</f>
        <v>36</v>
      </c>
      <c r="AY128" s="426">
        <f>'Quarterly data'!AZ148</f>
        <v>44</v>
      </c>
      <c r="AZ128" s="426">
        <f>'Quarterly data'!BA148</f>
        <v>41</v>
      </c>
      <c r="BA128" s="426">
        <f>'Quarterly data'!BB148</f>
        <v>47</v>
      </c>
      <c r="BB128" s="426">
        <f>'Quarterly data'!BC148</f>
        <v>41</v>
      </c>
      <c r="BC128" s="426">
        <f>'Quarterly data'!BD148</f>
        <v>47</v>
      </c>
      <c r="BD128" s="426">
        <f>'Quarterly data'!BE148</f>
        <v>47</v>
      </c>
      <c r="BE128" s="426">
        <f>'Quarterly data'!BF148</f>
        <v>48</v>
      </c>
      <c r="BF128" s="426">
        <f>'Quarterly data'!BG148</f>
        <v>51</v>
      </c>
      <c r="BG128" s="426">
        <f>'Quarterly data'!BH148</f>
        <v>0</v>
      </c>
      <c r="BH128" s="426">
        <f>'Quarterly data'!BI148</f>
        <v>0</v>
      </c>
      <c r="BI128" s="426">
        <f>'Quarterly data'!BJ148</f>
        <v>0</v>
      </c>
      <c r="BJ128" s="426">
        <f>'Quarterly data'!BK148</f>
        <v>0</v>
      </c>
      <c r="BK128" s="426">
        <f>'Quarterly data'!BL148</f>
        <v>0</v>
      </c>
      <c r="BL128" s="426">
        <f>'Quarterly data'!BM148</f>
        <v>0</v>
      </c>
      <c r="BM128" s="426">
        <f>'Quarterly data'!BN148</f>
        <v>0</v>
      </c>
      <c r="BN128" s="426">
        <f>'Quarterly data'!BO148</f>
        <v>0</v>
      </c>
      <c r="BO128" s="426">
        <f>'Quarterly data'!BP148</f>
        <v>0</v>
      </c>
      <c r="BP128" s="426">
        <f>'Quarterly data'!BQ148</f>
        <v>0</v>
      </c>
      <c r="BQ128" s="426">
        <f>'Quarterly data'!BR148</f>
        <v>0</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30</v>
      </c>
      <c r="CD128" s="426">
        <f>'Quarterly data'!CE148</f>
        <v>28</v>
      </c>
      <c r="CE128" s="426">
        <f>'Quarterly data'!CF148</f>
        <v>28</v>
      </c>
      <c r="CF128" s="426">
        <f>'Quarterly data'!CG148</f>
        <v>35</v>
      </c>
      <c r="CG128" s="426">
        <f>'Quarterly data'!CH148</f>
        <v>34</v>
      </c>
      <c r="CH128" s="426">
        <f>'Quarterly data'!CI148</f>
        <v>31</v>
      </c>
      <c r="CI128" s="426">
        <f>'Quarterly data'!CJ148</f>
        <v>35</v>
      </c>
      <c r="CJ128" s="426">
        <f>'Quarterly data'!CK148</f>
        <v>35</v>
      </c>
      <c r="CK128" s="426">
        <f>'Quarterly data'!CL148</f>
        <v>36</v>
      </c>
      <c r="CL128" s="426">
        <f>'Quarterly data'!CM148</f>
        <v>36</v>
      </c>
      <c r="CM128" s="426">
        <f>'Quarterly data'!CN148</f>
        <v>37</v>
      </c>
      <c r="CN128" s="426">
        <f>'Quarterly data'!CO148</f>
        <v>44</v>
      </c>
      <c r="CO128" s="426">
        <f>'Quarterly data'!CP148</f>
        <v>48</v>
      </c>
      <c r="CP128" s="426">
        <f>'Quarterly data'!CQ148</f>
        <v>35</v>
      </c>
      <c r="CQ128" s="426">
        <f>'Quarterly data'!CR148</f>
        <v>40</v>
      </c>
      <c r="CR128" s="426">
        <f>'Quarterly data'!CS148</f>
        <v>46</v>
      </c>
      <c r="CS128" s="426">
        <f>'Quarterly data'!CT148</f>
        <v>49</v>
      </c>
      <c r="CT128" s="426">
        <f>'Quarterly data'!CU148</f>
        <v>41</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136</v>
      </c>
      <c r="S129" s="423">
        <f>'Quarterly data'!T149</f>
        <v>138</v>
      </c>
      <c r="T129" s="423">
        <f>'Quarterly data'!U149</f>
        <v>142</v>
      </c>
      <c r="U129" s="423">
        <f>'Quarterly data'!V149</f>
        <v>124</v>
      </c>
      <c r="V129" s="423">
        <f>'Quarterly data'!W149</f>
        <v>125</v>
      </c>
      <c r="W129" s="423">
        <f>'Quarterly data'!X149</f>
        <v>126</v>
      </c>
      <c r="X129" s="423">
        <f>'Quarterly data'!Y149</f>
        <v>135</v>
      </c>
      <c r="Y129" s="423">
        <f>'Quarterly data'!Z149</f>
        <v>134</v>
      </c>
      <c r="Z129" s="423">
        <f>'Quarterly data'!AA149</f>
        <v>141</v>
      </c>
      <c r="AA129" s="423">
        <f>'Quarterly data'!AB149</f>
        <v>141</v>
      </c>
      <c r="AB129" s="423">
        <f>'Quarterly data'!AC149</f>
        <v>136</v>
      </c>
      <c r="AC129" s="423">
        <f>'Quarterly data'!AD149</f>
        <v>137</v>
      </c>
      <c r="AD129" s="423">
        <f>'Quarterly data'!AE149</f>
        <v>145</v>
      </c>
      <c r="AE129" s="423">
        <f>'Quarterly data'!AF149</f>
        <v>150</v>
      </c>
      <c r="AF129" s="423">
        <f>'Quarterly data'!AG149</f>
        <v>145</v>
      </c>
      <c r="AG129" s="423">
        <f>'Quarterly data'!AH149</f>
        <v>151</v>
      </c>
      <c r="AH129" s="423">
        <f>'Quarterly data'!AI149</f>
        <v>162</v>
      </c>
      <c r="AI129" s="423">
        <f>'Quarterly data'!AJ149</f>
        <v>170</v>
      </c>
      <c r="AJ129" s="423">
        <f>'Quarterly data'!AK149</f>
        <v>166</v>
      </c>
      <c r="AK129" s="423">
        <f>'Quarterly data'!AL149</f>
        <v>173</v>
      </c>
      <c r="AL129" s="423">
        <f>'Quarterly data'!AM149</f>
        <v>173</v>
      </c>
      <c r="AM129" s="423">
        <f>'Quarterly data'!AN149</f>
        <v>196</v>
      </c>
      <c r="AN129" s="423">
        <f>'Quarterly data'!AO149</f>
        <v>188</v>
      </c>
      <c r="AO129" s="423">
        <f>'Quarterly data'!AP149</f>
        <v>189</v>
      </c>
      <c r="AP129" s="423">
        <f>'Quarterly data'!AQ149</f>
        <v>183</v>
      </c>
      <c r="AQ129" s="423">
        <f>'Quarterly data'!AR149</f>
        <v>171</v>
      </c>
      <c r="AR129" s="423">
        <f>'Quarterly data'!AS149</f>
        <v>200</v>
      </c>
      <c r="AS129" s="423">
        <f>'Quarterly data'!AT149</f>
        <v>207</v>
      </c>
      <c r="AT129" s="423">
        <f>'Quarterly data'!AU149</f>
        <v>198</v>
      </c>
      <c r="AU129" s="423">
        <f>'Quarterly data'!AV149</f>
        <v>210</v>
      </c>
      <c r="AV129" s="423">
        <f>'Quarterly data'!AW149</f>
        <v>214</v>
      </c>
      <c r="AW129" s="423">
        <f>'Quarterly data'!AX149</f>
        <v>220</v>
      </c>
      <c r="AX129" s="423">
        <f>'Quarterly data'!AY149</f>
        <v>220</v>
      </c>
      <c r="AY129" s="423">
        <f>'Quarterly data'!AZ149</f>
        <v>231</v>
      </c>
      <c r="AZ129" s="423">
        <f>'Quarterly data'!BA149</f>
        <v>234</v>
      </c>
      <c r="BA129" s="423">
        <f>'Quarterly data'!BB149</f>
        <v>250</v>
      </c>
      <c r="BB129" s="423">
        <f>'Quarterly data'!BC149</f>
        <v>255</v>
      </c>
      <c r="BC129" s="423">
        <f>'Quarterly data'!BD149</f>
        <v>249</v>
      </c>
      <c r="BD129" s="423">
        <f>'Quarterly data'!BE149</f>
        <v>253</v>
      </c>
      <c r="BE129" s="423">
        <f>'Quarterly data'!BF149</f>
        <v>276</v>
      </c>
      <c r="BF129" s="423">
        <f>'Quarterly data'!BG149</f>
        <v>265</v>
      </c>
      <c r="BG129" s="423">
        <f>'Quarterly data'!BH149</f>
        <v>0</v>
      </c>
      <c r="BH129" s="423">
        <f>'Quarterly data'!BI149</f>
        <v>0</v>
      </c>
      <c r="BI129" s="423">
        <f>'Quarterly data'!BJ149</f>
        <v>0</v>
      </c>
      <c r="BJ129" s="423">
        <f>'Quarterly data'!BK149</f>
        <v>0</v>
      </c>
      <c r="BK129" s="423">
        <f>'Quarterly data'!BL149</f>
        <v>0</v>
      </c>
      <c r="BL129" s="423">
        <f>'Quarterly data'!BM149</f>
        <v>0</v>
      </c>
      <c r="BM129" s="423">
        <f>'Quarterly data'!BN149</f>
        <v>0</v>
      </c>
      <c r="BN129" s="423">
        <f>'Quarterly data'!BO149</f>
        <v>0</v>
      </c>
      <c r="BO129" s="423">
        <f>'Quarterly data'!BP149</f>
        <v>0</v>
      </c>
      <c r="BP129" s="423">
        <f>'Quarterly data'!BQ149</f>
        <v>0</v>
      </c>
      <c r="BQ129" s="423">
        <f>'Quarterly data'!BR149</f>
        <v>0</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124</v>
      </c>
      <c r="CD129" s="423">
        <f>'Quarterly data'!CE149</f>
        <v>125</v>
      </c>
      <c r="CE129" s="423">
        <f>'Quarterly data'!CF149</f>
        <v>126</v>
      </c>
      <c r="CF129" s="423">
        <f>'Quarterly data'!CG149</f>
        <v>135</v>
      </c>
      <c r="CG129" s="423">
        <f>'Quarterly data'!CH149</f>
        <v>134</v>
      </c>
      <c r="CH129" s="423">
        <f>'Quarterly data'!CI149</f>
        <v>141</v>
      </c>
      <c r="CI129" s="423">
        <f>'Quarterly data'!CJ149</f>
        <v>141</v>
      </c>
      <c r="CJ129" s="423">
        <f>'Quarterly data'!CK149</f>
        <v>136</v>
      </c>
      <c r="CK129" s="423">
        <f>'Quarterly data'!CL149</f>
        <v>137</v>
      </c>
      <c r="CL129" s="423">
        <f>'Quarterly data'!CM149</f>
        <v>145</v>
      </c>
      <c r="CM129" s="423">
        <f>'Quarterly data'!CN149</f>
        <v>150</v>
      </c>
      <c r="CN129" s="423">
        <f>'Quarterly data'!CO149</f>
        <v>145</v>
      </c>
      <c r="CO129" s="423">
        <f>'Quarterly data'!CP149</f>
        <v>151</v>
      </c>
      <c r="CP129" s="423">
        <f>'Quarterly data'!CQ149</f>
        <v>162</v>
      </c>
      <c r="CQ129" s="423">
        <f>'Quarterly data'!CR149</f>
        <v>170</v>
      </c>
      <c r="CR129" s="423">
        <f>'Quarterly data'!CS149</f>
        <v>166</v>
      </c>
      <c r="CS129" s="423">
        <f>'Quarterly data'!CT149</f>
        <v>173</v>
      </c>
      <c r="CT129" s="423">
        <f>'Quarterly data'!CU149</f>
        <v>173</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f>'Quarterly data'!AE312</f>
        <v>5.5</v>
      </c>
      <c r="AE241" s="349">
        <f>'Quarterly data'!AF312</f>
        <v>5.166666666666667</v>
      </c>
      <c r="AF241" s="349">
        <f>'Quarterly data'!AG312</f>
        <v>5</v>
      </c>
      <c r="AG241" s="349">
        <f>'Quarterly data'!AH312</f>
        <v>5</v>
      </c>
      <c r="AH241" s="349">
        <f>'Quarterly data'!AI312</f>
        <v>5</v>
      </c>
      <c r="AI241" s="349">
        <f>'Quarterly data'!AJ312</f>
        <v>4.5</v>
      </c>
      <c r="AJ241" s="349">
        <f>'Quarterly data'!AK312</f>
        <v>4.5</v>
      </c>
      <c r="AK241" s="349">
        <f>'Quarterly data'!AL312</f>
        <v>4.5</v>
      </c>
      <c r="AL241" s="349">
        <f>'Quarterly data'!AM312</f>
        <v>4.5</v>
      </c>
      <c r="AM241" s="349">
        <f>'Quarterly data'!AN312</f>
        <v>4.5</v>
      </c>
      <c r="AN241" s="349">
        <f>'Quarterly data'!AO312</f>
        <v>4.5</v>
      </c>
      <c r="AO241" s="349">
        <f>'Quarterly data'!AP312</f>
        <v>4.5</v>
      </c>
      <c r="AP241" s="349">
        <f>'Quarterly data'!AQ312</f>
        <v>4.833333333333333</v>
      </c>
      <c r="AQ241" s="349">
        <f>'Quarterly data'!AR312</f>
        <v>5</v>
      </c>
      <c r="AR241" s="349">
        <f>'Quarterly data'!AS312</f>
        <v>5.666666666666667</v>
      </c>
      <c r="AS241" s="349">
        <f>'Quarterly data'!AT312</f>
        <v>6.333333333333333</v>
      </c>
      <c r="AT241" s="349">
        <f>'Quarterly data'!AU312</f>
        <v>6.833333333333333</v>
      </c>
      <c r="AU241" s="349">
        <f>'Quarterly data'!AV312</f>
        <v>7</v>
      </c>
      <c r="AV241" s="349">
        <f>'Quarterly data'!AW312</f>
        <v>7.333333333333333</v>
      </c>
      <c r="AW241" s="349">
        <f>'Quarterly data'!AX312</f>
        <v>7.5</v>
      </c>
      <c r="AX241" s="349">
        <f>'Quarterly data'!AY312</f>
        <v>7.5</v>
      </c>
      <c r="AY241" s="349">
        <f>'Quarterly data'!AZ312</f>
        <v>7.166666666666667</v>
      </c>
      <c r="AZ241" s="349">
        <f>'Quarterly data'!BA312</f>
        <v>8.3333333333333339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5.5234034699270964</v>
      </c>
      <c r="AE242" s="349">
        <f>'Quarterly data'!AF320</f>
        <v>5.3750032371148402</v>
      </c>
      <c r="AF242" s="349">
        <f>'Quarterly data'!AG320</f>
        <v>5.4727504067714605</v>
      </c>
      <c r="AG242" s="349">
        <f>'Quarterly data'!AH320</f>
        <v>5.4799466979484057</v>
      </c>
      <c r="AH242" s="349">
        <f>'Quarterly data'!AI320</f>
        <v>5.5357891975741973</v>
      </c>
      <c r="AI242" s="349">
        <f>'Quarterly data'!AJ320</f>
        <v>5.3546999232351231</v>
      </c>
      <c r="AJ242" s="349">
        <f>'Quarterly data'!AK320</f>
        <v>5.2729999999999997</v>
      </c>
      <c r="AK242" s="349">
        <f>'Quarterly data'!AL320</f>
        <v>5.2452959734329596</v>
      </c>
      <c r="AL242" s="349">
        <f>'Quarterly data'!AM320</f>
        <v>5.1811475307856654</v>
      </c>
      <c r="AM242" s="349">
        <f>'Quarterly data'!AN320</f>
        <v>5.1895478220940268</v>
      </c>
      <c r="AN242" s="349">
        <f>'Quarterly data'!AO320</f>
        <v>5.1912073826926273</v>
      </c>
      <c r="AO242" s="349">
        <f>'Quarterly data'!AP320</f>
        <v>5.1719514758989682</v>
      </c>
      <c r="AP242" s="349">
        <f>'Quarterly data'!AQ320</f>
        <v>5.2919541138271162</v>
      </c>
      <c r="AQ242" s="349">
        <f>'Quarterly data'!AR320</f>
        <v>5.5076666666666663</v>
      </c>
      <c r="AR242" s="349">
        <f>'Quarterly data'!AS320</f>
        <v>6.0470000000000006</v>
      </c>
      <c r="AS242" s="349">
        <f>'Quarterly data'!AT320</f>
        <v>6.8440000000000003</v>
      </c>
      <c r="AT242" s="349">
        <f>'Quarterly data'!AU320</f>
        <v>7.3569573722644508</v>
      </c>
      <c r="AU242" s="349">
        <f>'Quarterly data'!AV320</f>
        <v>7.7437194268262628</v>
      </c>
      <c r="AV242" s="349">
        <f>'Quarterly data'!AW320</f>
        <v>7.9931507038961724</v>
      </c>
      <c r="AW242" s="349">
        <f>'Quarterly data'!AX320</f>
        <v>8.2498615150385302</v>
      </c>
      <c r="AX242" s="349">
        <f>'Quarterly data'!AY320</f>
        <v>8.2866894032223097</v>
      </c>
      <c r="AY242" s="349">
        <f>'Quarterly data'!AZ320</f>
        <v>8.1385425203020159</v>
      </c>
      <c r="AZ242" s="349">
        <f>'Quarterly data'!BA320</f>
        <v>6.3018553935240531</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7.1333589784908087</v>
      </c>
      <c r="AE243" s="349">
        <f>'Quarterly data'!AF313</f>
        <v>7.8760494580932869</v>
      </c>
      <c r="AF243" s="349">
        <f>'Quarterly data'!AG313</f>
        <v>7.7546553802676854</v>
      </c>
      <c r="AG243" s="349">
        <f>'Quarterly data'!AH313</f>
        <v>7.7914044262034281</v>
      </c>
      <c r="AH243" s="349">
        <f>'Quarterly data'!AI313</f>
        <v>7.2029802782564332</v>
      </c>
      <c r="AI243" s="349">
        <f>'Quarterly data'!AJ313</f>
        <v>7.8410774276620181</v>
      </c>
      <c r="AJ243" s="349">
        <f>'Quarterly data'!AK313</f>
        <v>7.8180552969196624</v>
      </c>
      <c r="AK243" s="349">
        <f>'Quarterly data'!AL313</f>
        <v>7.5326263350330436</v>
      </c>
      <c r="AL243" s="349">
        <f>'Quarterly data'!AM313</f>
        <v>8.1731476279352275</v>
      </c>
      <c r="AM243" s="349">
        <f>'Quarterly data'!AN313</f>
        <v>8.2579882393626942</v>
      </c>
      <c r="AN243" s="349">
        <f>'Quarterly data'!AO313</f>
        <v>7.9066943464155548</v>
      </c>
      <c r="AO243" s="349">
        <f>'Quarterly data'!AP313</f>
        <v>7.8627708670814842</v>
      </c>
      <c r="AP243" s="349">
        <f>'Quarterly data'!AQ313</f>
        <v>8.0619078294307815</v>
      </c>
      <c r="AQ243" s="349">
        <f>'Quarterly data'!AR313</f>
        <v>7.5049999999999999</v>
      </c>
      <c r="AR243" s="349">
        <f>'Quarterly data'!AS313</f>
        <v>7.7786666666666662</v>
      </c>
      <c r="AS243" s="349">
        <f>'Quarterly data'!AT313</f>
        <v>7.913333333333334</v>
      </c>
      <c r="AT243" s="349">
        <f>'Quarterly data'!AU313</f>
        <v>9.5103289337494363</v>
      </c>
      <c r="AU243" s="349">
        <f>'Quarterly data'!AV313</f>
        <v>9.4635556618491332</v>
      </c>
      <c r="AV243" s="349">
        <f>'Quarterly data'!AW313</f>
        <v>9.5777939911513243</v>
      </c>
      <c r="AW243" s="349">
        <f>'Quarterly data'!AX313</f>
        <v>10.052160997323357</v>
      </c>
      <c r="AX243" s="349">
        <f>'Quarterly data'!AY313</f>
        <v>10.150528990064348</v>
      </c>
      <c r="AY243" s="349" t="e">
        <f>'Quarterly data'!AZ313</f>
        <v>#DIV/0!</v>
      </c>
      <c r="AZ243" s="349">
        <f>'Quarterly data'!BA313</f>
        <v>7.5549999999999997</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16.756666666666664</v>
      </c>
      <c r="AE244" s="349">
        <f>'Quarterly data'!AF314</f>
        <v>16.523333333333333</v>
      </c>
      <c r="AF244" s="349">
        <f>'Quarterly data'!AG314</f>
        <v>16.133333333333333</v>
      </c>
      <c r="AG244" s="349">
        <f>'Quarterly data'!AH314</f>
        <v>16.546666666666667</v>
      </c>
      <c r="AH244" s="349">
        <f>'Quarterly data'!AI314</f>
        <v>16.866666666666667</v>
      </c>
      <c r="AI244" s="349">
        <f>'Quarterly data'!AJ314</f>
        <v>15.766666666666666</v>
      </c>
      <c r="AJ244" s="349">
        <f>'Quarterly data'!AK314</f>
        <v>16.466666666666669</v>
      </c>
      <c r="AK244" s="349">
        <f>'Quarterly data'!AL314</f>
        <v>16.433333333333334</v>
      </c>
      <c r="AL244" s="349">
        <f>'Quarterly data'!AM314</f>
        <v>15.823333333333332</v>
      </c>
      <c r="AM244" s="349">
        <f>'Quarterly data'!AN314</f>
        <v>16.003333333333334</v>
      </c>
      <c r="AN244" s="349">
        <f>'Quarterly data'!AO314</f>
        <v>16.346666666666668</v>
      </c>
      <c r="AO244" s="349">
        <f>'Quarterly data'!AP314</f>
        <v>16.53</v>
      </c>
      <c r="AP244" s="349">
        <f>'Quarterly data'!AQ314</f>
        <v>16.523333333333333</v>
      </c>
      <c r="AQ244" s="349">
        <f>'Quarterly data'!AR314</f>
        <v>16.306666666666668</v>
      </c>
      <c r="AR244" s="349">
        <f>'Quarterly data'!AS314</f>
        <v>16.170000000000002</v>
      </c>
      <c r="AS244" s="349">
        <f>'Quarterly data'!AT314</f>
        <v>16.540000000000003</v>
      </c>
      <c r="AT244" s="349">
        <f>'Quarterly data'!AU314</f>
        <v>15.973333333333334</v>
      </c>
      <c r="AU244" s="349">
        <f>'Quarterly data'!AV314</f>
        <v>16.540000000000003</v>
      </c>
      <c r="AV244" s="349">
        <f>'Quarterly data'!AW314</f>
        <v>15.933333333333332</v>
      </c>
      <c r="AW244" s="349">
        <f>'Quarterly data'!AX314</f>
        <v>15.783333333333331</v>
      </c>
      <c r="AX244" s="349">
        <f>'Quarterly data'!AY314</f>
        <v>16.346666666666668</v>
      </c>
      <c r="AY244" s="349">
        <f>'Quarterly data'!AZ314</f>
        <v>15.75</v>
      </c>
      <c r="AZ244" s="349">
        <f>'Quarterly data'!BA314</f>
        <v>15.8</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87630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2024-08-28T21:36:17Z</dcterms:modified>
</cp:coreProperties>
</file>