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Rwametric\Source_files\2025\"/>
    </mc:Choice>
  </mc:AlternateContent>
  <xr:revisionPtr revIDLastSave="0" documentId="13_ncr:1_{29F4DEAE-4FB7-4E80-B70A-2F3A9A49BFEA}" xr6:coauthVersionLast="47" xr6:coauthVersionMax="47" xr10:uidLastSave="{00000000-0000-0000-0000-000000000000}"/>
  <bookViews>
    <workbookView xWindow="-28920" yWindow="2025"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data'!$CE$338:$DN$348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307" i="3" l="1"/>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307"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S322" i="3"/>
  <c r="DS249" i="3"/>
  <c r="NC307" i="4" l="1"/>
  <c r="MR307" i="4"/>
  <c r="MS307" i="4"/>
  <c r="MT307" i="4"/>
  <c r="MU307" i="4"/>
  <c r="MV307" i="4"/>
  <c r="MW307" i="4"/>
  <c r="MX307" i="4"/>
  <c r="MY307" i="4"/>
  <c r="MZ307" i="4"/>
  <c r="NA307" i="4"/>
  <c r="NB307" i="4"/>
  <c r="DT249" i="3" l="1"/>
  <c r="DO259" i="3" l="1"/>
  <c r="DP259" i="3"/>
  <c r="DQ259" i="3"/>
  <c r="DR259" i="3"/>
  <c r="DS259" i="3"/>
  <c r="DT259" i="3"/>
  <c r="DQ258" i="3"/>
  <c r="DR258" i="3"/>
  <c r="DS258" i="3"/>
  <c r="DT258" i="3"/>
  <c r="DT252" i="3" l="1"/>
  <c r="DT253" i="3"/>
  <c r="DQ273" i="3"/>
  <c r="DR273" i="3"/>
  <c r="DS273" i="3"/>
  <c r="DT273" i="3"/>
  <c r="DS271" i="3"/>
  <c r="DT271" i="3"/>
  <c r="DS272" i="3"/>
  <c r="DT272" i="3"/>
  <c r="DR270" i="3"/>
  <c r="DS270" i="3"/>
  <c r="DT270" i="3"/>
  <c r="DT260" i="3"/>
  <c r="DT261" i="3"/>
  <c r="DT262" i="3"/>
  <c r="DT263" i="3"/>
  <c r="DT264" i="3"/>
  <c r="DT265" i="3"/>
  <c r="DT266" i="3"/>
  <c r="DT267" i="3"/>
  <c r="DT268" i="3"/>
  <c r="DT185" i="3" s="1"/>
  <c r="DT269" i="3"/>
  <c r="DT251" i="3"/>
  <c r="DT254" i="3"/>
  <c r="DT255" i="3"/>
  <c r="DT256" i="3"/>
  <c r="DT257" i="3"/>
  <c r="DT245" i="3"/>
  <c r="DT246" i="3"/>
  <c r="DT247" i="3"/>
  <c r="DT248" i="3"/>
  <c r="DT250" i="3"/>
  <c r="DT244" i="3"/>
  <c r="MZ338" i="4"/>
  <c r="NC338" i="4"/>
  <c r="ND338" i="4"/>
  <c r="DT186" i="3" l="1"/>
  <c r="DT153" i="3"/>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S244" i="3"/>
  <c r="DS245" i="3"/>
  <c r="DS246" i="3"/>
  <c r="DS247" i="3"/>
  <c r="DS248" i="3"/>
  <c r="DS250" i="3"/>
  <c r="DS251" i="3"/>
  <c r="DS252" i="3"/>
  <c r="DS253" i="3"/>
  <c r="DS254" i="3"/>
  <c r="DS255" i="3"/>
  <c r="DS256" i="3"/>
  <c r="DS257" i="3"/>
  <c r="DS260" i="3"/>
  <c r="DS261" i="3"/>
  <c r="DS262" i="3"/>
  <c r="DS263" i="3"/>
  <c r="DS264" i="3"/>
  <c r="DS265" i="3"/>
  <c r="DS266" i="3"/>
  <c r="DS267" i="3"/>
  <c r="DS268" i="3"/>
  <c r="DS269" i="3"/>
  <c r="DT312" i="3"/>
  <c r="DT313" i="3"/>
  <c r="DT314" i="3"/>
  <c r="DT315" i="3"/>
  <c r="DT316" i="3"/>
  <c r="DT317" i="3"/>
  <c r="DT318" i="3"/>
  <c r="DT319" i="3"/>
  <c r="DT320" i="3"/>
  <c r="DT321" i="3"/>
  <c r="DT323" i="3"/>
  <c r="DT324" i="3"/>
  <c r="DT325" i="3"/>
  <c r="DT326" i="3"/>
  <c r="DT327" i="3"/>
  <c r="DT329" i="3"/>
  <c r="DT330" i="3"/>
  <c r="DT331" i="3"/>
  <c r="DT332" i="3"/>
  <c r="DT333" i="3"/>
  <c r="DT334" i="3"/>
  <c r="DS312" i="3"/>
  <c r="DS313" i="3"/>
  <c r="DS314" i="3"/>
  <c r="DS315" i="3"/>
  <c r="DS316" i="3"/>
  <c r="DS317" i="3"/>
  <c r="DS318" i="3"/>
  <c r="DS319" i="3"/>
  <c r="DS320" i="3"/>
  <c r="DS321" i="3"/>
  <c r="DS323" i="3"/>
  <c r="DS324" i="3"/>
  <c r="DS325" i="3"/>
  <c r="DS326" i="3"/>
  <c r="DS327" i="3"/>
  <c r="DS329" i="3"/>
  <c r="DS330" i="3"/>
  <c r="DS331" i="3"/>
  <c r="DS332" i="3"/>
  <c r="DS333" i="3"/>
  <c r="DS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2" i="3" l="1"/>
  <c r="AV628" i="3"/>
  <c r="AV635" i="3"/>
  <c r="AV694" i="3"/>
  <c r="AV695" i="3"/>
  <c r="AV697" i="3"/>
  <c r="AV751" i="3"/>
  <c r="AV765" i="3"/>
  <c r="AV642" i="3"/>
  <c r="AV640" i="3"/>
  <c r="AV758" i="3"/>
  <c r="AV759" i="3"/>
  <c r="AV756" i="3"/>
  <c r="AV755" i="3"/>
  <c r="AV750" i="3"/>
  <c r="AV752" i="3"/>
  <c r="AV768" i="3"/>
  <c r="AV728" i="3"/>
  <c r="AV671" i="3"/>
  <c r="AV679" i="3"/>
  <c r="AV711" i="3"/>
  <c r="AV713" i="3"/>
  <c r="AV712" i="3"/>
  <c r="AV762" i="3"/>
  <c r="AV636" i="3"/>
  <c r="AV631" i="3"/>
  <c r="AV627" i="3"/>
  <c r="AV747" i="3"/>
  <c r="AV745" i="3"/>
  <c r="AV746" i="3"/>
  <c r="AV511" i="3"/>
  <c r="AV698" i="3"/>
  <c r="AV692" i="3"/>
  <c r="AV699" i="3"/>
  <c r="AV670" i="3"/>
  <c r="AV669" i="3"/>
  <c r="AV677" i="3"/>
  <c r="AV667" i="3"/>
  <c r="AV691" i="3"/>
  <c r="AV729" i="3"/>
  <c r="AV727" i="3"/>
  <c r="AV714" i="3"/>
  <c r="AV739" i="3"/>
  <c r="AV742" i="3"/>
  <c r="AV743" i="3"/>
  <c r="AV4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<sst xmlns="http://schemas.openxmlformats.org/spreadsheetml/2006/main" count="10279" uniqueCount="1643">
  <si>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</si>
  <si>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</si>
  <si>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</si>
  <si>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</si>
  <si>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</si>
  <si>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</si>
  <si>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</si>
  <si>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</si>
  <si>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</si>
  <si>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</si>
  <si>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</si>
  <si>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</si>
  <si>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</si>
  <si>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</si>
  <si>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</si>
  <si>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</si>
  <si>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</si>
  <si>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</si>
  <si>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</si>
  <si>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</si>
  <si>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</si>
  <si>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</si>
  <si>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</si>
  <si>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</si>
  <si>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</si>
  <si>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</si>
  <si>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</si>
  <si>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</si>
  <si>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</si>
  <si>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</si>
  <si>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</si>
  <si>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</si>
  <si>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</si>
  <si>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</si>
  <si>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</si>
  <si>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</si>
  <si>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</si>
  <si>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</si>
  <si>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</si>
  <si>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</si>
  <si>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</si>
  <si>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</si>
  <si>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</si>
  <si>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</si>
  <si>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</si>
  <si>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</si>
  <si>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</si>
  <si>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</si>
  <si>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</si>
  <si>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</si>
  <si>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</si>
  <si>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</si>
  <si>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</si>
  <si>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</si>
  <si>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</si>
  <si>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</si>
  <si>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</si>
  <si>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</si>
  <si>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</si>
  <si>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</si>
  <si>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</si>
  <si>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</si>
  <si>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</si>
  <si>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</si>
  <si>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</si>
  <si>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</si>
  <si>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</si>
  <si>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</si>
  <si>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</si>
  <si>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</si>
  <si>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</si>
  <si>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</si>
  <si>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</si>
  <si>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</si>
  <si>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</si>
  <si>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</si>
  <si>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</si>
  <si>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</si>
  <si>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</si>
  <si>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</si>
  <si>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</si>
  <si>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</si>
  <si>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</si>
  <si>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</si>
  <si>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</si>
  <si>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</si>
  <si>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</si>
  <si>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</si>
  <si>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</si>
  <si>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</si>
  <si>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</si>
  <si>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</si>
  <si>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</si>
  <si>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</si>
  <si>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</si>
  <si>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</si>
  <si>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</si>
  <si>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</si>
  <si>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</si>
  <si>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</si>
  <si>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</si>
  <si>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</si>
  <si>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</si>
  <si>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</si>
  <si>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</si>
  <si>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</si>
  <si>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</si>
  <si>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</si>
  <si>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</si>
  <si>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</si>
  <si>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</si>
  <si>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</si>
  <si>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</si>
  <si>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</si>
  <si>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</si>
  <si>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</si>
  <si>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</si>
  <si>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</si>
  <si>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</si>
  <si>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</si>
  <si>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</si>
  <si>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</si>
  <si>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</si>
  <si>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</si>
  <si>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</si>
  <si>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</si>
  <si>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</si>
  <si>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</si>
  <si>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</si>
  <si>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</si>
  <si>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</si>
  <si>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</si>
  <si>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</si>
  <si>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</si>
  <si>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</si>
  <si>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</si>
  <si>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</si>
  <si>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</si>
  <si>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</si>
  <si>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</si>
  <si>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</si>
  <si>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</si>
  <si>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</si>
  <si>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</si>
  <si>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</si>
  <si>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</si>
  <si>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</si>
  <si>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</si>
  <si>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</si>
  <si>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</si>
  <si>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</si>
  <si>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</si>
  <si>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</si>
  <si>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</si>
  <si>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</si>
  <si>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</si>
  <si>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</si>
  <si>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</si>
  <si>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</si>
  <si>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</si>
  <si>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</si>
  <si>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</si>
  <si>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</si>
  <si>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</si>
  <si>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</si>
  <si>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</si>
  <si>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</si>
  <si>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</si>
  <si>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</si>
  <si>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</si>
  <si>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</si>
  <si>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</si>
  <si>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</si>
  <si>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</si>
  <si>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</si>
  <si>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</si>
  <si>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</si>
  <si>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</si>
  <si>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</si>
  <si>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</si>
  <si>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</si>
  <si>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</si>
  <si>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</si>
  <si>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</si>
  <si>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</si>
  <si>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</si>
  <si>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</si>
  <si>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</si>
  <si>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</si>
  <si>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</si>
  <si>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</si>
  <si>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</si>
  <si>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</si>
  <si>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</si>
  <si>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</si>
  <si>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</si>
  <si>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</si>
  <si>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</si>
  <si>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</si>
  <si>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</si>
  <si>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</si>
  <si>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</si>
  <si>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</si>
  <si>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</si>
  <si>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</si>
  <si>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</si>
  <si>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</si>
  <si>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</si>
  <si>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</si>
  <si>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</si>
  <si>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</si>
  <si>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</si>
  <si>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</si>
  <si>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</si>
  <si>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</si>
  <si>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</si>
  <si>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</si>
  <si>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</si>
  <si>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</si>
  <si>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</si>
  <si>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</si>
  <si>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</si>
  <si>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</si>
  <si>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</si>
  <si>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</si>
  <si>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</si>
  <si>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</si>
  <si>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</si>
  <si>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</si>
  <si>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</si>
  <si>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</si>
  <si>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</si>
  <si>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</si>
  <si>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</si>
  <si>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</si>
  <si>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</si>
  <si>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</si>
  <si>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</si>
  <si>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</si>
  <si>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</si>
  <si>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</si>
  <si>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</si>
  <si>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</si>
  <si>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</si>
  <si>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</si>
  <si>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</si>
  <si>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</si>
  <si>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</si>
  <si>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</si>
  <si>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</si>
  <si>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</si>
  <si>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</si>
  <si>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</si>
  <si>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</si>
  <si>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</si>
  <si>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</si>
  <si>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</si>
  <si>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</si>
  <si>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</si>
  <si>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</si>
  <si>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</si>
  <si>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</si>
  <si>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</si>
  <si>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</si>
  <si>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</si>
  <si>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</si>
  <si>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</si>
  <si>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</si>
  <si>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</si>
  <si>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</si>
  <si>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</si>
  <si>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</si>
  <si>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</si>
  <si>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</si>
  <si>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</si>
  <si>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</si>
  <si>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</si>
  <si>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</si>
  <si>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</si>
  <si>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</si>
  <si>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</si>
  <si>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</si>
  <si>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</si>
  <si>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</si>
  <si>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</si>
  <si>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</si>
  <si>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</si>
  <si>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</si>
  <si>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</si>
  <si>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</si>
  <si>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</si>
  <si>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</si>
  <si>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</si>
  <si>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</si>
  <si>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</si>
  <si>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</si>
  <si>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</si>
  <si>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</si>
  <si>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</si>
  <si>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</si>
  <si>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</si>
  <si>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</si>
  <si>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</si>
  <si>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</si>
  <si>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</si>
  <si>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</si>
  <si>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</si>
  <si>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</si>
  <si>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</si>
  <si>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</si>
  <si>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</si>
  <si>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</si>
  <si>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</si>
  <si>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</si>
  <si>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</si>
  <si>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</si>
  <si>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</si>
  <si>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</si>
  <si>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</si>
  <si>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</si>
  <si>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</si>
  <si>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</si>
  <si>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</si>
  <si>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</si>
  <si>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</si>
  <si>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</si>
  <si>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</si>
  <si>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</si>
  <si>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</si>
  <si>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</si>
  <si>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</si>
  <si>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</si>
  <si>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</si>
  <si>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</si>
  <si>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</si>
  <si>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</si>
  <si>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</si>
  <si>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</si>
  <si>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</si>
  <si>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</si>
  <si>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</si>
  <si>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</si>
  <si>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</si>
  <si>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</si>
  <si>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</si>
  <si>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</si>
  <si>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</si>
  <si>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</si>
  <si>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</si>
  <si>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</si>
  <si>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</si>
  <si>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</si>
  <si>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</si>
  <si>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</si>
  <si>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</si>
  <si>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</si>
  <si>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</si>
  <si>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</si>
  <si>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</si>
  <si>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</si>
  <si>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</si>
  <si>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</si>
  <si>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</si>
  <si>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</si>
  <si>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</si>
  <si>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</si>
  <si>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</si>
  <si>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</si>
  <si>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</si>
  <si>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</si>
  <si>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</si>
  <si>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</si>
  <si>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</si>
  <si>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</si>
  <si>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</si>
  <si>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</si>
  <si>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</si>
  <si>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</si>
  <si>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</si>
  <si>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</si>
  <si>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</si>
  <si>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</si>
  <si>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</si>
  <si>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</si>
  <si>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</si>
  <si>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</si>
  <si>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</si>
  <si>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</si>
  <si>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</si>
  <si>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</si>
  <si>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</si>
  <si>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</si>
  <si>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</si>
  <si>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</si>
  <si>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</si>
  <si>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</si>
  <si>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</si>
  <si>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</si>
  <si>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</si>
  <si>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</si>
  <si>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</si>
  <si>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</si>
  <si>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</si>
  <si>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</si>
  <si>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</si>
  <si>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</si>
  <si>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</si>
  <si>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</si>
  <si>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</si>
  <si>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</si>
  <si>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</si>
  <si>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</si>
  <si>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</si>
  <si>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</si>
  <si>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</si>
  <si>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</si>
  <si>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</si>
  <si>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</si>
  <si>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</si>
  <si>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</si>
  <si>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</si>
  <si>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</si>
  <si>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</si>
  <si>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</si>
  <si>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</si>
  <si>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</si>
  <si>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</si>
  <si>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</si>
  <si>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</si>
  <si>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</si>
  <si>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</si>
  <si>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</si>
  <si>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</si>
  <si>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</si>
  <si>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</si>
  <si>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</si>
  <si>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</si>
  <si>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</si>
  <si>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</si>
  <si>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</si>
  <si>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</si>
  <si>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</si>
  <si>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</si>
  <si>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</si>
  <si>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</si>
  <si>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</si>
  <si>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</si>
  <si>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</si>
  <si>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</si>
  <si>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</si>
  <si>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</si>
  <si>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</si>
  <si>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</si>
  <si>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</si>
  <si>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</si>
  <si>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</si>
  <si>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</si>
  <si>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</si>
  <si>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</si>
  <si>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</si>
  <si>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</si>
  <si>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</si>
  <si>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</si>
  <si>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</si>
  <si>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</si>
  <si>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</si>
  <si>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</si>
  <si>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</si>
  <si>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</si>
  <si>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</si>
  <si>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</si>
  <si>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</si>
  <si>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</si>
  <si>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</si>
  <si>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</si>
  <si>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</si>
  <si>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</si>
  <si>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</si>
  <si>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</si>
  <si>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</si>
  <si>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</si>
  <si>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</si>
  <si>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</si>
  <si>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</si>
  <si>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</si>
  <si>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</si>
  <si>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</si>
  <si>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</si>
  <si>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</si>
  <si>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</si>
  <si>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</si>
  <si>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</si>
  <si>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</si>
  <si>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</si>
  <si>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</si>
  <si>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</si>
  <si>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</si>
  <si>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</si>
  <si>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</si>
  <si>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</si>
  <si>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</si>
  <si>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</si>
  <si>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</si>
  <si>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</si>
  <si>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</si>
  <si>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</si>
  <si>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</si>
  <si>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</si>
  <si>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</si>
  <si>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</si>
  <si>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</si>
  <si>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</si>
  <si>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</si>
  <si>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</si>
  <si>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</si>
  <si>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</si>
  <si>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</si>
  <si>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</si>
  <si>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</si>
  <si>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</si>
  <si>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</si>
  <si>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</si>
  <si>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</si>
  <si>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</si>
  <si>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</si>
  <si>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</si>
  <si>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</si>
  <si>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</si>
  <si>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</si>
  <si>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</si>
  <si>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</si>
  <si>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</si>
  <si>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</si>
  <si>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</si>
  <si>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</si>
  <si>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</si>
  <si>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</si>
  <si>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</si>
  <si>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</si>
  <si>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</si>
  <si>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</si>
  <si>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</si>
  <si>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</si>
  <si>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</si>
  <si>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</si>
  <si>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</si>
  <si>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</si>
  <si>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</si>
  <si>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</si>
  <si>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</si>
  <si>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</si>
  <si>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</si>
  <si>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</si>
  <si>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</si>
  <si>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</si>
  <si>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</si>
  <si>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</si>
  <si>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</si>
  <si>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</si>
  <si>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</si>
  <si>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</si>
  <si>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</si>
  <si>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</si>
  <si>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</si>
  <si>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</si>
  <si>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</si>
  <si>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</si>
  <si>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</si>
  <si>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</si>
  <si>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</si>
  <si>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</si>
  <si>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</si>
  <si>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</si>
  <si>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</si>
  <si>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</si>
  <si>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</si>
  <si>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</si>
  <si>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</si>
  <si>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</si>
  <si>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</si>
  <si>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</si>
  <si>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</si>
  <si>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</si>
  <si>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</si>
  <si>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</si>
  <si>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</si>
  <si>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</si>
  <si>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</si>
  <si>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</si>
  <si>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</si>
  <si>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</si>
  <si>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</si>
  <si>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</si>
  <si>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</si>
  <si>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</si>
  <si>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</si>
  <si>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</si>
  <si>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</si>
  <si>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</si>
  <si>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</si>
  <si>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</si>
  <si>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</si>
  <si>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</si>
  <si>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</si>
  <si>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</si>
  <si>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</si>
  <si>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</si>
  <si>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</si>
  <si>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</si>
  <si>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</si>
  <si>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</si>
  <si>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</si>
  <si>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</si>
  <si>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</si>
  <si>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</si>
  <si>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</si>
  <si>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</si>
  <si>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</si>
  <si>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</si>
  <si>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</si>
  <si>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</si>
  <si>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</si>
  <si>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</si>
  <si>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</si>
  <si>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</si>
  <si>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</si>
  <si>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</si>
  <si>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</si>
  <si>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</si>
  <si>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</si>
  <si>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</si>
  <si>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</si>
  <si>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</si>
  <si>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</si>
  <si>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</si>
  <si>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</si>
  <si>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</si>
  <si>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</si>
  <si>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</si>
  <si>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</si>
  <si>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</si>
  <si>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</si>
  <si>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</si>
  <si>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</si>
  <si>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</si>
  <si>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</si>
  <si>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</si>
  <si>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</si>
  <si>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</si>
  <si>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</si>
  <si>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</si>
  <si>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</si>
  <si>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</si>
  <si>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</si>
  <si>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</si>
  <si>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</si>
  <si>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</si>
  <si>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</si>
  <si>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</si>
  <si>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</si>
  <si>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</si>
  <si>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</si>
  <si>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</si>
  <si>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</si>
  <si>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</si>
  <si>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</si>
  <si>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</si>
  <si>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</si>
  <si>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</si>
  <si>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</si>
  <si>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</si>
  <si>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</si>
  <si>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</si>
  <si>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</si>
  <si>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</si>
  <si>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</si>
  <si>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</si>
  <si>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</si>
  <si>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</si>
  <si>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</si>
  <si>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</si>
  <si>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</si>
  <si>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</si>
  <si>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</si>
  <si>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</si>
  <si>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</si>
  <si>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</si>
  <si>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</si>
  <si>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</si>
  <si>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</si>
  <si>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</si>
  <si>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</si>
  <si>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</si>
  <si>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</si>
  <si>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</si>
  <si>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</si>
  <si>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</si>
  <si>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</si>
  <si>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</si>
  <si>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</si>
  <si>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</si>
  <si>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</si>
  <si>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</si>
  <si>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</si>
  <si>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</si>
  <si>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</si>
  <si>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</si>
  <si>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</si>
  <si>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</si>
  <si>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</si>
  <si>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</si>
  <si>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</si>
  <si>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</si>
  <si>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</si>
  <si>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</si>
  <si>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</si>
  <si>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</si>
  <si>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</si>
  <si>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</si>
  <si>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</si>
  <si>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</si>
  <si>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</si>
  <si>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</si>
  <si>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</si>
  <si>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</si>
  <si>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</si>
  <si>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</si>
  <si>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</si>
  <si>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</si>
  <si>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</si>
  <si>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</si>
  <si>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</si>
  <si>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</si>
  <si>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</si>
  <si>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</si>
  <si>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</si>
  <si>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</si>
  <si>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</si>
  <si>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</si>
  <si>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</si>
  <si>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</si>
  <si>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</si>
  <si>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</si>
  <si>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</si>
  <si>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</si>
  <si>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</si>
  <si>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</si>
  <si>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</si>
  <si>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</si>
  <si>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</si>
  <si>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</si>
  <si>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</si>
  <si>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</si>
  <si>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</si>
  <si>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</si>
  <si>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</si>
  <si>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</si>
  <si>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</si>
  <si>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</si>
  <si>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</si>
  <si>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</si>
  <si>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</si>
  <si>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</si>
  <si>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</si>
  <si>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</si>
  <si>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</si>
  <si>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</si>
  <si>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</si>
  <si>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</si>
  <si>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</si>
  <si>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</si>
  <si>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</si>
  <si>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</si>
  <si>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</si>
  <si>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</si>
  <si>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</si>
  <si>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</si>
  <si>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</si>
  <si>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</si>
  <si>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</si>
  <si>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</si>
  <si>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</si>
  <si>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</si>
  <si>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</si>
  <si>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</si>
  <si>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</si>
  <si>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</si>
  <si>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</si>
  <si>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</si>
  <si>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</si>
  <si>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</si>
  <si>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</si>
  <si>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</si>
  <si>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</si>
  <si>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</si>
  <si>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</si>
  <si>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</si>
  <si>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</si>
  <si>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</si>
  <si>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</si>
  <si>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</si>
  <si>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</si>
  <si>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</si>
  <si>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</si>
  <si>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</si>
  <si>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</si>
  <si>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</si>
  <si>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</si>
  <si>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</si>
  <si>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</si>
  <si>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</si>
  <si>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</si>
  <si>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</si>
  <si>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</si>
  <si>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</si>
  <si>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</si>
  <si>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</si>
  <si>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</si>
  <si>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</si>
  <si>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</si>
  <si>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</si>
  <si>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</si>
  <si>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</si>
  <si>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</si>
  <si>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</si>
  <si>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</si>
  <si>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</si>
  <si>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</si>
  <si>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</si>
  <si>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</si>
  <si>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</si>
  <si>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</si>
  <si>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</si>
  <si>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</si>
  <si>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</si>
  <si>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</si>
  <si>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</si>
  <si>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</si>
  <si>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</si>
  <si>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</si>
  <si>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</si>
  <si>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</si>
  <si>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</si>
  <si>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</si>
  <si>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</si>
  <si>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</si>
  <si>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</si>
  <si>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</si>
  <si>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</si>
  <si>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</si>
  <si>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</si>
  <si>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</si>
  <si>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</si>
  <si>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</si>
  <si>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</si>
  <si>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</si>
  <si>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</si>
  <si>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</si>
  <si>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</si>
  <si>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</si>
  <si>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</si>
  <si>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</si>
  <si>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</si>
  <si>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</si>
  <si>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</si>
  <si>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</si>
  <si>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</si>
  <si>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</si>
  <si>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</si>
  <si>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</si>
  <si>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</si>
  <si>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</si>
  <si>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</si>
  <si>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</si>
  <si>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</si>
  <si>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</si>
  <si>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</si>
  <si>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</si>
  <si>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</si>
  <si>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</si>
  <si>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</si>
  <si>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</si>
  <si>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</si>
  <si>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</si>
  <si>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</si>
  <si>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</si>
  <si>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</si>
  <si>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</si>
  <si>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</si>
  <si>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</si>
  <si>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</si>
  <si>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</si>
  <si>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</si>
  <si>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</si>
  <si>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</si>
  <si>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</si>
  <si>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</si>
  <si>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</si>
  <si>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</si>
  <si>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</si>
  <si>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</si>
  <si>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</si>
  <si>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</si>
  <si>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</si>
  <si>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</si>
  <si>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</si>
  <si>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</si>
  <si>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</si>
  <si>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</si>
  <si>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</si>
  <si>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</si>
  <si>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</si>
  <si>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</si>
  <si>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</si>
  <si>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</si>
  <si>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</si>
  <si>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</si>
  <si>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</si>
  <si>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</si>
  <si>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</si>
  <si>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</si>
  <si>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</si>
  <si>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</si>
  <si>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</si>
  <si>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</si>
  <si>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</si>
  <si>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</si>
  <si>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</si>
  <si>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</si>
  <si>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</si>
  <si>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</si>
  <si>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</si>
  <si>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</si>
  <si>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</si>
  <si>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</si>
  <si>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</si>
  <si>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</si>
  <si>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</si>
  <si>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</si>
  <si>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</si>
  <si>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</si>
  <si>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</si>
  <si>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</si>
  <si>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</si>
  <si>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</si>
  <si>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</si>
  <si>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</si>
  <si>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</si>
  <si>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</si>
  <si>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</si>
  <si>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</si>
  <si>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</si>
  <si>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</si>
  <si>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</si>
  <si>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</si>
  <si>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</si>
  <si>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</si>
  <si>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</si>
  <si>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</si>
  <si>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</si>
  <si>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</si>
  <si>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</si>
  <si>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</si>
  <si>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</si>
  <si>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</si>
  <si>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</si>
  <si>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</si>
  <si>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</si>
  <si>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</si>
  <si>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</si>
  <si>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</si>
  <si>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</si>
  <si>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</si>
  <si>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</si>
  <si>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</si>
  <si>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</si>
  <si>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</si>
  <si>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</si>
  <si>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</si>
  <si>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</si>
  <si>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</si>
  <si>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</si>
  <si>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</si>
  <si>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</si>
  <si>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</si>
  <si>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</si>
  <si>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</si>
  <si>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</si>
  <si>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</si>
  <si>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</si>
  <si>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</si>
  <si>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</si>
  <si>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</si>
  <si>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</si>
  <si>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</si>
  <si>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</si>
  <si>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</si>
  <si>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</si>
  <si>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</si>
  <si>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</si>
  <si>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</si>
  <si>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</si>
  <si>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</si>
  <si>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</si>
  <si>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</si>
  <si>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</si>
  <si>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</si>
  <si>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</si>
  <si>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</si>
  <si>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</si>
  <si>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</si>
  <si>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</si>
  <si>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</si>
  <si>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</si>
  <si>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</si>
  <si>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</si>
  <si>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</si>
  <si>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</si>
  <si>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</si>
  <si>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</si>
  <si>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</si>
  <si>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</si>
  <si>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</si>
  <si>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</si>
  <si>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</si>
  <si>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</si>
  <si>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</si>
  <si>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</si>
  <si>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</si>
  <si>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</si>
  <si>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</si>
  <si>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</si>
  <si>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</si>
  <si>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</si>
  <si>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</si>
  <si>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</si>
  <si>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</si>
  <si>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</si>
  <si>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</si>
  <si>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</si>
  <si>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</si>
  <si>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</si>
  <si>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</si>
  <si>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</si>
  <si>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</si>
  <si>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</si>
  <si>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</si>
  <si>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</si>
  <si>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</si>
  <si>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</si>
  <si>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</si>
  <si>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</si>
  <si>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</si>
  <si>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</si>
  <si>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</si>
  <si>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</si>
  <si>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</si>
  <si>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</si>
  <si>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</si>
  <si>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</si>
  <si>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</si>
  <si>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</si>
  <si>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</si>
  <si>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</si>
  <si>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</si>
  <si>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</si>
  <si>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</si>
  <si>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</si>
  <si>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</si>
  <si>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</si>
  <si>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</si>
  <si>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</si>
  <si>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</si>
  <si>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</si>
  <si>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</si>
  <si>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</si>
  <si>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</si>
  <si>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</si>
  <si>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</si>
  <si>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</si>
  <si>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</si>
  <si>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</si>
  <si>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</si>
  <si>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</si>
  <si>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</si>
  <si>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</si>
  <si>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</si>
  <si>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</si>
  <si>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</si>
  <si>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</si>
  <si>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</si>
  <si>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</si>
  <si>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</si>
  <si>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</si>
  <si>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</si>
  <si>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</si>
  <si>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</si>
  <si>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</si>
  <si>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</si>
  <si>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</si>
  <si>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</si>
  <si>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</si>
  <si>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</si>
  <si>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</si>
  <si>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</si>
  <si>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</si>
  <si>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</si>
  <si>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</si>
  <si>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</si>
  <si>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</si>
  <si>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</si>
  <si>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</si>
  <si>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</si>
  <si>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</si>
  <si>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</si>
  <si>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</si>
  <si>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</si>
  <si>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</si>
  <si>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</si>
  <si>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</si>
  <si>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</si>
  <si>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</si>
  <si>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</si>
  <si>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</si>
  <si>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</si>
  <si>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</si>
  <si>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</si>
  <si>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</si>
  <si>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</si>
  <si>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</si>
  <si>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</si>
  <si>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</si>
  <si>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</si>
  <si>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</si>
  <si>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</si>
  <si>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</si>
  <si>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</si>
  <si>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</si>
  <si>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</si>
  <si>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</si>
  <si>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</si>
  <si>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</si>
  <si>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</si>
  <si>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</si>
  <si>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</si>
  <si>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</si>
  <si>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</si>
  <si>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</si>
  <si>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</si>
  <si>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</si>
  <si>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</si>
  <si>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</si>
  <si>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</si>
  <si>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</si>
  <si>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</si>
  <si>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</si>
  <si>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</si>
  <si>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</si>
  <si>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</si>
  <si>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</si>
  <si>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</si>
  <si>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</si>
  <si>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</si>
  <si>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</si>
  <si>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</si>
  <si>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</si>
  <si>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</si>
  <si>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</si>
  <si>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</si>
  <si>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</si>
  <si>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</si>
  <si>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</si>
  <si>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</si>
  <si>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</si>
  <si>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</si>
  <si>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</si>
  <si>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</si>
  <si>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</si>
  <si>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</si>
  <si>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</si>
  <si>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</si>
  <si>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</si>
  <si>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</si>
  <si>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</si>
  <si>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</si>
  <si>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</si>
  <si>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</si>
  <si>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</si>
  <si>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</si>
  <si>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</si>
  <si>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</si>
  <si>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</si>
  <si>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</si>
  <si>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</si>
  <si>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</si>
  <si>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</si>
  <si>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</si>
  <si>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</si>
  <si>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</si>
  <si>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</si>
  <si>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</si>
  <si>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</si>
  <si>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</si>
  <si>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</si>
  <si>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</si>
  <si>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</si>
  <si>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</si>
  <si>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</si>
  <si>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</si>
  <si>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</si>
  <si>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</si>
  <si>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</si>
  <si>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</si>
  <si>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</si>
  <si>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</si>
  <si>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</si>
  <si>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</si>
  <si>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</si>
  <si>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</si>
  <si>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</si>
  <si>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</si>
  <si>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</si>
  <si>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</si>
  <si>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</si>
  <si>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</si>
  <si>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</si>
  <si>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</si>
  <si>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</si>
  <si>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</si>
  <si>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</si>
  <si>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</si>
  <si>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</si>
  <si>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</si>
  <si>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</si>
  <si>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</si>
  <si>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</si>
  <si>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</si>
  <si>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</si>
  <si>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</si>
  <si>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</si>
  <si>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</si>
  <si>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</si>
  <si>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</si>
  <si>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</si>
  <si>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</si>
  <si>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</si>
  <si>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</si>
  <si>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</si>
  <si>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</si>
  <si>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</si>
  <si>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</si>
  <si>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</si>
  <si>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</si>
  <si>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</si>
  <si>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</si>
  <si>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</si>
  <si>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</si>
  <si>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</si>
  <si>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</si>
  <si>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</si>
  <si>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</si>
  <si>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</si>
  <si>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</si>
  <si>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</si>
  <si>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</si>
  <si>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</si>
  <si>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</si>
  <si>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</si>
  <si>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</si>
  <si>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</si>
  <si>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</si>
  <si>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</si>
  <si>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</si>
  <si>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</si>
  <si>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</si>
  <si>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</si>
  <si>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</si>
  <si>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</si>
  <si>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</si>
  <si>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</si>
  <si>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</si>
  <si>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</si>
  <si>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</si>
  <si>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</si>
  <si>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</si>
  <si>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</si>
  <si>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</si>
  <si>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</si>
  <si>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</si>
  <si>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</si>
  <si>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</si>
  <si>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</si>
  <si>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</si>
  <si>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</si>
  <si>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</si>
  <si>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</si>
  <si>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</si>
  <si>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</si>
  <si>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</si>
  <si>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</si>
  <si>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</si>
  <si>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</si>
  <si>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</si>
  <si>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</si>
  <si>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</si>
  <si>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</si>
  <si>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</si>
  <si>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</si>
  <si>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</si>
  <si>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</si>
  <si>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</si>
  <si>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</si>
  <si>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</si>
  <si>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</si>
  <si>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</si>
  <si>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</si>
  <si>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</si>
  <si>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</si>
  <si>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</si>
  <si>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</si>
  <si>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</si>
  <si>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</si>
  <si>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</si>
  <si>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</si>
  <si>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</si>
  <si>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</si>
  <si>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</si>
  <si>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</si>
  <si>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</si>
  <si>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</si>
  <si>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</si>
  <si>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</si>
  <si>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</si>
  <si>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</si>
  <si>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</si>
  <si>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</si>
  <si>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</si>
  <si>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</si>
  <si>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</si>
  <si>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</si>
  <si>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</si>
  <si>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</si>
  <si>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</si>
  <si>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</si>
  <si>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</si>
  <si>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</si>
  <si>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</si>
  <si>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</si>
  <si>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</si>
  <si>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</si>
  <si>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</si>
  <si>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</si>
  <si>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</si>
  <si>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</si>
  <si>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</si>
  <si>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</si>
  <si>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</si>
  <si>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</si>
  <si>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</si>
  <si>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</si>
  <si>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</si>
  <si>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</si>
  <si>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</si>
  <si>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</si>
  <si>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</si>
  <si>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</si>
  <si>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</si>
  <si>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</si>
  <si>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</si>
  <si>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</si>
  <si>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</si>
  <si>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</si>
  <si>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</si>
  <si>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</si>
  <si>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</si>
  <si>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</si>
  <si>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</si>
  <si>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</si>
  <si>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</si>
  <si>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</si>
  <si>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</si>
  <si>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</si>
  <si>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</si>
  <si>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</si>
  <si>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</si>
  <si>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</si>
  <si>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</si>
  <si>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</si>
  <si>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</si>
  <si>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</si>
  <si>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</si>
  <si>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</si>
  <si>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</si>
  <si>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</si>
  <si>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</si>
  <si>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</si>
  <si>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</si>
  <si>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</si>
  <si>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</si>
  <si>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</si>
  <si>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</si>
  <si>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</si>
  <si>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</si>
  <si>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</si>
  <si>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</si>
  <si>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</si>
  <si>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</si>
  <si>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</si>
  <si>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</si>
  <si>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</si>
  <si>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</si>
  <si>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</si>
  <si>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</si>
  <si>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</si>
  <si>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</si>
  <si>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</si>
  <si>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</si>
  <si>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</si>
  <si>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</si>
  <si>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</si>
  <si>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</si>
  <si>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</si>
  <si>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</si>
  <si>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</si>
  <si>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</si>
  <si>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</si>
  <si>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</si>
  <si>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</si>
  <si>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</si>
  <si>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</si>
  <si>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</si>
  <si>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</si>
  <si>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</si>
  <si>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</si>
  <si>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</si>
  <si>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</si>
  <si>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</si>
  <si>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</si>
  <si>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</si>
  <si>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</si>
  <si>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</si>
  <si>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</si>
  <si>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</si>
  <si>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</si>
  <si>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</si>
  <si>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</si>
  <si>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</si>
  <si>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</si>
  <si>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</si>
  <si>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</si>
  <si>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</si>
  <si>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</si>
  <si>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</si>
  <si>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</si>
  <si>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</si>
  <si>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</si>
  <si>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</si>
  <si>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</si>
  <si>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</si>
  <si>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</si>
  <si>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</si>
  <si>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</si>
  <si>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</si>
  <si>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</si>
  <si>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</si>
  <si>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</si>
  <si>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</si>
  <si>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</si>
  <si>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</si>
  <si>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</si>
  <si>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</si>
  <si>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</si>
  <si>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</si>
  <si>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</si>
  <si>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</si>
  <si>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</si>
  <si>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</si>
  <si>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</si>
  <si>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</si>
  <si>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</si>
  <si>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</si>
  <si>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</si>
  <si>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</si>
  <si>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</si>
  <si>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</si>
  <si>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</si>
  <si>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</si>
  <si>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</si>
  <si>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</si>
  <si>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</si>
  <si>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</si>
  <si>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</si>
  <si>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</si>
  <si>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</si>
  <si>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</si>
  <si>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</si>
  <si>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</si>
  <si>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</si>
  <si>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</si>
  <si>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</si>
  <si>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</si>
  <si>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</si>
  <si>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</si>
  <si>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</si>
  <si>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</si>
  <si>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</si>
  <si>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</si>
  <si>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</si>
  <si>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</si>
  <si>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</si>
  <si>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</si>
  <si>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</si>
  <si>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</si>
  <si>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</si>
  <si>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</si>
  <si>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</si>
  <si>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</si>
  <si>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</si>
  <si>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</si>
  <si>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</si>
  <si>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</si>
  <si>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</si>
  <si>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</si>
  <si>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</si>
  <si>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</si>
  <si>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</si>
  <si>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</si>
  <si>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</si>
  <si>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</si>
  <si>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</si>
  <si>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</si>
  <si>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</si>
  <si>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</si>
  <si>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</si>
  <si>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</si>
  <si>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</si>
  <si>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</si>
  <si>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</si>
  <si>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</si>
  <si>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</si>
  <si>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</si>
  <si>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</si>
  <si>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</si>
  <si>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</si>
  <si>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</si>
  <si>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</si>
  <si>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</si>
  <si>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</si>
  <si>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</si>
  <si>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</si>
  <si>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</si>
  <si>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</si>
  <si>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</si>
  <si>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</si>
  <si>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</si>
  <si>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</si>
  <si>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</si>
  <si>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</si>
  <si>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</si>
  <si>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</si>
  <si>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</si>
  <si>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</si>
  <si>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</si>
  <si>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</si>
  <si>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</si>
  <si>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</si>
  <si>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</si>
  <si>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</si>
  <si>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</si>
  <si>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</si>
  <si>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</si>
  <si>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</si>
  <si>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</si>
  <si>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</si>
  <si>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</si>
  <si>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</si>
  <si>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</si>
  <si>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</si>
  <si>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</si>
  <si>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</si>
  <si>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</si>
  <si>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</si>
  <si>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</si>
  <si>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</si>
  <si>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</si>
  <si>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</si>
  <si>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</si>
  <si>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</si>
  <si>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</si>
  <si>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</si>
  <si>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</si>
  <si>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</si>
  <si>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</si>
  <si>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</si>
  <si>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</si>
  <si>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</si>
  <si>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</si>
  <si>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</si>
  <si>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</si>
  <si>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</si>
  <si>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</si>
  <si>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</si>
  <si>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</si>
  <si>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</si>
  <si>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</si>
  <si>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</si>
  <si>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</si>
  <si>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</si>
  <si>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</si>
  <si>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</si>
  <si>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</si>
  <si>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</si>
  <si>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</si>
  <si>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</si>
  <si>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</si>
  <si>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</si>
  <si>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</si>
  <si>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</si>
  <si>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</si>
  <si>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</si>
  <si>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</si>
  <si>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</si>
  <si>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</si>
  <si>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</si>
  <si>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</si>
  <si>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</si>
  <si>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</si>
  <si>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</si>
  <si>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</si>
  <si>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</si>
  <si>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</si>
  <si>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</si>
  <si>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</si>
  <si>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</si>
  <si>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</si>
  <si>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</si>
  <si>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</si>
  <si>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</si>
  <si>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</si>
  <si>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</si>
  <si>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</si>
  <si>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</si>
  <si>
    <t xml:space="preserve">         15.960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</si>
</sst>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sz val="8"/>
      <name val="Calibri"/>
      <family val="2"/>
    </font>
    <font>
      <b/>
      <sz val="8"/>
      <color theme="1"/>
      <name val="Times New Roman"/>
      <family val="1"/>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13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7" xfId="0" applyNumberFormat="1" applyFont="1" applyFill="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0" fontId="232" fillId="79" borderId="0" xfId="0" applyFont="1" applyFill="1" applyAlignment="1">
      <alignment horizontal="right"/>
    </xf>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0" fontId="206" fillId="86" borderId="0" xfId="0" applyFont="1" applyFill="1" applyAlignment="1">
      <alignment horizontal="center"/>
    </xf>
    <xf numFmtId="179" fontId="27" fillId="86" borderId="0" xfId="0" applyNumberFormat="1" applyFont="1" applyFill="1" applyAlignment="1">
      <alignment horizontal="center"/>
    </xf>
    <xf numFmtId="179" fontId="206"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0" fontId="100" fillId="0" borderId="15" xfId="45" applyNumberFormat="1" applyFont="1" applyBorder="1" applyAlignment="1">
      <alignment horizontal="center"/>
    </xf>
    <xf numFmtId="0" fontId="194" fillId="53" borderId="0" xfId="0" applyFont="1" applyFill="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0" fontId="15" fillId="0" borderId="0" xfId="0" applyFont="1" applyAlignment="1">
      <alignment horizontal="center"/>
    </xf>
    <xf numFmtId="0" fontId="102" fillId="0" borderId="0" xfId="0" applyFont="1" applyAlignment="1">
      <alignment horizontal="center"/>
    </xf>
    <xf numFmtId="1" fontId="102" fillId="0" borderId="0" xfId="0" applyNumberFormat="1" applyFont="1" applyAlignment="1">
      <alignment horizontal="center"/>
    </xf>
    <xf numFmtId="0" fontId="102" fillId="53" borderId="0" xfId="0" applyFont="1" applyFill="1" applyAlignment="1">
      <alignment horizontal="center"/>
    </xf>
    <xf numFmtId="1" fontId="102" fillId="53" borderId="0" xfId="0" applyNumberFormat="1" applyFont="1" applyFill="1" applyAlignment="1">
      <alignment horizontal="center"/>
    </xf>
    <xf numFmtId="183" fontId="92" fillId="63" borderId="0" xfId="5" applyNumberFormat="1" applyFont="1" applyFill="1" applyBorder="1" applyAlignment="1">
      <alignment horizontal="center"/>
    </xf>
    <xf numFmtId="166" fontId="97" fillId="91" borderId="66" xfId="0"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 fontId="0" fillId="0" borderId="0" xfId="0" applyNumberForma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0" fontId="194" fillId="0" borderId="0" xfId="0"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179" fontId="186" fillId="79" borderId="0" xfId="0" applyNumberFormat="1" applyFont="1" applyFill="1" applyAlignment="1">
      <alignment horizontal="center"/>
    </xf>
    <xf numFmtId="179" fontId="81" fillId="80" borderId="0" xfId="0" applyNumberFormat="1" applyFont="1" applyFill="1" applyAlignment="1">
      <alignment horizontal="center"/>
    </xf>
    <xf numFmtId="179" fontId="15" fillId="80" borderId="0" xfId="0" applyNumberFormat="1" applyFont="1" applyFill="1" applyAlignment="1">
      <alignment horizontal="center"/>
    </xf>
    <xf numFmtId="179" fontId="78" fillId="80" borderId="0" xfId="0" applyNumberFormat="1" applyFont="1" applyFill="1" applyAlignment="1">
      <alignment horizontal="center"/>
    </xf>
    <xf numFmtId="179" fontId="80" fillId="80" borderId="0" xfId="0" applyNumberFormat="1" applyFont="1" applyFill="1" applyAlignment="1">
      <alignment horizontal="center"/>
    </xf>
    <xf numFmtId="1" fontId="157" fillId="79" borderId="0" xfId="0" applyNumberFormat="1" applyFont="1" applyFill="1" applyAlignment="1">
      <alignment horizontal="center"/>
    </xf>
    <xf numFmtId="41" fontId="221" fillId="80" borderId="0" xfId="216" applyFont="1" applyFill="1" applyAlignment="1">
      <alignment horizontal="center"/>
    </xf>
    <xf numFmtId="1" fontId="220" fillId="79" borderId="0" xfId="0" applyNumberFormat="1" applyFont="1" applyFill="1" applyAlignment="1">
      <alignment horizontal="center"/>
    </xf>
    <xf numFmtId="1" fontId="186" fillId="79" borderId="0" xfId="0" applyNumberFormat="1" applyFont="1" applyFill="1" applyAlignment="1">
      <alignment horizontal="center"/>
    </xf>
    <xf numFmtId="1" fontId="78" fillId="80" borderId="0" xfId="0" applyNumberFormat="1" applyFont="1" applyFill="1" applyAlignment="1">
      <alignment horizontal="center"/>
    </xf>
    <xf numFmtId="1" fontId="80" fillId="80" borderId="0" xfId="0" applyNumberFormat="1" applyFont="1" applyFill="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0" fontId="0" fillId="65" borderId="0" xfId="0" applyFill="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98" fillId="65" borderId="0" xfId="0" applyFont="1" applyFill="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3"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714375</xdr:colOff>
          <xdr:row>2</xdr:row>
          <xdr:rowOff>85725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6953125" style="1" customWidth="1"/>
    <col min="2" max="45" width="8.453125" customWidth="1" outlineLevel="1"/>
    <col min="46" max="46" width="8.453125" bestFit="1" customWidth="1"/>
    <col min="47" max="48" width="8.453125" customWidth="1" outlineLevel="1"/>
    <col min="49" max="61" width="8.5" customWidth="1" outlineLevel="1"/>
    <col min="62" max="63" width="10" customWidth="1" outlineLevel="1"/>
    <col min="64" max="64" width="9.76953125" customWidth="1" outlineLevel="1"/>
    <col min="65" max="65" width="10" customWidth="1" outlineLevel="1"/>
    <col min="66" max="66" width="9.76953125" customWidth="1" outlineLevel="1"/>
    <col min="67" max="67" width="10" customWidth="1" outlineLevel="1"/>
    <col min="68" max="68" width="9.76953125" customWidth="1" outlineLevel="1"/>
    <col min="69" max="69" width="9.7265625" customWidth="1" outlineLevel="1"/>
    <col min="70" max="70" width="9.76953125" customWidth="1" outlineLevel="1"/>
    <col min="71" max="73" width="9.7265625" customWidth="1" outlineLevel="1"/>
    <col min="74" max="74" width="9.76953125" customWidth="1" outlineLevel="1"/>
    <col min="75" max="75" width="9.7265625" customWidth="1" outlineLevel="1"/>
    <col min="76" max="76" width="9.5" customWidth="1" outlineLevel="1"/>
    <col min="77" max="80" width="9.76953125" customWidth="1" outlineLevel="1"/>
    <col min="81" max="81" width="10.1328125" customWidth="1" outlineLevel="1"/>
    <col min="82" max="116" width="9.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126" t="s">
        <v>570</v>
      </c>
    </row>
    <row r="1265" spans="1:121" ht="15.75">
      <c r="A1265" s="1127"/>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204.51922471529173</v>
      </c>
      <c r="CD1296" s="100">
        <f>SUM('monthly data'!IH282:IJ282)</f>
        <v>233.77266594745248</v>
      </c>
      <c r="CE1296" s="100">
        <f>SUM('monthly data'!IK282:IM282)</f>
        <v>249.43272622154399</v>
      </c>
      <c r="CF1296" s="100">
        <f>SUM('monthly data'!IN282:IP282)</f>
        <v>230.61166941835063</v>
      </c>
      <c r="CG1296" s="100">
        <f>SUM('monthly data'!IQ282:IS282)</f>
        <v>253.43025657094935</v>
      </c>
      <c r="CH1296" s="100">
        <f>SUM('monthly data'!IT282:IV282)</f>
        <v>276.69177514811253</v>
      </c>
      <c r="CI1296" s="100">
        <f>SUM('monthly data'!IW282:IY282)</f>
        <v>284.30000940458751</v>
      </c>
      <c r="CJ1296" s="100">
        <f>SUM('monthly data'!IZ282:JB282)</f>
        <v>258.80149103820003</v>
      </c>
      <c r="CK1296" s="100">
        <f>SUM('monthly data'!JC282:JE282)</f>
        <v>273.25596901482726</v>
      </c>
      <c r="CL1296" s="100">
        <f>SUM('monthly data'!JF282:JH282)</f>
        <v>311.14102771271007</v>
      </c>
      <c r="CM1296" s="100">
        <f>SUM('monthly data'!JI282:JK282)</f>
        <v>313.88205722264001</v>
      </c>
      <c r="CN1296" s="100">
        <f>SUM('monthly data'!JL282:JN282)</f>
        <v>288.50834899685998</v>
      </c>
      <c r="CO1296" s="100">
        <f>SUM('monthly data'!JO282:JQ282)</f>
        <v>324.79726960981003</v>
      </c>
      <c r="CP1296" s="100">
        <f>SUM('monthly data'!JR282:JT282)</f>
        <v>341.33288237509601</v>
      </c>
      <c r="CQ1296" s="100">
        <f>SUM('monthly data'!JU282:JW282)</f>
        <v>356.81250157057013</v>
      </c>
      <c r="CR1296" s="100">
        <f>SUM('monthly data'!JX282:JZ282)</f>
        <v>333.38599356436998</v>
      </c>
      <c r="CS1296" s="100">
        <f>SUM('monthly data'!KA282:KC282)</f>
        <v>373.65506576296002</v>
      </c>
      <c r="CT1296" s="100">
        <f>SUM('monthly data'!KD282:KF282)</f>
        <v>378.89075969344265</v>
      </c>
      <c r="CU1296" s="100">
        <f>SUM('monthly data'!KG282:KI282)</f>
        <v>433.2434170736027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3.363</v>
      </c>
      <c r="CD1301" s="100">
        <f>SUM('monthly data'!IH287:IJ287)</f>
        <v>21.585084898589997</v>
      </c>
      <c r="CE1301" s="100">
        <f>SUM('monthly data'!IK287:IM287)</f>
        <v>9.4190000000000005</v>
      </c>
      <c r="CF1301" s="100">
        <f>SUM('monthly data'!IN287:IP287)</f>
        <v>8.8077841200000009</v>
      </c>
      <c r="CG1301" s="100">
        <f>SUM('monthly data'!IQ287:IS287)</f>
        <v>10.933506694</v>
      </c>
      <c r="CH1301" s="100">
        <f>SUM('monthly data'!IT287:IV287)</f>
        <v>13.214748437000001</v>
      </c>
      <c r="CI1301" s="100">
        <f>SUM('monthly data'!IW287:IY287)</f>
        <v>11.763721458890931</v>
      </c>
      <c r="CJ1301" s="100">
        <f>SUM('monthly data'!IZ287:JB287)</f>
        <v>9.9097422460000004</v>
      </c>
      <c r="CK1301" s="100">
        <f>SUM('monthly data'!JC287:JE287)</f>
        <v>13.541475264381241</v>
      </c>
      <c r="CL1301" s="100">
        <f>SUM('monthly data'!JF287:JH287)</f>
        <v>12.651909856</v>
      </c>
      <c r="CM1301" s="100">
        <f>SUM('monthly data'!JI287:JK287)</f>
        <v>16.834272547139992</v>
      </c>
      <c r="CN1301" s="100">
        <f>SUM('monthly data'!JL287:JN287)</f>
        <v>11.463491774344192</v>
      </c>
      <c r="CO1301" s="100">
        <f>SUM('monthly data'!JO287:JQ287)</f>
        <v>17.428542643674191</v>
      </c>
      <c r="CP1301" s="100">
        <f>SUM('monthly data'!JR287:JT287)</f>
        <v>12.742981583226356</v>
      </c>
      <c r="CQ1301" s="100">
        <f>SUM('monthly data'!JU287:JW287)</f>
        <v>16.932355461248573</v>
      </c>
      <c r="CR1301" s="100">
        <f>SUM('monthly data'!JX287:JZ287)</f>
        <v>20.656346098</v>
      </c>
      <c r="CS1301" s="100">
        <f>SUM('monthly data'!KA287:KC287)</f>
        <v>30.202017379000001</v>
      </c>
      <c r="CT1301" s="100">
        <f>SUM('monthly data'!KD287:KF287)</f>
        <v>23.068917128099997</v>
      </c>
      <c r="CU1301" s="100">
        <f>SUM('monthly data'!KG287:KI287)</f>
        <v>26.457173009999998</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128.90894464875549</v>
      </c>
      <c r="CB1302" s="100">
        <f>SUM('monthly data'!IB288:ID288)</f>
        <v>106.10913221214392</v>
      </c>
      <c r="CC1302" s="100">
        <f>SUM('monthly data'!IE288:IG288)</f>
        <v>189.10296651743059</v>
      </c>
      <c r="CD1302" s="100">
        <f>SUM('monthly data'!IH288:IJ288)</f>
        <v>93.862631684311026</v>
      </c>
      <c r="CE1302" s="100">
        <f>SUM('monthly data'!IK288:IM288)</f>
        <v>118.62603594174745</v>
      </c>
      <c r="CF1302" s="100">
        <f>SUM('monthly data'!IN288:IP288)</f>
        <v>109.93111110210319</v>
      </c>
      <c r="CG1302" s="100">
        <f>SUM('monthly data'!IQ288:IS288)</f>
        <v>132.47328829553703</v>
      </c>
      <c r="CH1302" s="100">
        <f>SUM('monthly data'!IT288:IV288)</f>
        <v>40.804899893375904</v>
      </c>
      <c r="CI1302" s="100">
        <f>SUM('monthly data'!IW288:IY288)</f>
        <v>164.66211514016709</v>
      </c>
      <c r="CJ1302" s="100">
        <f>SUM('monthly data'!IZ288:JB288)</f>
        <v>59.827277670396313</v>
      </c>
      <c r="CK1302" s="100">
        <f>SUM('monthly data'!JC288:JE288)</f>
        <v>90.070862170159913</v>
      </c>
      <c r="CL1302" s="100">
        <f>SUM('monthly data'!JF288:JH288)</f>
        <v>58.465922156788977</v>
      </c>
      <c r="CM1302" s="100">
        <f>SUM('monthly data'!JI288:JK288)</f>
        <v>89.792432116039947</v>
      </c>
      <c r="CN1302" s="100">
        <f>SUM('monthly data'!JL288:JN288)</f>
        <v>96.259274180999981</v>
      </c>
      <c r="CO1302" s="100">
        <f>SUM('monthly data'!JO288:JQ288)</f>
        <v>135.48522563192802</v>
      </c>
      <c r="CP1302" s="100">
        <f>SUM('monthly data'!JR288:JT288)</f>
        <v>120.02484808208689</v>
      </c>
      <c r="CQ1302" s="100">
        <f>SUM('monthly data'!JU288:JW288)</f>
        <v>79.053895095002645</v>
      </c>
      <c r="CR1302" s="100">
        <f>SUM('monthly data'!JX288:JZ288)</f>
        <v>107.74511847857772</v>
      </c>
      <c r="CS1302" s="100">
        <f>SUM('monthly data'!KA288:KC288)</f>
        <v>158.29038464084573</v>
      </c>
      <c r="CT1302" s="100">
        <f>SUM('monthly data'!KD288:KF288)</f>
        <v>132.32846799780231</v>
      </c>
      <c r="CU1302" s="100">
        <f>SUM('monthly data'!KG288:KI288)</f>
        <v>82.815335879135489</v>
      </c>
      <c r="CV1302" s="100">
        <f>SUM('monthly data'!KJ288:KL288)</f>
        <v>93.446942323743812</v>
      </c>
      <c r="CW1302" s="100">
        <f>SUM('monthly data'!KM288:KO288)</f>
        <v>127.02282798617286</v>
      </c>
      <c r="CX1302" s="100">
        <f>SUM('monthly data'!KP288:KR288)</f>
        <v>82.889802294702264</v>
      </c>
      <c r="CY1302" s="100">
        <f>SUM('monthly data'!KS288:KU288)</f>
        <v>134.1988320392486</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35.926136178072532</v>
      </c>
      <c r="CB1303" s="100">
        <f>SUM('monthly data'!IB289:ID289)</f>
        <v>54.984132212143933</v>
      </c>
      <c r="CC1303" s="100">
        <f>SUM('monthly data'!IE289:IG289)</f>
        <v>114.7499215603919</v>
      </c>
      <c r="CD1303" s="100">
        <f>SUM('monthly data'!IH289:IJ289)</f>
        <v>36.084805405629041</v>
      </c>
      <c r="CE1303" s="100">
        <f>SUM('monthly data'!IK289:IM289)</f>
        <v>60.848209663065454</v>
      </c>
      <c r="CF1303" s="100">
        <f>SUM('monthly data'!IN289:IP289)</f>
        <v>61.561111102103197</v>
      </c>
      <c r="CG1303" s="100">
        <f>SUM('monthly data'!IQ289:IS289)</f>
        <v>84.103288295537027</v>
      </c>
      <c r="CH1303" s="100">
        <f>SUM('monthly data'!IT289:IV289)</f>
        <v>4.7048998933758925</v>
      </c>
      <c r="CI1303" s="100">
        <f>SUM('monthly data'!IW289:IY289)</f>
        <v>128.56211514016707</v>
      </c>
      <c r="CJ1303" s="100">
        <f>SUM('monthly data'!IZ289:JB289)</f>
        <v>33.402826595677766</v>
      </c>
      <c r="CK1303" s="100">
        <f>SUM('monthly data'!JC289:JE289)</f>
        <v>87.04537771687049</v>
      </c>
      <c r="CL1303" s="100">
        <f>SUM('monthly data'!JF289:JH289)</f>
        <v>42.592586164788983</v>
      </c>
      <c r="CM1303" s="100">
        <f>SUM('monthly data'!JI289:JK289)</f>
        <v>77.623719047842584</v>
      </c>
      <c r="CN1303" s="100">
        <f>SUM('monthly data'!JL289:JN289)</f>
        <v>53.681774180999987</v>
      </c>
      <c r="CO1303" s="100">
        <f>SUM('monthly data'!JO289:JQ289)</f>
        <v>92.907725631928031</v>
      </c>
      <c r="CP1303" s="100">
        <f>SUM('monthly data'!JR289:JT289)</f>
        <v>78.247348082086873</v>
      </c>
      <c r="CQ1303" s="100">
        <f>SUM('monthly data'!JU289:JW289)</f>
        <v>37.276395095002655</v>
      </c>
      <c r="CR1303" s="100">
        <f>SUM('monthly data'!JX289:JZ289)</f>
        <v>43.830811178707712</v>
      </c>
      <c r="CS1303" s="100">
        <f>SUM('monthly data'!KA289:KC289)</f>
        <v>94.404663397569081</v>
      </c>
      <c r="CT1303" s="100">
        <f>SUM('monthly data'!KD289:KF289)</f>
        <v>79.690716272431672</v>
      </c>
      <c r="CU1303" s="100">
        <f>SUM('monthly data'!KG289:KI289)</f>
        <v>30.177584153483092</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48.37</v>
      </c>
      <c r="CG1304" s="100">
        <f>SUM('monthly data'!IQ290:IS290)</f>
        <v>48.36999999999999</v>
      </c>
      <c r="CH1304" s="100">
        <f>SUM('monthly data'!IT290:IV290)</f>
        <v>36.100000000000009</v>
      </c>
      <c r="CI1304" s="100">
        <f>SUM('monthly data'!IW290:IY290)</f>
        <v>36.1</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397.81246847299468</v>
      </c>
      <c r="CG1305" s="100">
        <f>SUM('monthly data'!IQ291:IS291)</f>
        <v>439.62018313308818</v>
      </c>
      <c r="CH1305" s="100">
        <f>SUM('monthly data'!IT291:IV291)</f>
        <v>458.87066395039017</v>
      </c>
      <c r="CI1305" s="100">
        <f>SUM('monthly data'!IW291:IY291)</f>
        <v>447.77739983965637</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218.60953305527471</v>
      </c>
      <c r="CG1306" s="100">
        <f>SUM('monthly data'!IQ292:IS292)</f>
        <v>253.42418699858115</v>
      </c>
      <c r="CH1306" s="100">
        <f>SUM('monthly data'!IT292:IV292)</f>
        <v>242.7723330089392</v>
      </c>
      <c r="CI1306" s="100">
        <f>SUM('monthly data'!IW292:IY292)</f>
        <v>222.16724866270141</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62.604615244000001</v>
      </c>
      <c r="CG1310" s="100">
        <f>SUM('monthly data'!IQ297:IS297)</f>
        <v>89.806554640000002</v>
      </c>
      <c r="CH1310" s="100">
        <f>SUM('monthly data'!IT297:IV297)</f>
        <v>79.854059991</v>
      </c>
      <c r="CI1310" s="100">
        <f>SUM('monthly data'!IW297:IY297)</f>
        <v>65.840821765000001</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211.38137435695501</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434.68342274142469</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293.93122932099999</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64.205365468720004</v>
      </c>
      <c r="CG1313" s="100">
        <f>SUM('monthly data'!IQ301:IS301)</f>
        <v>84.098469036506998</v>
      </c>
      <c r="CH1313" s="100">
        <f>SUM('monthly data'!IT301:IV301)</f>
        <v>62.144533077451001</v>
      </c>
      <c r="CI1313" s="100">
        <f>SUM('monthly data'!IW301:IY301)</f>
        <v>61.359647758955006</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91.995818455601437</v>
      </c>
      <c r="CB1316" s="100">
        <f>SUM('monthly data'!IB304:ID304)</f>
        <v>21.457576517740705</v>
      </c>
      <c r="CC1316" s="100">
        <f>SUM('monthly data'!IE304:IG304)</f>
        <v>-98.591762442170989</v>
      </c>
      <c r="CD1316" s="100">
        <f>SUM('monthly data'!IH304:IJ304)</f>
        <v>53.146298721121198</v>
      </c>
      <c r="CE1316" s="100">
        <f>SUM('monthly data'!IK304:IM304)</f>
        <v>77.922510084487612</v>
      </c>
      <c r="CF1316" s="100">
        <f>SUM('monthly data'!IN304:IP304)</f>
        <v>-37.31558680693059</v>
      </c>
      <c r="CG1316" s="100">
        <f>SUM('monthly data'!IQ304:IS304)</f>
        <v>-33.033651799483387</v>
      </c>
      <c r="CH1316" s="100">
        <f>SUM('monthly data'!IT304:IV304)</f>
        <v>73.64718621667997</v>
      </c>
      <c r="CI1316" s="100">
        <f>SUM('monthly data'!IW304:IY304)</f>
        <v>51.087540706990865</v>
      </c>
      <c r="CJ1316" s="100">
        <f>SUM('monthly data'!IZ304:JB304)</f>
        <v>-49.922100775081887</v>
      </c>
      <c r="CK1316" s="100">
        <f>SUM('monthly data'!JC304:JE304)</f>
        <v>-25.443226971919831</v>
      </c>
      <c r="CL1316" s="100">
        <f>SUM('monthly data'!JF304:JH304)</f>
        <v>49.084066286545536</v>
      </c>
      <c r="CM1316" s="100">
        <f>SUM('monthly data'!JI304:JK304)</f>
        <v>82.099057333833173</v>
      </c>
      <c r="CN1316" s="100">
        <f>SUM('monthly data'!JL304:JN304)</f>
        <v>10.800150948091918</v>
      </c>
      <c r="CO1316" s="100">
        <f>SUM('monthly data'!JO304:JQ304)</f>
        <v>-107.80090685404566</v>
      </c>
      <c r="CP1316" s="100">
        <f>SUM('monthly data'!JR304:JT304)</f>
        <v>119.8998761126896</v>
      </c>
      <c r="CQ1316" s="100">
        <f>SUM('monthly data'!JU304:JW304)</f>
        <v>109.56999086511509</v>
      </c>
      <c r="CR1316" s="100">
        <f>SUM('monthly data'!JX304:JZ304)</f>
        <v>-5.6609875791843933</v>
      </c>
      <c r="CS1316" s="100">
        <f>SUM('monthly data'!KA304:KC304)</f>
        <v>-138.08740983377498</v>
      </c>
      <c r="CT1316" s="100">
        <f>SUM('monthly data'!KD304:KF304)</f>
        <v>132.19777031403407</v>
      </c>
      <c r="CU1316" s="100">
        <f>SUM('monthly data'!KG304:KI304)</f>
        <v>85.693910477846885</v>
      </c>
      <c r="CV1316" s="100">
        <f>SUM('monthly data'!KJ304:KL304)</f>
        <v>64.720874824395537</v>
      </c>
      <c r="CW1316" s="100">
        <f>SUM('monthly data'!KM304:KO304)</f>
        <v>-134.89276920568304</v>
      </c>
      <c r="CX1316" s="100">
        <f>SUM('monthly data'!KP304:KR304)</f>
        <v>112.61640936041182</v>
      </c>
      <c r="CY1316" s="100">
        <f>SUM('monthly data'!KS304:KU304)</f>
        <v>-144.01558889875869</v>
      </c>
      <c r="CZ1316" s="100">
        <f>SUM('monthly data'!KV304:KX304)</f>
        <v>-41.511495031515707</v>
      </c>
      <c r="DA1316" s="100">
        <f>SUM('monthly data'!KY304:LA304)</f>
        <v>69.250931133657602</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208.81978136199322</v>
      </c>
      <c r="DM1316" s="100">
        <f>SUM('monthly data'!MI304:MK304)</f>
        <v>-285.58880414403404</v>
      </c>
      <c r="DN1316" s="100">
        <f>SUM('monthly data'!ML304:MN304)</f>
        <v>345.96220095439929</v>
      </c>
      <c r="DO1316" s="100">
        <f>SUM('monthly data'!MO304:MQ304)</f>
        <v>-282.28174592173252</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-41.180098505474923</v>
      </c>
      <c r="CG1317" s="100">
        <f>SUM('monthly data'!IQ305:IS305)</f>
        <v>-62.374305083256765</v>
      </c>
      <c r="CH1317" s="100">
        <f>SUM('monthly data'!IT305:IV305)</f>
        <v>30.761432162020721</v>
      </c>
      <c r="CI1317" s="100">
        <f>SUM('monthly data'!IW305:IY305)</f>
        <v>45.310378860015945</v>
      </c>
      <c r="CJ1317" s="100">
        <f>SUM('monthly data'!IZ305:JB305)</f>
        <v>-74.310665322215982</v>
      </c>
      <c r="CK1317" s="100">
        <f>SUM('monthly data'!JC305:JE305)</f>
        <v>-30.434693304082963</v>
      </c>
      <c r="CL1317" s="100">
        <f>SUM('monthly data'!JF305:JH305)</f>
        <v>47.374908092083274</v>
      </c>
      <c r="CM1317" s="100">
        <f>SUM('monthly data'!JI305:JK305)</f>
        <v>92.859668792514583</v>
      </c>
      <c r="CN1317" s="100">
        <f>SUM('monthly data'!JL305:JN305)</f>
        <v>33.987465780944802</v>
      </c>
      <c r="CO1317" s="100">
        <f>SUM('monthly data'!JO305:JQ305)</f>
        <v>-102.55208583404568</v>
      </c>
      <c r="CP1317" s="100">
        <f>SUM('monthly data'!JR305:JT305)</f>
        <v>119.28279574768966</v>
      </c>
      <c r="CQ1317" s="100">
        <f>SUM('monthly data'!JU305:JW305)</f>
        <v>67.761084419115093</v>
      </c>
      <c r="CR1317" s="100">
        <f>SUM('monthly data'!JX305:JZ305)</f>
        <v>-19.983779794184333</v>
      </c>
      <c r="CS1317" s="100">
        <f>SUM('monthly data'!KA305:KC305)</f>
        <v>-166.85192891577503</v>
      </c>
      <c r="CT1317" s="100">
        <f>SUM('monthly data'!KD305:KF305)</f>
        <v>119.26430410803408</v>
      </c>
      <c r="CU1317" s="100">
        <f>SUM('monthly data'!KG305:KI305)</f>
        <v>81.212322109846866</v>
      </c>
      <c r="CV1317" s="100">
        <f>SUM('monthly data'!KJ305:KL305)</f>
        <v>-49.688814954104544</v>
      </c>
      <c r="CW1317" s="100">
        <f>SUM('monthly data'!KM305:KO305)</f>
        <v>-81.942096306183117</v>
      </c>
      <c r="CX1317" s="100">
        <f>SUM('monthly data'!KP305:KR305)</f>
        <v>115.15115528641178</v>
      </c>
      <c r="CY1317" s="100">
        <f>SUM('monthly data'!KS305:KU305)</f>
        <v>-109.78520199775869</v>
      </c>
      <c r="CZ1317" s="100">
        <f>SUM('monthly data'!KV305:KX305)</f>
        <v>-206.93382561351564</v>
      </c>
      <c r="DA1317" s="100">
        <f>SUM('monthly data'!KY305:LA305)</f>
        <v>-20.687536782342391</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230.19642269576042</v>
      </c>
      <c r="DM1317" s="100">
        <f>SUM('monthly data'!MI305:MK305)</f>
        <v>-302.49231535203415</v>
      </c>
      <c r="DN1317" s="100">
        <f>SUM('monthly data'!ML305:MN305)</f>
        <v>240.03226113739925</v>
      </c>
      <c r="DO1317" s="100">
        <f>SUM('monthly data'!MO305:MQ305)</f>
        <v>-119.40152619405109</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105.92993981700003</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 customWidth="1"/>
    <col min="3" max="3" width="39.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79" zoomScale="106" zoomScaleNormal="106" zoomScalePageLayoutView="34" workbookViewId="0">
      <pane xSplit="7485" ySplit="4935" topLeftCell="DG326" activePane="bottomRight"/>
      <selection activeCell="A344" sqref="A344:XFD344"/>
      <selection pane="topRight" activeCell="DQ276" sqref="DQ276:DR276"/>
      <selection pane="bottomLeft" activeCell="A185" sqref="A185"/>
      <selection pane="bottomRight" activeCell="DU340" sqref="DU340"/>
    </sheetView>
  </sheetViews>
  <sheetFormatPr defaultRowHeight="14.75" outlineLevelCol="1"/>
  <cols>
    <col min="1" max="1" width="12.7265625" customWidth="1"/>
    <col min="2" max="2" width="47.76953125" style="1" customWidth="1"/>
    <col min="3" max="3" width="6.76953125" customWidth="1"/>
    <col min="4" max="4" width="5.453125" customWidth="1"/>
    <col min="5" max="69" width="10.5" customWidth="1" outlineLevel="1"/>
    <col min="70" max="78" width="9.5" customWidth="1" outlineLevel="1"/>
    <col min="79" max="79" width="8.81640625" customWidth="1" outlineLevel="1"/>
    <col min="80" max="80" width="8.5" customWidth="1" outlineLevel="1"/>
    <col min="81" max="81" width="7.81640625" customWidth="1" outlineLevel="1"/>
    <col min="82" max="82" width="9.6328125" customWidth="1"/>
    <col min="83" max="98" width="9.6328125" hidden="1" customWidth="1" outlineLevel="1"/>
    <col min="99" max="99" width="9.6328125" customWidth="1" collapsed="1"/>
    <col min="100" max="104" width="9.6328125" customWidth="1"/>
    <col min="105" max="123" width="9.6328125" style="607" customWidth="1"/>
    <col min="124" max="124" width="9.5" style="607" customWidth="1"/>
    <col min="125" max="129" width="9.5" customWidth="1"/>
    <col min="130" max="130" width="10.453125" customWidth="1"/>
    <col min="131" max="195" width="11.453125" customWidth="1"/>
  </cols>
  <sheetData>
    <row r="5" spans="1:151" ht="15.5" thickBot="1">
      <c r="B5" s="84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3"/>
      <c r="DB5" s="1013"/>
      <c r="DC5" s="1013"/>
      <c r="DD5" s="1013"/>
      <c r="DE5" s="1013"/>
      <c r="DF5" s="1013"/>
      <c r="DG5" s="1013"/>
      <c r="DH5" s="1013"/>
      <c r="DI5" s="1013"/>
      <c r="DJ5" s="1013"/>
      <c r="DK5" s="1013"/>
      <c r="DL5" s="1013"/>
      <c r="DM5" s="1013"/>
      <c r="DN5" s="1013"/>
      <c r="DO5" s="1013"/>
      <c r="DP5" s="1013"/>
      <c r="DQ5" s="1013"/>
      <c r="DR5" s="1013"/>
      <c r="DS5" s="1013"/>
      <c r="DT5" s="1013"/>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7" t="s">
        <v>92</v>
      </c>
      <c r="BT6" s="828" t="s">
        <v>93</v>
      </c>
      <c r="BU6" s="828" t="s">
        <v>94</v>
      </c>
      <c r="BV6" s="828" t="s">
        <v>95</v>
      </c>
      <c r="BW6" s="828" t="s">
        <v>96</v>
      </c>
      <c r="BX6" s="828" t="s">
        <v>97</v>
      </c>
      <c r="BY6" s="828" t="s">
        <v>98</v>
      </c>
      <c r="BZ6" s="828" t="s">
        <v>99</v>
      </c>
      <c r="CA6" s="828" t="s">
        <v>49</v>
      </c>
      <c r="CB6" s="828" t="s">
        <v>50</v>
      </c>
      <c r="CC6" s="828" t="s">
        <v>51</v>
      </c>
      <c r="CD6" s="828" t="s">
        <v>52</v>
      </c>
      <c r="CE6" s="828" t="s">
        <v>53</v>
      </c>
      <c r="CF6" s="828" t="s">
        <v>54</v>
      </c>
      <c r="CG6" s="828" t="s">
        <v>55</v>
      </c>
      <c r="CH6" s="828" t="s">
        <v>56</v>
      </c>
      <c r="CI6" s="828" t="s">
        <v>57</v>
      </c>
      <c r="CJ6" s="828" t="s">
        <v>58</v>
      </c>
      <c r="CK6" s="828" t="s">
        <v>59</v>
      </c>
      <c r="CL6" s="828" t="s">
        <v>60</v>
      </c>
      <c r="CM6" s="828" t="s">
        <v>61</v>
      </c>
      <c r="CN6" s="828" t="s">
        <v>62</v>
      </c>
      <c r="CO6" s="828" t="s">
        <v>63</v>
      </c>
      <c r="CP6" s="828" t="s">
        <v>64</v>
      </c>
      <c r="CQ6" s="828" t="s">
        <v>65</v>
      </c>
      <c r="CR6" s="828" t="s">
        <v>100</v>
      </c>
      <c r="CS6" s="828" t="s">
        <v>105</v>
      </c>
      <c r="CT6" s="828" t="s">
        <v>546</v>
      </c>
      <c r="CU6" s="828" t="s">
        <v>547</v>
      </c>
      <c r="CV6" s="828" t="s">
        <v>548</v>
      </c>
      <c r="CW6" s="828" t="s">
        <v>549</v>
      </c>
      <c r="CX6" s="828" t="s">
        <v>550</v>
      </c>
      <c r="CY6" s="828" t="s">
        <v>551</v>
      </c>
      <c r="CZ6" s="828" t="s">
        <v>552</v>
      </c>
      <c r="DA6" s="1014" t="s">
        <v>553</v>
      </c>
      <c r="DB6" s="1014" t="s">
        <v>554</v>
      </c>
      <c r="DC6" s="1014" t="s">
        <v>555</v>
      </c>
      <c r="DD6" s="1014" t="s">
        <v>556</v>
      </c>
      <c r="DE6" s="1014" t="s">
        <v>557</v>
      </c>
      <c r="DF6" s="1014" t="s">
        <v>558</v>
      </c>
      <c r="DG6" s="1014" t="s">
        <v>559</v>
      </c>
      <c r="DH6" s="1014" t="s">
        <v>560</v>
      </c>
      <c r="DI6" s="1014" t="s">
        <v>561</v>
      </c>
      <c r="DJ6" s="1014" t="s">
        <v>562</v>
      </c>
      <c r="DK6" s="1014" t="s">
        <v>563</v>
      </c>
      <c r="DL6" s="1014" t="s">
        <v>564</v>
      </c>
      <c r="DM6" s="1014" t="s">
        <v>565</v>
      </c>
      <c r="DN6" s="1014" t="s">
        <v>566</v>
      </c>
      <c r="DO6" s="1014" t="s">
        <v>567</v>
      </c>
      <c r="DP6" s="1014" t="s">
        <v>851</v>
      </c>
      <c r="DQ6" s="1014" t="s">
        <v>852</v>
      </c>
      <c r="DR6" s="1014" t="s">
        <v>853</v>
      </c>
      <c r="DS6" s="1014" t="s">
        <v>1364</v>
      </c>
      <c r="DT6" s="1014" t="s">
        <v>1365</v>
      </c>
      <c r="DU6" s="828" t="s">
        <v>1366</v>
      </c>
      <c r="DV6" s="828" t="s">
        <v>1367</v>
      </c>
      <c r="DW6" s="828" t="s">
        <v>1369</v>
      </c>
      <c r="DX6" s="828" t="s">
        <v>1371</v>
      </c>
      <c r="DY6" s="828" t="s">
        <v>1370</v>
      </c>
      <c r="DZ6" s="828" t="s">
        <v>1368</v>
      </c>
      <c r="EA6" s="828" t="s">
        <v>1544</v>
      </c>
      <c r="EB6" s="828" t="s">
        <v>1545</v>
      </c>
      <c r="EC6" s="828" t="s">
        <v>1546</v>
      </c>
      <c r="ED6" s="828" t="s">
        <v>1547</v>
      </c>
      <c r="EE6" s="828" t="s">
        <v>1548</v>
      </c>
      <c r="EF6" s="828" t="s">
        <v>1549</v>
      </c>
      <c r="EG6" s="828" t="s">
        <v>1550</v>
      </c>
      <c r="EH6" s="828" t="s">
        <v>1551</v>
      </c>
      <c r="EI6" s="828" t="s">
        <v>1565</v>
      </c>
      <c r="EJ6" s="828" t="s">
        <v>1566</v>
      </c>
      <c r="EK6" s="828" t="s">
        <v>1567</v>
      </c>
      <c r="EL6" s="828" t="s">
        <v>1568</v>
      </c>
      <c r="EM6" s="828" t="s">
        <v>1636</v>
      </c>
      <c r="EN6" s="828" t="s">
        <v>1637</v>
      </c>
      <c r="EO6" s="828" t="s">
        <v>1638</v>
      </c>
      <c r="EP6" s="828" t="s">
        <v>1639</v>
      </c>
      <c r="EQ6"/>
      <c r="ER6"/>
      <c r="ES6"/>
      <c r="ET6"/>
      <c r="EU6"/>
    </row>
    <row r="7" spans="1:151">
      <c r="B7" s="789" t="s">
        <v>1541</v>
      </c>
      <c r="C7" s="1128"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9"/>
      <c r="BT7" s="817"/>
      <c r="BU7" s="817"/>
      <c r="BV7" s="817"/>
      <c r="BW7" s="817"/>
      <c r="BX7" s="817"/>
      <c r="BY7" s="817"/>
      <c r="BZ7" s="817"/>
      <c r="CA7" s="817"/>
      <c r="CB7" s="817"/>
      <c r="CC7" s="817"/>
      <c r="CD7" s="817"/>
      <c r="CE7" s="817"/>
      <c r="CF7" s="817"/>
      <c r="CG7" s="817"/>
      <c r="CH7" s="817"/>
      <c r="CI7" s="817"/>
      <c r="CJ7" s="817"/>
      <c r="CK7" s="817"/>
      <c r="CL7" s="817"/>
      <c r="CM7" s="817"/>
      <c r="CN7" s="817"/>
      <c r="CO7" s="817"/>
      <c r="CP7" s="817"/>
      <c r="CQ7" s="817"/>
      <c r="CR7" s="817"/>
      <c r="CS7" s="817"/>
      <c r="CT7" s="817"/>
      <c r="CU7" s="817"/>
      <c r="CV7" s="817"/>
      <c r="CW7" s="817"/>
      <c r="CX7" s="817"/>
      <c r="CY7" s="817"/>
      <c r="CZ7" s="817"/>
      <c r="DA7" s="1015"/>
      <c r="DB7" s="1015"/>
      <c r="DC7" s="1015"/>
      <c r="DD7" s="1015"/>
      <c r="DE7" s="1015"/>
      <c r="DF7" s="1015"/>
      <c r="DG7" s="1015"/>
      <c r="DH7" s="1015"/>
      <c r="DI7" s="1015"/>
      <c r="DJ7" s="1015"/>
      <c r="DK7" s="1015"/>
      <c r="DL7" s="1015"/>
      <c r="DM7" s="1015"/>
      <c r="DN7" s="1015"/>
      <c r="DO7" s="1015"/>
      <c r="DP7" s="1015"/>
      <c r="DQ7" s="1015"/>
      <c r="DR7" s="1015"/>
      <c r="DS7" s="1015"/>
      <c r="DT7" s="1015"/>
      <c r="DU7" s="817"/>
      <c r="DV7" s="817"/>
      <c r="DW7" s="817"/>
      <c r="DX7" s="817"/>
      <c r="DY7" s="817"/>
      <c r="DZ7" s="817"/>
      <c r="EA7" s="817"/>
      <c r="EB7" s="817"/>
      <c r="EC7" s="817"/>
      <c r="ED7" s="817"/>
      <c r="EE7" s="817"/>
      <c r="EF7" s="817"/>
      <c r="EG7" s="817"/>
      <c r="EH7" s="817"/>
      <c r="EI7" s="817"/>
      <c r="EJ7" s="817"/>
      <c r="EK7" s="817"/>
      <c r="EL7" s="817"/>
      <c r="EM7" s="817"/>
      <c r="EN7" s="817"/>
      <c r="EO7" s="817"/>
      <c r="EP7" s="817"/>
    </row>
    <row r="8" spans="1:151">
      <c r="B8" s="774" t="s">
        <v>1534</v>
      </c>
      <c r="C8" s="1129"/>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30"/>
      <c r="BT8" s="818"/>
      <c r="BU8" s="818"/>
      <c r="BV8" s="818"/>
      <c r="BW8" s="818"/>
      <c r="BX8" s="818"/>
      <c r="BY8" s="818"/>
      <c r="BZ8" s="818"/>
      <c r="CA8" s="818"/>
      <c r="CB8" s="818"/>
      <c r="CC8" s="818"/>
      <c r="CD8" s="818"/>
      <c r="CE8" s="818"/>
      <c r="CF8" s="818"/>
      <c r="CG8" s="818"/>
      <c r="CH8" s="818"/>
      <c r="CI8" s="818"/>
      <c r="CJ8" s="818"/>
      <c r="CK8" s="818"/>
      <c r="CL8" s="818"/>
      <c r="CM8" s="818"/>
      <c r="CN8" s="818"/>
      <c r="CO8" s="818"/>
      <c r="CP8" s="818"/>
      <c r="CQ8" s="818"/>
      <c r="CR8" s="818"/>
      <c r="CS8" s="818"/>
      <c r="CT8" s="818"/>
      <c r="CU8" s="818"/>
      <c r="CV8" s="818"/>
      <c r="CW8" s="818"/>
      <c r="CX8" s="818"/>
      <c r="CY8" s="818"/>
      <c r="CZ8" s="818"/>
      <c r="DA8" s="1015"/>
      <c r="DB8" s="1015"/>
      <c r="DC8" s="1015"/>
      <c r="DD8" s="1015"/>
      <c r="DE8" s="1015"/>
      <c r="DF8" s="1015"/>
      <c r="DG8" s="1015"/>
      <c r="DH8" s="1015"/>
      <c r="DI8" s="1015"/>
      <c r="DJ8" s="1015"/>
      <c r="DK8" s="1015"/>
      <c r="DL8" s="1015"/>
      <c r="DM8" s="1015"/>
      <c r="DN8" s="1015"/>
      <c r="DO8" s="1015"/>
      <c r="DP8" s="1015"/>
      <c r="DQ8" s="1015"/>
      <c r="DR8" s="1015"/>
      <c r="DS8" s="1015"/>
      <c r="DT8" s="1015"/>
      <c r="DU8" s="818"/>
      <c r="DV8" s="818"/>
      <c r="DW8" s="818"/>
      <c r="DX8" s="818"/>
      <c r="DY8" s="818"/>
      <c r="DZ8" s="818"/>
      <c r="EA8" s="818"/>
      <c r="EB8" s="818"/>
      <c r="EC8" s="818"/>
      <c r="ED8" s="818"/>
      <c r="EE8" s="818"/>
      <c r="EF8" s="818"/>
      <c r="EG8" s="818"/>
      <c r="EH8" s="818"/>
      <c r="EI8" s="818"/>
      <c r="EJ8" s="818"/>
      <c r="EK8" s="818"/>
      <c r="EL8" s="818"/>
      <c r="EM8" s="818"/>
      <c r="EN8" s="818"/>
      <c r="EO8" s="818"/>
      <c r="EP8" s="818"/>
    </row>
    <row r="9" spans="1:151" s="497" customFormat="1" ht="12" customHeight="1">
      <c r="A9" s="684"/>
      <c r="B9" s="776" t="s">
        <v>476</v>
      </c>
      <c r="C9" s="1129"/>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1">
        <v>4.1756370832479739E-3</v>
      </c>
      <c r="BT9" s="819">
        <v>-2.3170588003895709E-4</v>
      </c>
      <c r="BU9" s="819">
        <v>3.2895441484726007E-4</v>
      </c>
      <c r="BV9" s="819">
        <v>-1.2989314828573129E-3</v>
      </c>
      <c r="BW9" s="819">
        <v>4.4830426433093429E-3</v>
      </c>
      <c r="BX9" s="819">
        <v>4.8775970820078562E-3</v>
      </c>
      <c r="BY9" s="819">
        <v>6.3873979494504241E-3</v>
      </c>
      <c r="BZ9" s="819">
        <v>5.4333961771164674E-3</v>
      </c>
      <c r="CA9" s="819">
        <v>1.4875481011538128E-3</v>
      </c>
      <c r="CB9" s="819">
        <v>5.1463719740656444E-3</v>
      </c>
      <c r="CC9" s="819">
        <v>7.7095363713415299E-3</v>
      </c>
      <c r="CD9" s="819">
        <v>4.4705388674277646E-3</v>
      </c>
      <c r="CE9" s="819">
        <v>7.583956257527058E-3</v>
      </c>
      <c r="CF9" s="819">
        <v>4.6779818772275661E-3</v>
      </c>
      <c r="CG9" s="819">
        <v>3.7133533429449805E-3</v>
      </c>
      <c r="CH9" s="819">
        <v>2.7833004159445451E-3</v>
      </c>
      <c r="CI9" s="819">
        <v>5.7487219941645407E-3</v>
      </c>
      <c r="CJ9" s="819">
        <v>2.186874274135997E-3</v>
      </c>
      <c r="CK9" s="819">
        <v>5.5170028763098511E-3</v>
      </c>
      <c r="CL9" s="819">
        <v>6.0384841285696655E-3</v>
      </c>
      <c r="CM9" s="819">
        <v>6.6283592330997898E-3</v>
      </c>
      <c r="CN9" s="819">
        <v>6.6593141666031475E-3</v>
      </c>
      <c r="CO9" s="819">
        <v>7.3680915153937487E-3</v>
      </c>
      <c r="CP9" s="819">
        <v>8.3926096325652733E-3</v>
      </c>
      <c r="CQ9" s="819">
        <v>3.9850198261797143E-3</v>
      </c>
      <c r="CR9" s="819">
        <v>5.0385377238171269E-3</v>
      </c>
      <c r="CS9" s="819">
        <v>2.4561915876180063E-3</v>
      </c>
      <c r="CT9" s="819">
        <v>3.323484829821588E-3</v>
      </c>
      <c r="CU9" s="819">
        <v>5.4385891814026088E-3</v>
      </c>
      <c r="CV9" s="819">
        <v>5.6689459557583977E-3</v>
      </c>
      <c r="CW9" s="819">
        <v>5.879557680159575E-3</v>
      </c>
      <c r="CX9" s="819">
        <v>-1.2692621351440003E-4</v>
      </c>
      <c r="CY9" s="819">
        <v>-2.0758987205703239E-2</v>
      </c>
      <c r="CZ9" s="819">
        <v>-9.9372603725386033E-2</v>
      </c>
      <c r="DA9" s="1016">
        <v>9.612866401826925E-2</v>
      </c>
      <c r="DB9" s="1016">
        <v>7.8637289383904907E-3</v>
      </c>
      <c r="DC9" s="1016">
        <v>7.3679107862139048E-3</v>
      </c>
      <c r="DD9" s="1016">
        <v>1.8689732289448369E-2</v>
      </c>
      <c r="DE9" s="1016">
        <v>1.2674022221431436E-2</v>
      </c>
      <c r="DF9" s="1016">
        <v>1.1673867615619837E-2</v>
      </c>
      <c r="DG9" s="1016">
        <v>6.8251866258806082E-4</v>
      </c>
      <c r="DH9" s="1016">
        <v>4.3650094595906186E-3</v>
      </c>
      <c r="DI9" s="1016">
        <v>4.4685607732870558E-3</v>
      </c>
      <c r="DJ9" s="1016">
        <v>2.6816234992952381E-3</v>
      </c>
      <c r="DK9" s="1016">
        <v>4.1633993522738333E-3</v>
      </c>
      <c r="DL9" s="1016">
        <v>3.6164294815779208E-3</v>
      </c>
      <c r="DM9" s="1016">
        <v>3.8091297014328784E-3</v>
      </c>
      <c r="DN9" s="1016">
        <v>3.0688242274372612E-3</v>
      </c>
      <c r="DO9" s="1016">
        <v>2.7567325599777703E-3</v>
      </c>
      <c r="DP9" s="1016">
        <v>5.466401601101234E-3</v>
      </c>
      <c r="DQ9" s="1016">
        <v>5.0026894283921042E-3</v>
      </c>
      <c r="DR9" s="1016">
        <v>3.9762875647129103E-3</v>
      </c>
      <c r="DS9" s="1016">
        <v>3.5211625814850489E-3</v>
      </c>
      <c r="DT9" s="1016">
        <v>3.8361224735186106E-3</v>
      </c>
      <c r="DU9" s="819">
        <v>3.779053199921778E-3</v>
      </c>
      <c r="DV9" s="819">
        <v>4.2275360565786624E-3</v>
      </c>
      <c r="DW9" s="819"/>
      <c r="DX9" s="819"/>
      <c r="DY9" s="819"/>
      <c r="DZ9" s="819"/>
      <c r="EA9" s="819"/>
      <c r="EB9" s="819"/>
      <c r="EC9" s="819"/>
      <c r="ED9" s="819"/>
      <c r="EE9" s="819"/>
      <c r="EF9" s="819"/>
      <c r="EG9" s="819"/>
      <c r="EH9" s="819"/>
      <c r="EI9" s="819"/>
      <c r="EJ9" s="819"/>
      <c r="EK9" s="819"/>
      <c r="EL9" s="819"/>
      <c r="EM9" s="819"/>
      <c r="EN9" s="819"/>
      <c r="EO9" s="819"/>
      <c r="EP9" s="819"/>
      <c r="EQ9"/>
      <c r="ER9"/>
      <c r="ES9"/>
      <c r="ET9"/>
      <c r="EU9"/>
    </row>
    <row r="10" spans="1:151">
      <c r="B10" s="776" t="s">
        <v>477</v>
      </c>
      <c r="C10" s="1130"/>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30"/>
      <c r="BT10" s="818" t="s">
        <v>1013</v>
      </c>
      <c r="BU10" s="818" t="s">
        <v>1013</v>
      </c>
      <c r="BV10" s="818" t="s">
        <v>1013</v>
      </c>
      <c r="BW10" s="818" t="s">
        <v>1013</v>
      </c>
      <c r="BX10" s="818" t="s">
        <v>1013</v>
      </c>
      <c r="BY10" s="818" t="s">
        <v>1013</v>
      </c>
      <c r="BZ10" s="818" t="s">
        <v>1013</v>
      </c>
      <c r="CA10" s="818" t="s">
        <v>1013</v>
      </c>
      <c r="CB10" s="818" t="s">
        <v>1013</v>
      </c>
      <c r="CC10" s="818" t="s">
        <v>1013</v>
      </c>
      <c r="CD10" s="818" t="s">
        <v>1013</v>
      </c>
      <c r="CE10" s="818" t="s">
        <v>1013</v>
      </c>
      <c r="CF10" s="818" t="s">
        <v>1013</v>
      </c>
      <c r="CG10" s="818" t="s">
        <v>1013</v>
      </c>
      <c r="CH10" s="818" t="s">
        <v>1013</v>
      </c>
      <c r="CI10" s="818" t="s">
        <v>1013</v>
      </c>
      <c r="CJ10" s="818" t="s">
        <v>1013</v>
      </c>
      <c r="CK10" s="818" t="s">
        <v>1013</v>
      </c>
      <c r="CL10" s="818" t="s">
        <v>1013</v>
      </c>
      <c r="CM10" s="818" t="s">
        <v>1013</v>
      </c>
      <c r="CN10" s="818" t="s">
        <v>1013</v>
      </c>
      <c r="CO10" s="818" t="s">
        <v>1013</v>
      </c>
      <c r="CP10" s="818" t="s">
        <v>1013</v>
      </c>
      <c r="CQ10" s="818" t="s">
        <v>1013</v>
      </c>
      <c r="CR10" s="818" t="s">
        <v>1013</v>
      </c>
      <c r="CS10" s="818" t="s">
        <v>1013</v>
      </c>
      <c r="CT10" s="818" t="s">
        <v>1013</v>
      </c>
      <c r="CU10" s="818" t="s">
        <v>1013</v>
      </c>
      <c r="CV10" s="818" t="s">
        <v>1013</v>
      </c>
      <c r="CW10" s="818" t="s">
        <v>1013</v>
      </c>
      <c r="CX10" s="818" t="s">
        <v>1013</v>
      </c>
      <c r="CY10" s="818" t="s">
        <v>1013</v>
      </c>
      <c r="CZ10" s="818" t="s">
        <v>1013</v>
      </c>
      <c r="DA10" s="1015" t="s">
        <v>1013</v>
      </c>
      <c r="DB10" s="1015" t="s">
        <v>1013</v>
      </c>
      <c r="DC10" s="1015" t="s">
        <v>1013</v>
      </c>
      <c r="DD10" s="1015" t="s">
        <v>1013</v>
      </c>
      <c r="DE10" s="1015" t="s">
        <v>1013</v>
      </c>
      <c r="DF10" s="1015" t="s">
        <v>1013</v>
      </c>
      <c r="DG10" s="1015" t="s">
        <v>1013</v>
      </c>
      <c r="DH10" s="1015" t="s">
        <v>1013</v>
      </c>
      <c r="DI10" s="1015" t="s">
        <v>1013</v>
      </c>
      <c r="DJ10" s="1015" t="s">
        <v>1013</v>
      </c>
      <c r="DK10" s="1015" t="s">
        <v>1013</v>
      </c>
      <c r="DL10" s="1015" t="s">
        <v>1013</v>
      </c>
      <c r="DM10" s="1015" t="s">
        <v>1013</v>
      </c>
      <c r="DN10" s="1015" t="s">
        <v>1013</v>
      </c>
      <c r="DO10" s="1015" t="s">
        <v>1013</v>
      </c>
      <c r="DP10" s="1015" t="s">
        <v>1013</v>
      </c>
      <c r="DQ10" s="1015" t="s">
        <v>1013</v>
      </c>
      <c r="DR10" s="1015" t="s">
        <v>1013</v>
      </c>
      <c r="DS10" s="1015" t="s">
        <v>1013</v>
      </c>
      <c r="DT10" s="1015" t="s">
        <v>1013</v>
      </c>
      <c r="DU10" s="818" t="s">
        <v>1013</v>
      </c>
      <c r="DV10" s="818" t="s">
        <v>1013</v>
      </c>
      <c r="DW10" s="818"/>
      <c r="DX10" s="818"/>
      <c r="DY10" s="818"/>
      <c r="DZ10" s="818"/>
      <c r="EA10" s="818"/>
      <c r="EB10" s="818"/>
      <c r="EC10" s="818"/>
      <c r="ED10" s="818"/>
      <c r="EE10" s="818"/>
      <c r="EF10" s="818"/>
      <c r="EG10" s="818"/>
      <c r="EH10" s="818"/>
      <c r="EI10" s="818"/>
      <c r="EJ10" s="818"/>
      <c r="EK10" s="818"/>
      <c r="EL10" s="818"/>
      <c r="EM10" s="818"/>
      <c r="EN10" s="818"/>
      <c r="EO10" s="818"/>
      <c r="EP10" s="818"/>
    </row>
    <row r="11" spans="1:151" ht="14.5" customHeight="1">
      <c r="B11" s="774" t="s">
        <v>1535</v>
      </c>
      <c r="C11" s="1128"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30"/>
      <c r="BT11" s="818"/>
      <c r="BU11" s="818"/>
      <c r="BV11" s="818"/>
      <c r="BW11" s="818"/>
      <c r="BX11" s="818"/>
      <c r="BY11" s="818"/>
      <c r="BZ11" s="818"/>
      <c r="CA11" s="818"/>
      <c r="CB11" s="818"/>
      <c r="CC11" s="818"/>
      <c r="CD11" s="818"/>
      <c r="CE11" s="818"/>
      <c r="CF11" s="818"/>
      <c r="CG11" s="818"/>
      <c r="CH11" s="818"/>
      <c r="CI11" s="818"/>
      <c r="CJ11" s="818"/>
      <c r="CK11" s="818"/>
      <c r="CL11" s="818"/>
      <c r="CM11" s="818"/>
      <c r="CN11" s="818"/>
      <c r="CO11" s="818"/>
      <c r="CP11" s="818"/>
      <c r="CQ11" s="818"/>
      <c r="CR11" s="818"/>
      <c r="CS11" s="818"/>
      <c r="CT11" s="818"/>
      <c r="CU11" s="818"/>
      <c r="CV11" s="818"/>
      <c r="CW11" s="818"/>
      <c r="CX11" s="818"/>
      <c r="CY11" s="818"/>
      <c r="CZ11" s="818"/>
      <c r="DA11" s="1015"/>
      <c r="DB11" s="1015"/>
      <c r="DC11" s="1015"/>
      <c r="DD11" s="1015"/>
      <c r="DE11" s="1015"/>
      <c r="DF11" s="1015"/>
      <c r="DG11" s="1015"/>
      <c r="DH11" s="1015"/>
      <c r="DI11" s="1015"/>
      <c r="DJ11" s="1015"/>
      <c r="DK11" s="1015"/>
      <c r="DL11" s="1015"/>
      <c r="DM11" s="1015"/>
      <c r="DN11" s="1015"/>
      <c r="DO11" s="1015"/>
      <c r="DP11" s="1015"/>
      <c r="DQ11" s="1015"/>
      <c r="DR11" s="1015"/>
      <c r="DS11" s="1015"/>
      <c r="DT11" s="1015"/>
      <c r="DU11" s="818"/>
      <c r="DV11" s="818"/>
      <c r="DW11" s="818"/>
      <c r="DX11" s="818"/>
      <c r="DY11" s="818"/>
      <c r="DZ11" s="818"/>
      <c r="EA11" s="818"/>
      <c r="EB11" s="818"/>
      <c r="EC11" s="818"/>
      <c r="ED11" s="818"/>
      <c r="EE11" s="818"/>
      <c r="EF11" s="818"/>
      <c r="EG11" s="818"/>
      <c r="EH11" s="818"/>
      <c r="EI11" s="818"/>
      <c r="EJ11" s="818"/>
      <c r="EK11" s="818"/>
      <c r="EL11" s="818"/>
      <c r="EM11" s="818"/>
      <c r="EN11" s="818"/>
      <c r="EO11" s="818"/>
      <c r="EP11" s="818"/>
    </row>
    <row r="12" spans="1:151" s="497" customFormat="1" ht="12" customHeight="1">
      <c r="A12" s="684"/>
      <c r="B12" s="776" t="s">
        <v>476</v>
      </c>
      <c r="C12" s="1129"/>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1">
        <v>3.8459577465732586E-3</v>
      </c>
      <c r="BT12" s="819">
        <v>2.2195093790517983E-3</v>
      </c>
      <c r="BU12" s="819">
        <v>4.0309049455007351E-3</v>
      </c>
      <c r="BV12" s="819">
        <v>3.6535205296566176E-3</v>
      </c>
      <c r="BW12" s="819">
        <v>4.288467440453525E-3</v>
      </c>
      <c r="BX12" s="819">
        <v>2.0589301278948202E-3</v>
      </c>
      <c r="BY12" s="819">
        <v>3.0474049916724422E-3</v>
      </c>
      <c r="BZ12" s="819">
        <v>2.2336659599047071E-3</v>
      </c>
      <c r="CA12" s="819">
        <v>4.6726217875854292E-3</v>
      </c>
      <c r="CB12" s="819">
        <v>5.0005131088382004E-3</v>
      </c>
      <c r="CC12" s="819">
        <v>3.0888417727201745E-3</v>
      </c>
      <c r="CD12" s="819">
        <v>1.2811012777775854E-3</v>
      </c>
      <c r="CE12" s="819">
        <v>2.563955333104051E-3</v>
      </c>
      <c r="CF12" s="819">
        <v>4.358656600724764E-3</v>
      </c>
      <c r="CG12" s="819">
        <v>3.1251481082987809E-3</v>
      </c>
      <c r="CH12" s="819">
        <v>7.4304221184684494E-4</v>
      </c>
      <c r="CI12" s="819">
        <v>9.7632022291627152E-4</v>
      </c>
      <c r="CJ12" s="819">
        <v>3.7914585399867473E-3</v>
      </c>
      <c r="CK12" s="819">
        <v>2.6370301467257828E-3</v>
      </c>
      <c r="CL12" s="819">
        <v>3.2999104173894178E-3</v>
      </c>
      <c r="CM12" s="819">
        <v>3.5497217441455842E-3</v>
      </c>
      <c r="CN12" s="819">
        <v>3.1768047720155401E-3</v>
      </c>
      <c r="CO12" s="819">
        <v>3.4681232907214365E-3</v>
      </c>
      <c r="CP12" s="819">
        <v>5.1698124659993461E-3</v>
      </c>
      <c r="CQ12" s="819">
        <v>4.3022763547777565E-3</v>
      </c>
      <c r="CR12" s="819">
        <v>4.7511968002380556E-3</v>
      </c>
      <c r="CS12" s="819">
        <v>3.8422263909323462E-3</v>
      </c>
      <c r="CT12" s="819">
        <v>3.2507356365010232E-3</v>
      </c>
      <c r="CU12" s="819">
        <v>4.1486341958396622E-3</v>
      </c>
      <c r="CV12" s="819">
        <v>4.3600660046236861E-3</v>
      </c>
      <c r="CW12" s="819">
        <v>3.4130339668909659E-3</v>
      </c>
      <c r="CX12" s="819">
        <v>5.3127226073939049E-3</v>
      </c>
      <c r="CY12" s="819">
        <v>3.844728789811569E-3</v>
      </c>
      <c r="CZ12" s="819">
        <v>7.2965222821843589E-3</v>
      </c>
      <c r="DA12" s="1016">
        <v>-2.1119573194360308E-3</v>
      </c>
      <c r="DB12" s="1016">
        <v>6.7425126220705955E-3</v>
      </c>
      <c r="DC12" s="1016">
        <v>9.485487490698663E-3</v>
      </c>
      <c r="DD12" s="1016">
        <v>8.190209302202156E-3</v>
      </c>
      <c r="DE12" s="1016">
        <v>1.1285052683309704E-2</v>
      </c>
      <c r="DF12" s="1016">
        <v>1.2485746855766422E-2</v>
      </c>
      <c r="DG12" s="1016">
        <v>1.5501120065954943E-2</v>
      </c>
      <c r="DH12" s="1016">
        <v>1.591576081789503E-2</v>
      </c>
      <c r="DI12" s="1016">
        <v>9.2211765211078767E-3</v>
      </c>
      <c r="DJ12" s="1016">
        <v>1.442999779998333E-2</v>
      </c>
      <c r="DK12" s="1016">
        <v>1.3544118547031525E-2</v>
      </c>
      <c r="DL12" s="1016">
        <v>8.9385285345713328E-3</v>
      </c>
      <c r="DM12" s="1016">
        <v>8.430658336038066E-3</v>
      </c>
      <c r="DN12" s="1016">
        <v>7.6107638000908473E-3</v>
      </c>
      <c r="DO12" s="1016">
        <v>6.1288066260638541E-3</v>
      </c>
      <c r="DP12" s="1016">
        <v>5.0485831687296923E-3</v>
      </c>
      <c r="DQ12" s="1016">
        <v>3.879589758954971E-3</v>
      </c>
      <c r="DR12" s="1016">
        <v>7.8387553835199686E-3</v>
      </c>
      <c r="DS12" s="1016">
        <v>5.3267267648129391E-3</v>
      </c>
      <c r="DT12" s="1016">
        <v>4.18195686461309E-3</v>
      </c>
      <c r="DU12" s="819">
        <v>3.5870745728867615E-3</v>
      </c>
      <c r="DV12" s="819">
        <v>6.9741554205333678E-3</v>
      </c>
      <c r="DW12" s="819"/>
      <c r="DX12" s="819"/>
      <c r="DY12" s="819"/>
      <c r="DZ12" s="819"/>
      <c r="EA12" s="819"/>
      <c r="EB12" s="819"/>
      <c r="EC12" s="819"/>
      <c r="ED12" s="819"/>
      <c r="EE12" s="819"/>
      <c r="EF12" s="819"/>
      <c r="EG12" s="819"/>
      <c r="EH12" s="819"/>
      <c r="EI12" s="819"/>
      <c r="EJ12" s="819"/>
      <c r="EK12" s="819"/>
      <c r="EL12" s="819"/>
      <c r="EM12" s="819"/>
      <c r="EN12" s="819"/>
      <c r="EO12" s="819"/>
      <c r="EP12" s="819"/>
      <c r="EQ12"/>
      <c r="ER12"/>
      <c r="ES12"/>
      <c r="ET12"/>
      <c r="EU12"/>
    </row>
    <row r="13" spans="1:151" ht="17.5" customHeight="1">
      <c r="B13" s="774" t="s">
        <v>479</v>
      </c>
      <c r="C13" s="1130"/>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30"/>
      <c r="BT13" s="818"/>
      <c r="BU13" s="818"/>
      <c r="BV13" s="818"/>
      <c r="BW13" s="818"/>
      <c r="BX13" s="818"/>
      <c r="BY13" s="818"/>
      <c r="BZ13" s="818"/>
      <c r="CA13" s="818"/>
      <c r="CB13" s="818"/>
      <c r="CC13" s="818"/>
      <c r="CD13" s="818"/>
      <c r="CE13" s="818"/>
      <c r="CF13" s="818"/>
      <c r="CG13" s="818"/>
      <c r="CH13" s="818"/>
      <c r="CI13" s="818"/>
      <c r="CJ13" s="818"/>
      <c r="CK13" s="818"/>
      <c r="CL13" s="818"/>
      <c r="CM13" s="818"/>
      <c r="CN13" s="818"/>
      <c r="CO13" s="818"/>
      <c r="CP13" s="818"/>
      <c r="CQ13" s="818"/>
      <c r="CR13" s="818"/>
      <c r="CS13" s="818"/>
      <c r="CT13" s="818"/>
      <c r="CU13" s="818"/>
      <c r="CV13" s="818"/>
      <c r="CW13" s="818"/>
      <c r="CX13" s="818"/>
      <c r="CY13" s="818"/>
      <c r="CZ13" s="818"/>
      <c r="DA13" s="1015"/>
      <c r="DB13" s="1015"/>
      <c r="DC13" s="1015"/>
      <c r="DD13" s="1015"/>
      <c r="DE13" s="1015"/>
      <c r="DF13" s="1015"/>
      <c r="DG13" s="1015"/>
      <c r="DH13" s="1015"/>
      <c r="DI13" s="1015"/>
      <c r="DJ13" s="1015"/>
      <c r="DK13" s="1015"/>
      <c r="DL13" s="1015"/>
      <c r="DM13" s="1015"/>
      <c r="DN13" s="1015"/>
      <c r="DO13" s="1015"/>
      <c r="DP13" s="1015"/>
      <c r="DQ13" s="1015"/>
      <c r="DR13" s="1015"/>
      <c r="DS13" s="1015"/>
      <c r="DT13" s="1015"/>
      <c r="DU13" s="818"/>
      <c r="DV13" s="818"/>
      <c r="DW13" s="818"/>
      <c r="DX13" s="818"/>
      <c r="DY13" s="818"/>
      <c r="DZ13" s="818"/>
      <c r="EA13" s="818"/>
      <c r="EB13" s="818"/>
      <c r="EC13" s="818"/>
      <c r="ED13" s="818"/>
      <c r="EE13" s="818"/>
      <c r="EF13" s="818"/>
      <c r="EG13" s="818"/>
      <c r="EH13" s="818"/>
      <c r="EI13" s="818"/>
      <c r="EJ13" s="818"/>
      <c r="EK13" s="818"/>
      <c r="EL13" s="818"/>
      <c r="EM13" s="818"/>
      <c r="EN13" s="818"/>
      <c r="EO13" s="818"/>
      <c r="EP13" s="818"/>
    </row>
    <row r="14" spans="1:151">
      <c r="B14" s="776" t="s">
        <v>480</v>
      </c>
      <c r="C14" s="776" t="s">
        <v>1419</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30" t="s">
        <v>1013</v>
      </c>
      <c r="BT14" s="818" t="s">
        <v>1013</v>
      </c>
      <c r="BU14" s="818" t="s">
        <v>1013</v>
      </c>
      <c r="BV14" s="818" t="s">
        <v>1013</v>
      </c>
      <c r="BW14" s="818" t="s">
        <v>1013</v>
      </c>
      <c r="BX14" s="818" t="s">
        <v>1013</v>
      </c>
      <c r="BY14" s="818" t="s">
        <v>1013</v>
      </c>
      <c r="BZ14" s="818" t="s">
        <v>1013</v>
      </c>
      <c r="CA14" s="818" t="s">
        <v>1013</v>
      </c>
      <c r="CB14" s="818" t="s">
        <v>1013</v>
      </c>
      <c r="CC14" s="818" t="s">
        <v>1013</v>
      </c>
      <c r="CD14" s="818" t="s">
        <v>1013</v>
      </c>
      <c r="CE14" s="818" t="s">
        <v>1013</v>
      </c>
      <c r="CF14" s="818" t="s">
        <v>1013</v>
      </c>
      <c r="CG14" s="818" t="s">
        <v>1013</v>
      </c>
      <c r="CH14" s="818" t="s">
        <v>1013</v>
      </c>
      <c r="CI14" s="818" t="s">
        <v>1013</v>
      </c>
      <c r="CJ14" s="818" t="s">
        <v>1013</v>
      </c>
      <c r="CK14" s="818" t="s">
        <v>1013</v>
      </c>
      <c r="CL14" s="818" t="s">
        <v>1013</v>
      </c>
      <c r="CM14" s="818" t="s">
        <v>1013</v>
      </c>
      <c r="CN14" s="818" t="s">
        <v>1013</v>
      </c>
      <c r="CO14" s="818" t="s">
        <v>1013</v>
      </c>
      <c r="CP14" s="818" t="s">
        <v>1013</v>
      </c>
      <c r="CQ14" s="818" t="s">
        <v>1013</v>
      </c>
      <c r="CR14" s="818" t="s">
        <v>1013</v>
      </c>
      <c r="CS14" s="818" t="s">
        <v>1013</v>
      </c>
      <c r="CT14" s="818" t="s">
        <v>1013</v>
      </c>
      <c r="CU14" s="818" t="s">
        <v>1013</v>
      </c>
      <c r="CV14" s="818" t="s">
        <v>1013</v>
      </c>
      <c r="CW14" s="818" t="s">
        <v>1013</v>
      </c>
      <c r="CX14" s="818" t="s">
        <v>1013</v>
      </c>
      <c r="CY14" s="818" t="s">
        <v>1013</v>
      </c>
      <c r="CZ14" s="818" t="s">
        <v>1013</v>
      </c>
      <c r="DA14" s="1015" t="s">
        <v>1013</v>
      </c>
      <c r="DB14" s="1015" t="s">
        <v>1013</v>
      </c>
      <c r="DC14" s="1015" t="s">
        <v>1013</v>
      </c>
      <c r="DD14" s="1015" t="s">
        <v>1013</v>
      </c>
      <c r="DE14" s="1015" t="s">
        <v>1013</v>
      </c>
      <c r="DF14" s="1015" t="s">
        <v>1013</v>
      </c>
      <c r="DG14" s="1015" t="s">
        <v>1013</v>
      </c>
      <c r="DH14" s="1015" t="s">
        <v>1013</v>
      </c>
      <c r="DI14" s="1015" t="s">
        <v>1013</v>
      </c>
      <c r="DJ14" s="1015" t="s">
        <v>1013</v>
      </c>
      <c r="DK14" s="1015" t="s">
        <v>1013</v>
      </c>
      <c r="DL14" s="1015" t="s">
        <v>1013</v>
      </c>
      <c r="DM14" s="1015" t="s">
        <v>1013</v>
      </c>
      <c r="DN14" s="1015" t="s">
        <v>1013</v>
      </c>
      <c r="DO14" s="1015" t="s">
        <v>1013</v>
      </c>
      <c r="DP14" s="1015" t="s">
        <v>1013</v>
      </c>
      <c r="DQ14" s="1015" t="s">
        <v>1013</v>
      </c>
      <c r="DR14" s="1015" t="s">
        <v>1013</v>
      </c>
      <c r="DS14" s="1015" t="s">
        <v>1013</v>
      </c>
      <c r="DT14" s="1015" t="s">
        <v>1013</v>
      </c>
      <c r="DU14" s="818" t="s">
        <v>1013</v>
      </c>
      <c r="DV14" s="818" t="s">
        <v>1013</v>
      </c>
      <c r="DW14" s="818" t="s">
        <v>1013</v>
      </c>
      <c r="DX14" s="818" t="s">
        <v>1013</v>
      </c>
      <c r="DY14" s="818" t="s">
        <v>1013</v>
      </c>
      <c r="DZ14" s="818" t="s">
        <v>1013</v>
      </c>
      <c r="EA14" s="818" t="s">
        <v>1013</v>
      </c>
      <c r="EB14" s="818" t="s">
        <v>1013</v>
      </c>
      <c r="EC14" s="818" t="s">
        <v>1013</v>
      </c>
      <c r="ED14" s="818" t="s">
        <v>1013</v>
      </c>
      <c r="EE14" s="818" t="s">
        <v>1013</v>
      </c>
      <c r="EF14" s="818" t="s">
        <v>1013</v>
      </c>
      <c r="EG14" s="818" t="s">
        <v>1013</v>
      </c>
      <c r="EH14" s="818" t="s">
        <v>1013</v>
      </c>
      <c r="EI14" s="818" t="s">
        <v>1013</v>
      </c>
      <c r="EJ14" s="818" t="s">
        <v>1013</v>
      </c>
      <c r="EK14" s="818" t="s">
        <v>1013</v>
      </c>
      <c r="EL14" s="818" t="s">
        <v>1013</v>
      </c>
      <c r="EM14" s="818" t="s">
        <v>1013</v>
      </c>
      <c r="EN14" s="818" t="s">
        <v>1013</v>
      </c>
      <c r="EO14" s="818" t="s">
        <v>1013</v>
      </c>
      <c r="EP14" s="818"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30"/>
      <c r="BT15" s="818"/>
      <c r="BU15" s="818"/>
      <c r="BV15" s="818"/>
      <c r="BW15" s="818"/>
      <c r="BX15" s="818"/>
      <c r="BY15" s="818"/>
      <c r="BZ15" s="818"/>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c r="DA15" s="1015"/>
      <c r="DB15" s="1015"/>
      <c r="DC15" s="1015"/>
      <c r="DD15" s="1015"/>
      <c r="DE15" s="1015"/>
      <c r="DF15" s="1015"/>
      <c r="DG15" s="1015"/>
      <c r="DH15" s="1015"/>
      <c r="DI15" s="1015"/>
      <c r="DJ15" s="1015"/>
      <c r="DK15" s="1015"/>
      <c r="DL15" s="1015"/>
      <c r="DM15" s="1015"/>
      <c r="DN15" s="1015"/>
      <c r="DO15" s="1015"/>
      <c r="DP15" s="1015"/>
      <c r="DQ15" s="1015"/>
      <c r="DR15" s="1015"/>
      <c r="DS15" s="1015"/>
      <c r="DT15" s="1015"/>
      <c r="DU15" s="818"/>
      <c r="DV15" s="818"/>
      <c r="DW15" s="818"/>
      <c r="DX15" s="818"/>
      <c r="DY15" s="818"/>
      <c r="DZ15" s="818"/>
      <c r="EA15" s="818"/>
      <c r="EB15" s="818"/>
      <c r="EC15" s="818"/>
      <c r="ED15" s="818"/>
      <c r="EE15" s="818"/>
      <c r="EF15" s="818"/>
      <c r="EG15" s="818"/>
      <c r="EH15" s="818"/>
      <c r="EI15" s="818" t="s">
        <v>1640</v>
      </c>
      <c r="EJ15" s="818"/>
      <c r="EK15" s="818"/>
      <c r="EL15" s="818"/>
      <c r="EM15" s="818" t="s">
        <v>1641</v>
      </c>
      <c r="EN15" s="818"/>
      <c r="EO15" s="818"/>
      <c r="EP15" s="818"/>
    </row>
    <row r="16" spans="1:151">
      <c r="B16" s="776" t="s">
        <v>482</v>
      </c>
      <c r="C16" s="776" t="s">
        <v>1419</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30"/>
      <c r="BT16" s="818"/>
      <c r="BU16" s="818"/>
      <c r="BV16" s="818"/>
      <c r="BW16" s="818"/>
      <c r="BX16" s="818"/>
      <c r="BY16" s="818"/>
      <c r="BZ16" s="818"/>
      <c r="CA16" s="818"/>
      <c r="CB16" s="818"/>
      <c r="CC16" s="818"/>
      <c r="CD16" s="818"/>
      <c r="CE16" s="818"/>
      <c r="CF16" s="818"/>
      <c r="CG16" s="818"/>
      <c r="CH16" s="818"/>
      <c r="CI16" s="818"/>
      <c r="CJ16" s="818"/>
      <c r="CK16" s="818"/>
      <c r="CL16" s="818"/>
      <c r="CM16" s="818"/>
      <c r="CN16" s="818"/>
      <c r="CO16" s="818"/>
      <c r="CP16" s="818"/>
      <c r="CQ16" s="818"/>
      <c r="CR16" s="818"/>
      <c r="CS16" s="818"/>
      <c r="CT16" s="818"/>
      <c r="CU16" s="818"/>
      <c r="CV16" s="818"/>
      <c r="CW16" s="818"/>
      <c r="CX16" s="818"/>
      <c r="CY16" s="818"/>
      <c r="CZ16" s="818"/>
      <c r="DA16" s="1015"/>
      <c r="DB16" s="1015"/>
      <c r="DC16" s="1015"/>
      <c r="DD16" s="1015"/>
      <c r="DE16" s="1015"/>
      <c r="DF16" s="1015"/>
      <c r="DG16" s="1015"/>
      <c r="DH16" s="1015"/>
      <c r="DI16" s="1015"/>
      <c r="DJ16" s="1015"/>
      <c r="DK16" s="1015"/>
      <c r="DL16" s="1015"/>
      <c r="DM16" s="1015"/>
      <c r="DN16" s="1015"/>
      <c r="DO16" s="1015"/>
      <c r="DP16" s="1015"/>
      <c r="DQ16" s="1015"/>
      <c r="DR16" s="1015"/>
      <c r="DS16" s="1015"/>
      <c r="DT16" s="1015"/>
      <c r="DU16" s="818"/>
      <c r="DV16" s="818"/>
      <c r="DW16" s="818"/>
      <c r="DX16" s="818"/>
      <c r="DY16" s="818"/>
      <c r="DZ16" s="818"/>
      <c r="EA16" s="818"/>
      <c r="EB16" s="818"/>
      <c r="EC16" s="818"/>
      <c r="ED16" s="818"/>
      <c r="EE16" s="818"/>
      <c r="EF16" s="818"/>
      <c r="EG16" s="818"/>
      <c r="EH16" s="818"/>
      <c r="EI16" s="820"/>
      <c r="EJ16" s="818"/>
      <c r="EK16" s="818"/>
      <c r="EL16" s="818"/>
      <c r="EM16" s="818"/>
      <c r="EN16" s="818"/>
      <c r="EO16" s="818"/>
      <c r="EP16" s="818"/>
    </row>
    <row r="17" spans="1:151" s="497" customFormat="1">
      <c r="A17" s="684"/>
      <c r="B17" s="776" t="s">
        <v>483</v>
      </c>
      <c r="C17" s="776" t="s">
        <v>1419</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2">
        <v>119.97071607796022</v>
      </c>
      <c r="BT17" s="821">
        <v>120.38151748930973</v>
      </c>
      <c r="BU17" s="821">
        <v>120.25881455176489</v>
      </c>
      <c r="BV17" s="821">
        <v>119.59575483504513</v>
      </c>
      <c r="BW17" s="821">
        <v>118.00550452520577</v>
      </c>
      <c r="BX17" s="821">
        <v>116.87884226045942</v>
      </c>
      <c r="BY17" s="821">
        <v>115.97980450315355</v>
      </c>
      <c r="BZ17" s="821">
        <v>115.51177351895767</v>
      </c>
      <c r="CA17" s="821">
        <v>115.84980856612756</v>
      </c>
      <c r="CB17" s="821">
        <v>116.04432163504787</v>
      </c>
      <c r="CC17" s="821">
        <v>116.13946597623875</v>
      </c>
      <c r="CD17" s="821">
        <v>115.81981600435157</v>
      </c>
      <c r="CE17" s="821">
        <v>114.85725185318401</v>
      </c>
      <c r="CF17" s="821">
        <v>113.39654172275895</v>
      </c>
      <c r="CG17" s="821">
        <v>111.6056639488498</v>
      </c>
      <c r="CH17" s="821">
        <v>109.80233636382791</v>
      </c>
      <c r="CI17" s="821">
        <v>107.89138236025211</v>
      </c>
      <c r="CJ17" s="821">
        <v>106.829322400221</v>
      </c>
      <c r="CK17" s="821">
        <v>106.25718208810444</v>
      </c>
      <c r="CL17" s="821">
        <v>106.08898356449785</v>
      </c>
      <c r="CM17" s="821">
        <v>106.4114904625572</v>
      </c>
      <c r="CN17" s="821">
        <v>106.67253755772735</v>
      </c>
      <c r="CO17" s="821">
        <v>107.03630658007317</v>
      </c>
      <c r="CP17" s="821">
        <v>107.49645313624043</v>
      </c>
      <c r="CQ17" s="821">
        <v>108.16864581624718</v>
      </c>
      <c r="CR17" s="821">
        <v>108.80361269752376</v>
      </c>
      <c r="CS17" s="821">
        <v>109.42650798861176</v>
      </c>
      <c r="CT17" s="821">
        <v>109.90075765716358</v>
      </c>
      <c r="CU17" s="821">
        <v>110.26543141911334</v>
      </c>
      <c r="CV17" s="821">
        <v>110.02976995681061</v>
      </c>
      <c r="CW17" s="821">
        <v>109.36367946649379</v>
      </c>
      <c r="CX17" s="821">
        <v>108.37312597398538</v>
      </c>
      <c r="CY17" s="821">
        <v>106.56727831282423</v>
      </c>
      <c r="CZ17" s="821">
        <v>105.73811400295993</v>
      </c>
      <c r="DA17" s="1017">
        <v>105.52948543167683</v>
      </c>
      <c r="DB17" s="1017">
        <v>106.25529357958548</v>
      </c>
      <c r="DC17" s="1017">
        <v>108.29296266689782</v>
      </c>
      <c r="DD17" s="1017">
        <v>111.12883953924504</v>
      </c>
      <c r="DE17" s="1017">
        <v>114.65395529899908</v>
      </c>
      <c r="DF17" s="1017">
        <v>118.33876979755972</v>
      </c>
      <c r="DG17" s="1017">
        <v>122.596449557089</v>
      </c>
      <c r="DH17" s="1017">
        <v>124.88156850458623</v>
      </c>
      <c r="DI17" s="1017">
        <v>125.94825929903175</v>
      </c>
      <c r="DJ17" s="1017">
        <v>125.86403807076493</v>
      </c>
      <c r="DK17" s="1017">
        <v>123.9555905760476</v>
      </c>
      <c r="DL17" s="1017">
        <v>122.86041136470514</v>
      </c>
      <c r="DM17" s="1017">
        <v>122.062487030909</v>
      </c>
      <c r="DN17" s="1017">
        <v>121.89887899400917</v>
      </c>
      <c r="DO17" s="1017">
        <v>122.74774803590405</v>
      </c>
      <c r="DP17" s="1017">
        <v>123.74127157761582</v>
      </c>
      <c r="DQ17" s="1017">
        <v>124.8540971380155</v>
      </c>
      <c r="DR17" s="1017">
        <v>125.75888047584448</v>
      </c>
      <c r="DS17" s="1017">
        <v>126.28277983823129</v>
      </c>
      <c r="DT17" s="1017">
        <v>126.47005947514616</v>
      </c>
      <c r="DU17" s="821">
        <v>126.50362930772546</v>
      </c>
      <c r="DV17" s="821">
        <v>126.60539686878093</v>
      </c>
      <c r="DW17" s="821">
        <v>126.88866951654562</v>
      </c>
      <c r="DX17" s="821">
        <v>127.40330882143714</v>
      </c>
      <c r="DY17" s="821">
        <v>127.99939575511115</v>
      </c>
      <c r="DZ17" s="821">
        <v>128.51600872335345</v>
      </c>
      <c r="EA17" s="821">
        <v>128.8403834157987</v>
      </c>
      <c r="EB17" s="821">
        <v>129.00533288681396</v>
      </c>
      <c r="EC17" s="821">
        <v>129.11397396382006</v>
      </c>
      <c r="ED17" s="821">
        <v>129.31248546584666</v>
      </c>
      <c r="EE17" s="821">
        <v>129.70171180984482</v>
      </c>
      <c r="EF17" s="821">
        <v>130.2606763316694</v>
      </c>
      <c r="EG17" s="821">
        <v>130.89374194882515</v>
      </c>
      <c r="EH17" s="821">
        <v>131.46766369575974</v>
      </c>
      <c r="EI17" s="821">
        <v>131.89131761384351</v>
      </c>
      <c r="EJ17" s="821">
        <v>132.18157005066146</v>
      </c>
      <c r="EK17" s="821">
        <v>132.42702170444102</v>
      </c>
      <c r="EL17" s="821">
        <v>132.74457933572711</v>
      </c>
      <c r="EM17" s="821">
        <v>133.28088233239885</v>
      </c>
      <c r="EN17" s="821">
        <v>133.28088233239885</v>
      </c>
      <c r="EO17" s="821">
        <v>133.28088233239885</v>
      </c>
      <c r="EP17" s="821">
        <v>133.28088233239885</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2"/>
      <c r="BT18" s="821"/>
      <c r="BU18" s="821"/>
      <c r="BV18" s="821"/>
      <c r="BW18" s="821"/>
      <c r="BX18" s="821"/>
      <c r="BY18" s="821"/>
      <c r="BZ18" s="821"/>
      <c r="CA18" s="821"/>
      <c r="CB18" s="821"/>
      <c r="CC18" s="821"/>
      <c r="CD18" s="821"/>
      <c r="CE18" s="821"/>
      <c r="CF18" s="821"/>
      <c r="CG18" s="821"/>
      <c r="CH18" s="821"/>
      <c r="CI18" s="821"/>
      <c r="CJ18" s="821"/>
      <c r="CK18" s="821"/>
      <c r="CL18" s="821"/>
      <c r="CM18" s="821"/>
      <c r="CN18" s="821"/>
      <c r="CO18" s="821"/>
      <c r="CP18" s="821"/>
      <c r="CQ18" s="821"/>
      <c r="CR18" s="821"/>
      <c r="CS18" s="821"/>
      <c r="CT18" s="821"/>
      <c r="CU18" s="821"/>
      <c r="CV18" s="821"/>
      <c r="CW18" s="821"/>
      <c r="CX18" s="821"/>
      <c r="CY18" s="821"/>
      <c r="CZ18" s="821"/>
      <c r="DA18" s="1017"/>
      <c r="DB18" s="1017"/>
      <c r="DC18" s="1017"/>
      <c r="DD18" s="1017"/>
      <c r="DE18" s="1017"/>
      <c r="DF18" s="1017"/>
      <c r="DG18" s="1017"/>
      <c r="DH18" s="1017"/>
      <c r="DI18" s="1017"/>
      <c r="DJ18" s="1017"/>
      <c r="DK18" s="1017"/>
      <c r="DL18" s="1017"/>
      <c r="DM18" s="1017"/>
      <c r="DN18" s="1017"/>
      <c r="DO18" s="1017"/>
      <c r="DP18" s="1017"/>
      <c r="DQ18" s="1017"/>
      <c r="DR18" s="1017"/>
      <c r="DS18" s="1017"/>
      <c r="DT18" s="1017"/>
      <c r="DU18" s="821"/>
      <c r="DV18" s="821"/>
      <c r="DW18" s="822" t="s">
        <v>1569</v>
      </c>
      <c r="DX18" s="821"/>
      <c r="DY18" s="821"/>
      <c r="DZ18" s="821"/>
      <c r="EA18" s="821"/>
      <c r="EB18" s="821"/>
      <c r="EC18" s="821"/>
      <c r="ED18" s="821"/>
      <c r="EE18" s="821"/>
      <c r="EF18" s="821"/>
      <c r="EG18" s="821"/>
      <c r="EH18" s="821"/>
      <c r="EI18" s="821"/>
      <c r="EJ18" s="821"/>
      <c r="EK18" s="821"/>
      <c r="EL18" s="821"/>
      <c r="EM18" s="821"/>
      <c r="EN18" s="821"/>
      <c r="EO18" s="821"/>
      <c r="EP18" s="821"/>
    </row>
    <row r="19" spans="1:151" s="563" customFormat="1">
      <c r="A19" s="685"/>
      <c r="B19" s="776" t="s">
        <v>485</v>
      </c>
      <c r="C19" s="783" t="s">
        <v>1420</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3">
        <v>242.84389551081918</v>
      </c>
      <c r="BT19" s="823">
        <v>225.08664014169577</v>
      </c>
      <c r="BU19" s="823">
        <v>223.08500343474205</v>
      </c>
      <c r="BV19" s="823">
        <v>221.46836409070531</v>
      </c>
      <c r="BW19" s="823">
        <v>227.32100584717784</v>
      </c>
      <c r="BX19" s="823">
        <v>218.75753779023327</v>
      </c>
      <c r="BY19" s="823">
        <v>229.53352036498981</v>
      </c>
      <c r="BZ19" s="823">
        <v>227.90750647751884</v>
      </c>
      <c r="CA19" s="823">
        <v>229.46450841188687</v>
      </c>
      <c r="CB19" s="823">
        <v>230.69254430390936</v>
      </c>
      <c r="CC19" s="823">
        <v>216.9077076024586</v>
      </c>
      <c r="CD19" s="823">
        <v>172.21802072310106</v>
      </c>
      <c r="CE19" s="823">
        <v>127.99715118674594</v>
      </c>
      <c r="CF19" s="823">
        <v>134.05639849281673</v>
      </c>
      <c r="CG19" s="823">
        <v>113.73048625309336</v>
      </c>
      <c r="CH19" s="823">
        <v>100.14444860252927</v>
      </c>
      <c r="CI19" s="823">
        <v>81.029943283529448</v>
      </c>
      <c r="CJ19" s="823">
        <v>100.24012879561627</v>
      </c>
      <c r="CK19" s="823">
        <v>103.26084166987964</v>
      </c>
      <c r="CL19" s="823">
        <v>115.46908625097463</v>
      </c>
      <c r="CM19" s="823">
        <v>123.07228571868593</v>
      </c>
      <c r="CN19" s="823">
        <v>113.86478715131692</v>
      </c>
      <c r="CO19" s="823">
        <v>118.15622227551046</v>
      </c>
      <c r="CP19" s="823">
        <v>138.10949682778084</v>
      </c>
      <c r="CQ19" s="823">
        <v>149.10555283789907</v>
      </c>
      <c r="CR19" s="823">
        <v>159.27654342168353</v>
      </c>
      <c r="CS19" s="823">
        <v>166.74900269211909</v>
      </c>
      <c r="CT19" s="823">
        <v>151.00792985390066</v>
      </c>
      <c r="CU19" s="823">
        <v>135.05368076473584</v>
      </c>
      <c r="CV19" s="823">
        <v>134.13926837979565</v>
      </c>
      <c r="CW19" s="823">
        <v>121.76935134864431</v>
      </c>
      <c r="CX19" s="823">
        <v>126.17761629218926</v>
      </c>
      <c r="CY19" s="823">
        <v>102.80853327220278</v>
      </c>
      <c r="CZ19" s="823">
        <v>68.766525110104411</v>
      </c>
      <c r="DA19" s="1018">
        <v>90.31376282136047</v>
      </c>
      <c r="DB19" s="1018">
        <v>104.93074940794305</v>
      </c>
      <c r="DC19" s="1018">
        <v>139.41590972487134</v>
      </c>
      <c r="DD19" s="1018">
        <v>156.21544319997861</v>
      </c>
      <c r="DE19" s="1018">
        <v>192.67849835075745</v>
      </c>
      <c r="DF19" s="1018">
        <v>244.04503945504811</v>
      </c>
      <c r="DG19" s="1018">
        <v>277.73650007159216</v>
      </c>
      <c r="DH19" s="1018">
        <v>311.77721250898162</v>
      </c>
      <c r="DI19" s="1018">
        <v>350.12388863386781</v>
      </c>
      <c r="DJ19" s="1018">
        <v>258.40673530702196</v>
      </c>
      <c r="DK19" s="1018">
        <v>203.67137780661093</v>
      </c>
      <c r="DL19" s="1018">
        <v>175.80578666718597</v>
      </c>
      <c r="DM19" s="1018">
        <v>189.25054850813902</v>
      </c>
      <c r="DN19" s="1018">
        <v>189.29234673813929</v>
      </c>
      <c r="DO19" s="1018">
        <v>175.57063935526344</v>
      </c>
      <c r="DP19" s="1018">
        <v>185.81747982186423</v>
      </c>
      <c r="DQ19" s="1018">
        <v>179.3610437063769</v>
      </c>
      <c r="DR19" s="1018">
        <v>177.26559916986943</v>
      </c>
      <c r="DS19" s="1018">
        <v>178.31113717641833</v>
      </c>
      <c r="DT19" s="1018">
        <v>174.67216932817431</v>
      </c>
      <c r="DU19" s="823">
        <v>173.9224170031116</v>
      </c>
      <c r="DV19" s="823">
        <v>173.23590058311933</v>
      </c>
      <c r="DW19" s="823">
        <v>170.8916982231336</v>
      </c>
      <c r="DX19" s="823">
        <v>168.57921725972946</v>
      </c>
      <c r="DY19" s="823">
        <v>166.29802844370116</v>
      </c>
      <c r="DZ19" s="823">
        <v>164.04770833437917</v>
      </c>
      <c r="EA19" s="823">
        <v>162.31211958346967</v>
      </c>
      <c r="EB19" s="823">
        <v>160.59489298063812</v>
      </c>
      <c r="EC19" s="823">
        <v>158.89583425838777</v>
      </c>
      <c r="ED19" s="823">
        <v>157.21475120452931</v>
      </c>
      <c r="EE19" s="823">
        <v>156.4419211829171</v>
      </c>
      <c r="EF19" s="823">
        <v>155.67289020839004</v>
      </c>
      <c r="EG19" s="823">
        <v>154.90763960574355</v>
      </c>
      <c r="EH19" s="823">
        <v>154.14615079157588</v>
      </c>
      <c r="EI19" s="823">
        <v>153.68628703848057</v>
      </c>
      <c r="EJ19" s="823">
        <v>153.22779519555183</v>
      </c>
      <c r="EK19" s="823">
        <v>152.77067116997418</v>
      </c>
      <c r="EL19" s="823">
        <v>152.31491088114214</v>
      </c>
      <c r="EM19" s="823">
        <v>152.00540937119973</v>
      </c>
      <c r="EN19" s="823">
        <v>151.69653676347119</v>
      </c>
      <c r="EO19" s="823">
        <v>151.38829178003706</v>
      </c>
      <c r="EP19" s="823">
        <v>151.08067314557465</v>
      </c>
      <c r="EQ19"/>
      <c r="ER19"/>
      <c r="ES19"/>
      <c r="ET19"/>
      <c r="EU19"/>
    </row>
    <row r="20" spans="1:151" s="563" customFormat="1">
      <c r="A20" s="685" t="s">
        <v>1391</v>
      </c>
      <c r="B20" s="776" t="s">
        <v>486</v>
      </c>
      <c r="C20" s="776" t="s">
        <v>1421</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2">
        <v>112.41666185666186</v>
      </c>
      <c r="BT20" s="821">
        <v>103.00314469749253</v>
      </c>
      <c r="BU20" s="821">
        <v>102.99068445322793</v>
      </c>
      <c r="BV20" s="821">
        <v>101.97597695380303</v>
      </c>
      <c r="BW20" s="821">
        <v>105.20577340694733</v>
      </c>
      <c r="BX20" s="821">
        <v>99.367261967501122</v>
      </c>
      <c r="BY20" s="821">
        <v>107.44796526340004</v>
      </c>
      <c r="BZ20" s="821">
        <v>104.66626105778279</v>
      </c>
      <c r="CA20" s="821">
        <v>103.80442247527031</v>
      </c>
      <c r="CB20" s="821">
        <v>106.44512025012024</v>
      </c>
      <c r="CC20" s="821">
        <v>100.46670932931802</v>
      </c>
      <c r="CD20" s="821">
        <v>74.588258454106267</v>
      </c>
      <c r="CE20" s="821">
        <v>51.848595959595968</v>
      </c>
      <c r="CF20" s="821">
        <v>60.516113516113514</v>
      </c>
      <c r="CG20" s="821">
        <v>49.019454378150023</v>
      </c>
      <c r="CH20" s="821">
        <v>42.263525524395085</v>
      </c>
      <c r="CI20" s="821">
        <v>33.138265470439386</v>
      </c>
      <c r="CJ20" s="821">
        <v>45.288667628667632</v>
      </c>
      <c r="CK20" s="821">
        <v>45.107305456218505</v>
      </c>
      <c r="CL20" s="821">
        <v>49.521190476190469</v>
      </c>
      <c r="CM20" s="821">
        <v>53.191375933245496</v>
      </c>
      <c r="CN20" s="821">
        <v>49.663256258234519</v>
      </c>
      <c r="CO20" s="821">
        <v>50.343225212790422</v>
      </c>
      <c r="CP20" s="821">
        <v>58.712722462722461</v>
      </c>
      <c r="CQ20" s="821">
        <v>64.743637900746592</v>
      </c>
      <c r="CR20" s="821">
        <v>71.646128364389227</v>
      </c>
      <c r="CS20" s="821">
        <v>73.302795564339036</v>
      </c>
      <c r="CT20" s="821">
        <v>64.437560909300032</v>
      </c>
      <c r="CU20" s="821">
        <v>60.702674028065324</v>
      </c>
      <c r="CV20" s="821">
        <v>64.985770092226616</v>
      </c>
      <c r="CW20" s="821">
        <v>59.739888951628075</v>
      </c>
      <c r="CX20" s="821">
        <v>60.301003199698862</v>
      </c>
      <c r="CY20" s="821">
        <v>49.096131971892845</v>
      </c>
      <c r="CZ20" s="821">
        <v>31.451851851851853</v>
      </c>
      <c r="DA20" s="1017">
        <v>42.312498692933481</v>
      </c>
      <c r="DB20" s="1017">
        <v>44.201507622811981</v>
      </c>
      <c r="DC20" s="1017">
        <v>59.648475385323216</v>
      </c>
      <c r="DD20" s="1017">
        <v>67.350889850889857</v>
      </c>
      <c r="DE20" s="1017">
        <v>71.707373737373743</v>
      </c>
      <c r="DF20" s="1017">
        <v>78.293173766652032</v>
      </c>
      <c r="DG20" s="1017">
        <v>95.353100989187951</v>
      </c>
      <c r="DH20" s="1017">
        <v>109.42356661856661</v>
      </c>
      <c r="DI20" s="1017">
        <v>95.474347616956308</v>
      </c>
      <c r="DJ20" s="1017">
        <v>85.197222222222209</v>
      </c>
      <c r="DK20" s="1017">
        <v>79.560981554677213</v>
      </c>
      <c r="DL20" s="1017">
        <v>76.476929292929285</v>
      </c>
      <c r="DM20" s="1017">
        <v>84.926466528640432</v>
      </c>
      <c r="DN20" s="1017">
        <v>81.415252525252541</v>
      </c>
      <c r="DO20" s="1017">
        <v>80.851637911203127</v>
      </c>
      <c r="DP20" s="1017">
        <v>84.423472771190177</v>
      </c>
      <c r="DQ20" s="1017">
        <v>78.249594913942744</v>
      </c>
      <c r="DR20" s="1017">
        <v>73.158494886755747</v>
      </c>
      <c r="DS20" s="1017">
        <v>74.98</v>
      </c>
      <c r="DT20" s="1017">
        <v>72.217346888999998</v>
      </c>
      <c r="DU20" s="821">
        <v>70.997183222000004</v>
      </c>
      <c r="DV20" s="821">
        <v>69.793657999999994</v>
      </c>
      <c r="DW20" s="821">
        <v>68.871623740843376</v>
      </c>
      <c r="DX20" s="821">
        <v>67.961770347390328</v>
      </c>
      <c r="DY20" s="821">
        <v>67.06393689992683</v>
      </c>
      <c r="DZ20" s="821">
        <v>66.177964604626723</v>
      </c>
      <c r="EA20" s="821">
        <v>65.874555161059888</v>
      </c>
      <c r="EB20" s="821">
        <v>65.572536774032727</v>
      </c>
      <c r="EC20" s="821">
        <v>65.271903065898343</v>
      </c>
      <c r="ED20" s="821">
        <v>64.972647688249751</v>
      </c>
      <c r="EE20" s="821">
        <v>64.843880129753614</v>
      </c>
      <c r="EF20" s="821">
        <v>64.715367772249138</v>
      </c>
      <c r="EG20" s="821">
        <v>64.587110109960292</v>
      </c>
      <c r="EH20" s="821">
        <v>64.459106638113397</v>
      </c>
      <c r="EI20" s="821">
        <v>64.369587511472474</v>
      </c>
      <c r="EJ20" s="821">
        <v>64.280192706660571</v>
      </c>
      <c r="EK20" s="821">
        <v>64.190922051022781</v>
      </c>
      <c r="EL20" s="821">
        <v>64.101775372143962</v>
      </c>
      <c r="EM20" s="821">
        <v>64.044071594156776</v>
      </c>
      <c r="EN20" s="821">
        <v>63.986419760534226</v>
      </c>
      <c r="EO20" s="821">
        <v>63.928819824516516</v>
      </c>
      <c r="EP20" s="821">
        <v>63.871271739385939</v>
      </c>
      <c r="EQ20"/>
      <c r="ER20"/>
      <c r="ES20"/>
      <c r="ET20"/>
      <c r="EU20"/>
    </row>
    <row r="21" spans="1:151" s="563" customFormat="1">
      <c r="A21" s="685" t="s">
        <v>1386</v>
      </c>
      <c r="B21" s="776" t="s">
        <v>487</v>
      </c>
      <c r="C21" s="783" t="s">
        <v>1420</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3">
        <v>120.51241957129527</v>
      </c>
      <c r="BT21" s="823">
        <v>118.4869964672004</v>
      </c>
      <c r="BU21" s="823">
        <v>123.59173989506819</v>
      </c>
      <c r="BV21" s="823">
        <v>120.90166887463441</v>
      </c>
      <c r="BW21" s="823">
        <v>121.67708520775115</v>
      </c>
      <c r="BX21" s="823">
        <v>125.08612856548946</v>
      </c>
      <c r="BY21" s="823">
        <v>119.16672873455134</v>
      </c>
      <c r="BZ21" s="823">
        <v>116.02610115958352</v>
      </c>
      <c r="CA21" s="823">
        <v>122.30409468735449</v>
      </c>
      <c r="CB21" s="823">
        <v>126.17678453163863</v>
      </c>
      <c r="CC21" s="823">
        <v>115.33911674231943</v>
      </c>
      <c r="CD21" s="823">
        <v>110.55558155025714</v>
      </c>
      <c r="CE21" s="823">
        <v>101.67391435487582</v>
      </c>
      <c r="CF21" s="823">
        <v>100.65058213489148</v>
      </c>
      <c r="CG21" s="823">
        <v>97.84409772789742</v>
      </c>
      <c r="CH21" s="823">
        <v>93.98297190354991</v>
      </c>
      <c r="CI21" s="823">
        <v>94.343764540202983</v>
      </c>
      <c r="CJ21" s="823">
        <v>101.69621711702099</v>
      </c>
      <c r="CK21" s="823">
        <v>102.57136867341008</v>
      </c>
      <c r="CL21" s="823">
        <v>101.38864966936598</v>
      </c>
      <c r="CM21" s="823">
        <v>105.66491780230403</v>
      </c>
      <c r="CN21" s="823">
        <v>104.18019263568927</v>
      </c>
      <c r="CO21" s="823">
        <v>103.26469350516949</v>
      </c>
      <c r="CP21" s="823">
        <v>102.07482731066466</v>
      </c>
      <c r="CQ21" s="823">
        <v>106.20547173500381</v>
      </c>
      <c r="CR21" s="823">
        <v>106.38717471672406</v>
      </c>
      <c r="CS21" s="823">
        <v>99.106055385458362</v>
      </c>
      <c r="CT21" s="823">
        <v>98.322176292885729</v>
      </c>
      <c r="CU21" s="823">
        <v>99.100618809295042</v>
      </c>
      <c r="CV21" s="823">
        <v>99.958777255170261</v>
      </c>
      <c r="CW21" s="823">
        <v>98.192994290947354</v>
      </c>
      <c r="CX21" s="823">
        <v>100.22630907721391</v>
      </c>
      <c r="CY21" s="823">
        <v>101.23800705475234</v>
      </c>
      <c r="CZ21" s="823">
        <v>96.418667769612412</v>
      </c>
      <c r="DA21" s="1018">
        <v>98.746200223798681</v>
      </c>
      <c r="DB21" s="1018">
        <v>107.97942446299398</v>
      </c>
      <c r="DC21" s="1018">
        <v>119.71828527898147</v>
      </c>
      <c r="DD21" s="1018">
        <v>131.78406774737002</v>
      </c>
      <c r="DE21" s="1018">
        <v>129.77540733547363</v>
      </c>
      <c r="DF21" s="1018">
        <v>132.13914420143828</v>
      </c>
      <c r="DG21" s="1018">
        <v>150.50624193759623</v>
      </c>
      <c r="DH21" s="1018">
        <v>161.46253563727802</v>
      </c>
      <c r="DI21" s="1018">
        <v>139.97822938236195</v>
      </c>
      <c r="DJ21" s="1018">
        <v>137.66218781047291</v>
      </c>
      <c r="DK21" s="1018">
        <v>142.40306983786593</v>
      </c>
      <c r="DL21" s="1018">
        <v>140.2909246354109</v>
      </c>
      <c r="DM21" s="1018">
        <v>133.02305464232145</v>
      </c>
      <c r="DN21" s="1018">
        <v>134.06676577087205</v>
      </c>
      <c r="DO21" s="1018">
        <v>135.20277636207189</v>
      </c>
      <c r="DP21" s="1018">
        <v>135.32106099522503</v>
      </c>
      <c r="DQ21" s="1018">
        <v>129.29884108880933</v>
      </c>
      <c r="DR21" s="1018">
        <v>132.74709943953931</v>
      </c>
      <c r="DS21" s="1018">
        <v>131.61655421262634</v>
      </c>
      <c r="DT21" s="1018">
        <v>133.66482907841194</v>
      </c>
      <c r="DU21" s="823">
        <v>131.46604903177962</v>
      </c>
      <c r="DV21" s="823">
        <v>128.79618863887416</v>
      </c>
      <c r="DW21" s="823">
        <v>128.80736515348582</v>
      </c>
      <c r="DX21" s="823">
        <v>128.8185426379591</v>
      </c>
      <c r="DY21" s="823">
        <v>128.82972109237815</v>
      </c>
      <c r="DZ21" s="823">
        <v>128.84090051682713</v>
      </c>
      <c r="EA21" s="823">
        <v>128.61278955490772</v>
      </c>
      <c r="EB21" s="823">
        <v>128.38508246016667</v>
      </c>
      <c r="EC21" s="823">
        <v>128.15777851756292</v>
      </c>
      <c r="ED21" s="823">
        <v>127.93087701332142</v>
      </c>
      <c r="EE21" s="823">
        <v>127.92546889707322</v>
      </c>
      <c r="EF21" s="823">
        <v>127.92006100944629</v>
      </c>
      <c r="EG21" s="823">
        <v>127.91465335043098</v>
      </c>
      <c r="EH21" s="823">
        <v>127.90924592001763</v>
      </c>
      <c r="EI21" s="823">
        <v>127.90436363236591</v>
      </c>
      <c r="EJ21" s="823">
        <v>127.8994815310708</v>
      </c>
      <c r="EK21" s="823">
        <v>127.89459961612519</v>
      </c>
      <c r="EL21" s="823">
        <v>127.88971788752195</v>
      </c>
      <c r="EM21" s="823">
        <v>127.91107066683885</v>
      </c>
      <c r="EN21" s="823">
        <v>127.93242701126789</v>
      </c>
      <c r="EO21" s="823">
        <v>127.95378692140429</v>
      </c>
      <c r="EP21" s="823">
        <v>127.97515039784339</v>
      </c>
      <c r="EQ21"/>
      <c r="ER21"/>
      <c r="ES21"/>
      <c r="ET21"/>
      <c r="EU21"/>
    </row>
    <row r="22" spans="1:151" s="563" customFormat="1">
      <c r="A22" s="685"/>
      <c r="B22" s="776" t="s">
        <v>488</v>
      </c>
      <c r="C22" s="783" t="s">
        <v>1420</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3">
        <v>135.32928186844231</v>
      </c>
      <c r="BT22" s="823">
        <v>130.75330552563136</v>
      </c>
      <c r="BU22" s="823">
        <v>122.01124018401595</v>
      </c>
      <c r="BV22" s="823">
        <v>123.36946180606814</v>
      </c>
      <c r="BW22" s="823">
        <v>125.23645739118929</v>
      </c>
      <c r="BX22" s="823">
        <v>124.9540185447233</v>
      </c>
      <c r="BY22" s="823">
        <v>119.52230994490385</v>
      </c>
      <c r="BZ22" s="823">
        <v>119.29314908853458</v>
      </c>
      <c r="CA22" s="823">
        <v>119.29124423196818</v>
      </c>
      <c r="CB22" s="823">
        <v>117.42837325400423</v>
      </c>
      <c r="CC22" s="823">
        <v>109.7859320488372</v>
      </c>
      <c r="CD22" s="823">
        <v>105.10042085371441</v>
      </c>
      <c r="CE22" s="823">
        <v>104.09474519312346</v>
      </c>
      <c r="CF22" s="823">
        <v>104.66654333901784</v>
      </c>
      <c r="CG22" s="823">
        <v>97.545961628682392</v>
      </c>
      <c r="CH22" s="823">
        <v>94.406891112161659</v>
      </c>
      <c r="CI22" s="823">
        <v>94.569023632889142</v>
      </c>
      <c r="CJ22" s="823">
        <v>100.58052306372252</v>
      </c>
      <c r="CK22" s="823">
        <v>101.8479068008355</v>
      </c>
      <c r="CL22" s="823">
        <v>103.00254650255287</v>
      </c>
      <c r="CM22" s="823">
        <v>109.68414084919419</v>
      </c>
      <c r="CN22" s="823">
        <v>106.6396778541141</v>
      </c>
      <c r="CO22" s="823">
        <v>103.00231846648637</v>
      </c>
      <c r="CP22" s="823">
        <v>102.20801315576885</v>
      </c>
      <c r="CQ22" s="823">
        <v>110.31556908803474</v>
      </c>
      <c r="CR22" s="823">
        <v>110.18879542267477</v>
      </c>
      <c r="CS22" s="823">
        <v>106.6319899701128</v>
      </c>
      <c r="CT22" s="823">
        <v>102.82648629553239</v>
      </c>
      <c r="CU22" s="823">
        <v>104.5209024263749</v>
      </c>
      <c r="CV22" s="823">
        <v>105.26022196368773</v>
      </c>
      <c r="CW22" s="823">
        <v>98.754405259487513</v>
      </c>
      <c r="CX22" s="823">
        <v>98.111809100380356</v>
      </c>
      <c r="CY22" s="823">
        <v>98.870199122222871</v>
      </c>
      <c r="CZ22" s="823">
        <v>91.973478576120854</v>
      </c>
      <c r="DA22" s="1018">
        <v>95.308471162430081</v>
      </c>
      <c r="DB22" s="1018">
        <v>106.61854443990758</v>
      </c>
      <c r="DC22" s="1018">
        <v>112.0654169629796</v>
      </c>
      <c r="DD22" s="1018">
        <v>116.91769221792606</v>
      </c>
      <c r="DE22" s="1018">
        <v>110.33634905238547</v>
      </c>
      <c r="DF22" s="1018">
        <v>114.20581175168449</v>
      </c>
      <c r="DG22" s="1018">
        <v>125.33964256590536</v>
      </c>
      <c r="DH22" s="1018">
        <v>132.83885064733863</v>
      </c>
      <c r="DI22" s="1018">
        <v>115.97340386120736</v>
      </c>
      <c r="DJ22" s="1018">
        <v>105.4197080119787</v>
      </c>
      <c r="DK22" s="1018">
        <v>102.61115026744426</v>
      </c>
      <c r="DL22" s="1018">
        <v>100.77347220991419</v>
      </c>
      <c r="DM22" s="1018">
        <v>101.20746127545125</v>
      </c>
      <c r="DN22" s="1018">
        <v>100.35358234186269</v>
      </c>
      <c r="DO22" s="1018">
        <v>108.13033630665841</v>
      </c>
      <c r="DP22" s="1018">
        <v>104.92739863695583</v>
      </c>
      <c r="DQ22" s="1018">
        <v>104.64532756432982</v>
      </c>
      <c r="DR22" s="1018">
        <v>103.78417158545751</v>
      </c>
      <c r="DS22" s="1018">
        <v>101.96653508713074</v>
      </c>
      <c r="DT22" s="1018">
        <v>102.94040043180721</v>
      </c>
      <c r="DU22" s="823">
        <v>103.90806918264063</v>
      </c>
      <c r="DV22" s="823">
        <v>103.99458075691385</v>
      </c>
      <c r="DW22" s="823">
        <v>104.4097358435603</v>
      </c>
      <c r="DX22" s="823">
        <v>104.7109194575465</v>
      </c>
      <c r="DY22" s="823">
        <v>104.97195246112364</v>
      </c>
      <c r="DZ22" s="823">
        <v>104.40772807694457</v>
      </c>
      <c r="EA22" s="823">
        <v>104.40772807694457</v>
      </c>
      <c r="EB22" s="823">
        <v>104.40772807694457</v>
      </c>
      <c r="EC22" s="823">
        <v>104.40772807694457</v>
      </c>
      <c r="ED22" s="823">
        <v>104.40772807694457</v>
      </c>
      <c r="EE22" s="823">
        <v>104.40772807694457</v>
      </c>
      <c r="EF22" s="823">
        <v>104.40772807694457</v>
      </c>
      <c r="EG22" s="823">
        <v>104.40772807694457</v>
      </c>
      <c r="EH22" s="823">
        <v>104.40772807694457</v>
      </c>
      <c r="EI22" s="823">
        <v>104.40772807694457</v>
      </c>
      <c r="EJ22" s="823">
        <v>104.40772807694457</v>
      </c>
      <c r="EK22" s="823">
        <v>104.40772807694457</v>
      </c>
      <c r="EL22" s="823">
        <v>104.40772807694457</v>
      </c>
      <c r="EM22" s="823">
        <v>104.40772807694457</v>
      </c>
      <c r="EN22" s="823">
        <v>104.40772807694457</v>
      </c>
      <c r="EO22" s="823">
        <v>104.40772807694457</v>
      </c>
      <c r="EP22" s="823">
        <v>104.40772807694457</v>
      </c>
      <c r="EQ22"/>
      <c r="ER22"/>
      <c r="ES22"/>
      <c r="ET22"/>
      <c r="EU22"/>
    </row>
    <row r="23" spans="1:151" s="563" customFormat="1">
      <c r="A23" s="685"/>
      <c r="B23" s="776" t="s">
        <v>489</v>
      </c>
      <c r="C23" s="783" t="s">
        <v>1420</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3">
        <v>186.06337472593748</v>
      </c>
      <c r="BT23" s="823">
        <v>177.43568885476176</v>
      </c>
      <c r="BU23" s="823">
        <v>159.1644800872912</v>
      </c>
      <c r="BV23" s="823">
        <v>165.72666488684743</v>
      </c>
      <c r="BW23" s="823">
        <v>180.59289760070644</v>
      </c>
      <c r="BX23" s="823">
        <v>159.4049120287128</v>
      </c>
      <c r="BY23" s="823">
        <v>160.04660345541319</v>
      </c>
      <c r="BZ23" s="823">
        <v>161.63332714483218</v>
      </c>
      <c r="CA23" s="823">
        <v>154.19160501396087</v>
      </c>
      <c r="CB23" s="823">
        <v>149.0443804784494</v>
      </c>
      <c r="CC23" s="823">
        <v>146.64050040286313</v>
      </c>
      <c r="CD23" s="823">
        <v>131.2153185460426</v>
      </c>
      <c r="CE23" s="823">
        <v>116.43545576561343</v>
      </c>
      <c r="CF23" s="823">
        <v>113.35143090807786</v>
      </c>
      <c r="CG23" s="823">
        <v>101.1970671281714</v>
      </c>
      <c r="CH23" s="823">
        <v>91.434035198970108</v>
      </c>
      <c r="CI23" s="823">
        <v>90.500301952100486</v>
      </c>
      <c r="CJ23" s="823">
        <v>96.636711512486258</v>
      </c>
      <c r="CK23" s="823">
        <v>100.89638594927538</v>
      </c>
      <c r="CL23" s="823">
        <v>111.96660058613791</v>
      </c>
      <c r="CM23" s="823">
        <v>125.76864479857564</v>
      </c>
      <c r="CN23" s="823">
        <v>112.80588320996088</v>
      </c>
      <c r="CO23" s="823">
        <v>123.43509296843024</v>
      </c>
      <c r="CP23" s="823">
        <v>126.7451447696847</v>
      </c>
      <c r="CQ23" s="823">
        <v>135.56567144107422</v>
      </c>
      <c r="CR23" s="823">
        <v>134.51856303575076</v>
      </c>
      <c r="CS23" s="823">
        <v>125.51079906772553</v>
      </c>
      <c r="CT23" s="823">
        <v>125.55425917784093</v>
      </c>
      <c r="CU23" s="823">
        <v>131.94420576562649</v>
      </c>
      <c r="CV23" s="823">
        <v>140.08870209991002</v>
      </c>
      <c r="CW23" s="823">
        <v>138.60657543501335</v>
      </c>
      <c r="CX23" s="823">
        <v>130.64183765428581</v>
      </c>
      <c r="CY23" s="823">
        <v>126.76467605569071</v>
      </c>
      <c r="CZ23" s="823">
        <v>123.18214624601258</v>
      </c>
      <c r="DA23" s="1018">
        <v>147.0182381154641</v>
      </c>
      <c r="DB23" s="1018">
        <v>163.07507261615783</v>
      </c>
      <c r="DC23" s="1018">
        <v>193.60173557548569</v>
      </c>
      <c r="DD23" s="1018">
        <v>224.8606768710049</v>
      </c>
      <c r="DE23" s="1018">
        <v>214.14888200780288</v>
      </c>
      <c r="DF23" s="1018">
        <v>189.0388657191838</v>
      </c>
      <c r="DG23" s="1018">
        <v>219.65549054780857</v>
      </c>
      <c r="DH23" s="1018">
        <v>213.26141896539306</v>
      </c>
      <c r="DI23" s="1018">
        <v>171.02276243511437</v>
      </c>
      <c r="DJ23" s="1018">
        <v>171.6408434727613</v>
      </c>
      <c r="DK23" s="1018">
        <v>203.83514572986869</v>
      </c>
      <c r="DL23" s="1018">
        <v>184.23022857643141</v>
      </c>
      <c r="DM23" s="1018">
        <v>179.60958266545961</v>
      </c>
      <c r="DN23" s="1018">
        <v>186.5153175342563</v>
      </c>
      <c r="DO23" s="1018">
        <v>184.56476151498214</v>
      </c>
      <c r="DP23" s="1018">
        <v>192.1849331171567</v>
      </c>
      <c r="DQ23" s="1018">
        <v>179.17448408207488</v>
      </c>
      <c r="DR23" s="1018">
        <v>183.8737405022656</v>
      </c>
      <c r="DS23" s="1018">
        <v>183.4721511436436</v>
      </c>
      <c r="DT23" s="1018">
        <v>184.73080981895757</v>
      </c>
      <c r="DU23" s="823">
        <v>184.08550145030793</v>
      </c>
      <c r="DV23" s="823">
        <v>183.56302383710153</v>
      </c>
      <c r="DW23" s="823">
        <v>183.25345290941908</v>
      </c>
      <c r="DX23" s="823">
        <v>182.94937733218609</v>
      </c>
      <c r="DY23" s="823">
        <v>182.66684607561774</v>
      </c>
      <c r="DZ23" s="823">
        <v>182.39996078559741</v>
      </c>
      <c r="EA23" s="823">
        <v>182.39996078559741</v>
      </c>
      <c r="EB23" s="823">
        <v>182.39996078559741</v>
      </c>
      <c r="EC23" s="823">
        <v>182.39996078559741</v>
      </c>
      <c r="ED23" s="823">
        <v>182.39996078559741</v>
      </c>
      <c r="EE23" s="823">
        <v>182.39996078559741</v>
      </c>
      <c r="EF23" s="823">
        <v>182.39996078559741</v>
      </c>
      <c r="EG23" s="823">
        <v>182.39996078559741</v>
      </c>
      <c r="EH23" s="823">
        <v>182.39996078559741</v>
      </c>
      <c r="EI23" s="823">
        <v>182.39996078559741</v>
      </c>
      <c r="EJ23" s="823">
        <v>182.39996078559741</v>
      </c>
      <c r="EK23" s="823">
        <v>182.39996078559741</v>
      </c>
      <c r="EL23" s="823">
        <v>182.39996078559741</v>
      </c>
      <c r="EM23" s="823">
        <v>182.39996078559741</v>
      </c>
      <c r="EN23" s="823">
        <v>182.39996078559741</v>
      </c>
      <c r="EO23" s="823">
        <v>182.39996078559741</v>
      </c>
      <c r="EP23" s="823">
        <v>182.39996078559741</v>
      </c>
      <c r="EQ23"/>
      <c r="ER23"/>
      <c r="ES23"/>
      <c r="ET23"/>
      <c r="EU23"/>
    </row>
    <row r="24" spans="1:151" s="563" customFormat="1">
      <c r="A24" s="685"/>
      <c r="B24" s="776" t="s">
        <v>1536</v>
      </c>
      <c r="C24" s="776" t="s">
        <v>1422</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2">
        <v>220.87344877344879</v>
      </c>
      <c r="BT24" s="821">
        <v>181.5000069013112</v>
      </c>
      <c r="BU24" s="821">
        <v>181.41575230566536</v>
      </c>
      <c r="BV24" s="821">
        <v>161.97712466277684</v>
      </c>
      <c r="BW24" s="821">
        <v>152.1014955141477</v>
      </c>
      <c r="BX24" s="821">
        <v>145.07746837944663</v>
      </c>
      <c r="BY24" s="821">
        <v>135.27430359495577</v>
      </c>
      <c r="BZ24" s="821">
        <v>125.4840818119079</v>
      </c>
      <c r="CA24" s="821">
        <v>173.4161425120773</v>
      </c>
      <c r="CB24" s="821">
        <v>211.8625901875902</v>
      </c>
      <c r="CC24" s="821">
        <v>206.79560637430203</v>
      </c>
      <c r="CD24" s="821">
        <v>209.34924637681161</v>
      </c>
      <c r="CE24" s="821">
        <v>176.41692424242424</v>
      </c>
      <c r="CF24" s="821">
        <v>160.74519480519481</v>
      </c>
      <c r="CG24" s="821">
        <v>152.50555775142732</v>
      </c>
      <c r="CH24" s="821">
        <v>149.94706662902317</v>
      </c>
      <c r="CI24" s="821">
        <v>150.25440303657697</v>
      </c>
      <c r="CJ24" s="821">
        <v>158.28814574314572</v>
      </c>
      <c r="CK24" s="821">
        <v>171.86685613903003</v>
      </c>
      <c r="CL24" s="821">
        <v>174.95053391053389</v>
      </c>
      <c r="CM24" s="821">
        <v>165.03805401844534</v>
      </c>
      <c r="CN24" s="821">
        <v>149.59890909090913</v>
      </c>
      <c r="CO24" s="821">
        <v>148.74690821256038</v>
      </c>
      <c r="CP24" s="821">
        <v>139.63994227994229</v>
      </c>
      <c r="CQ24" s="821">
        <v>136.69955928853756</v>
      </c>
      <c r="CR24" s="821">
        <v>134.66096618357486</v>
      </c>
      <c r="CS24" s="821">
        <v>125.66316864295123</v>
      </c>
      <c r="CT24" s="821">
        <v>133.83601261057782</v>
      </c>
      <c r="CU24" s="821">
        <v>126.89998757763975</v>
      </c>
      <c r="CV24" s="821">
        <v>123.75436166007906</v>
      </c>
      <c r="CW24" s="821">
        <v>130.21475531714663</v>
      </c>
      <c r="CX24" s="821">
        <v>141.35394127611517</v>
      </c>
      <c r="CY24" s="821">
        <v>142.25476482213438</v>
      </c>
      <c r="CZ24" s="821">
        <v>148.6888816738817</v>
      </c>
      <c r="DA24" s="1017">
        <v>158.80561453039712</v>
      </c>
      <c r="DB24" s="1017">
        <v>153.57853911788698</v>
      </c>
      <c r="DC24" s="1017">
        <v>164.76646445824707</v>
      </c>
      <c r="DD24" s="1017">
        <v>182.39201298701298</v>
      </c>
      <c r="DE24" s="1017">
        <v>215.49075757575756</v>
      </c>
      <c r="DF24" s="1017">
        <v>256.12688186209925</v>
      </c>
      <c r="DG24" s="1017">
        <v>269.96946894409939</v>
      </c>
      <c r="DH24" s="1017">
        <v>266.53693362193366</v>
      </c>
      <c r="DI24" s="1017">
        <v>263.96080588493641</v>
      </c>
      <c r="DJ24" s="1017">
        <v>221.39639971139968</v>
      </c>
      <c r="DK24" s="1017">
        <v>219.64330434782607</v>
      </c>
      <c r="DL24" s="1017">
        <v>219.15393478260873</v>
      </c>
      <c r="DM24" s="1017">
        <v>187.81009661835751</v>
      </c>
      <c r="DN24" s="1017">
        <v>197.23167388167391</v>
      </c>
      <c r="DO24" s="1017">
        <v>207.19193236714978</v>
      </c>
      <c r="DP24" s="1017">
        <v>240.20465744400528</v>
      </c>
      <c r="DQ24" s="1017">
        <v>265.76563303845916</v>
      </c>
      <c r="DR24" s="1017">
        <v>308.6162949369471</v>
      </c>
      <c r="DS24" s="1017">
        <v>376.9</v>
      </c>
      <c r="DT24" s="1017">
        <v>367.46095516666668</v>
      </c>
      <c r="DU24" s="821">
        <v>362.18226390000001</v>
      </c>
      <c r="DV24" s="821">
        <v>346.170342495</v>
      </c>
      <c r="DW24" s="821">
        <v>333.425609275</v>
      </c>
      <c r="DX24" s="821">
        <v>315.55397175333331</v>
      </c>
      <c r="DY24" s="821">
        <v>298.84674610000002</v>
      </c>
      <c r="DZ24" s="821">
        <v>277.94874177999998</v>
      </c>
      <c r="EA24" s="821">
        <v>277.94874177999998</v>
      </c>
      <c r="EB24" s="821">
        <v>277.94874177999998</v>
      </c>
      <c r="EC24" s="821">
        <v>277.94874177999998</v>
      </c>
      <c r="ED24" s="821">
        <v>277.94874177999998</v>
      </c>
      <c r="EE24" s="821">
        <v>277.94874177999998</v>
      </c>
      <c r="EF24" s="821">
        <v>277.94874177999998</v>
      </c>
      <c r="EG24" s="821">
        <v>277.94874177999998</v>
      </c>
      <c r="EH24" s="821">
        <v>277.94874177999998</v>
      </c>
      <c r="EI24" s="821">
        <v>277.94874177999998</v>
      </c>
      <c r="EJ24" s="821">
        <v>277.94874177999998</v>
      </c>
      <c r="EK24" s="821">
        <v>277.94874177999998</v>
      </c>
      <c r="EL24" s="821">
        <v>277.94874177999998</v>
      </c>
      <c r="EM24" s="821">
        <v>277.94874177999998</v>
      </c>
      <c r="EN24" s="821">
        <v>277.94874177999998</v>
      </c>
      <c r="EO24" s="821">
        <v>277.94874177999998</v>
      </c>
      <c r="EP24" s="821">
        <v>277.94874177999998</v>
      </c>
      <c r="EQ24"/>
      <c r="ER24"/>
      <c r="ES24"/>
      <c r="ET24"/>
      <c r="EU24"/>
    </row>
    <row r="25" spans="1:151" s="563" customFormat="1">
      <c r="A25" s="685"/>
      <c r="B25" s="776" t="s">
        <v>493</v>
      </c>
      <c r="C25" s="776" t="s">
        <v>1423</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2">
        <v>339.75757575757575</v>
      </c>
      <c r="BT25" s="821">
        <v>341</v>
      </c>
      <c r="BU25" s="821">
        <v>352.33234202898558</v>
      </c>
      <c r="BV25" s="821">
        <v>362.57058017023229</v>
      </c>
      <c r="BW25" s="821">
        <v>319.05469279963205</v>
      </c>
      <c r="BX25" s="821">
        <v>264.23267826086965</v>
      </c>
      <c r="BY25" s="821">
        <v>244.8969763054981</v>
      </c>
      <c r="BZ25" s="821">
        <v>234.22068184955131</v>
      </c>
      <c r="CA25" s="821">
        <v>247.90083423050393</v>
      </c>
      <c r="CB25" s="821">
        <v>222.208</v>
      </c>
      <c r="CC25" s="821">
        <v>233.70859351276746</v>
      </c>
      <c r="CD25" s="821">
        <v>247.61278454106278</v>
      </c>
      <c r="CE25" s="821">
        <v>291.17680000000018</v>
      </c>
      <c r="CF25" s="821">
        <v>320.14175661375657</v>
      </c>
      <c r="CG25" s="821">
        <v>387.19323763515075</v>
      </c>
      <c r="CH25" s="821">
        <v>363.03491695422139</v>
      </c>
      <c r="CI25" s="821">
        <v>290.26497354497349</v>
      </c>
      <c r="CJ25" s="821">
        <v>251.38539682539681</v>
      </c>
      <c r="CK25" s="821">
        <v>284.67111019093642</v>
      </c>
      <c r="CL25" s="821">
        <v>323.39659259259287</v>
      </c>
      <c r="CM25" s="821">
        <v>369.23743574879262</v>
      </c>
      <c r="CN25" s="821">
        <v>371.59876714975871</v>
      </c>
      <c r="CO25" s="821">
        <v>365.19617391304359</v>
      </c>
      <c r="CP25" s="821">
        <v>342.77346673429537</v>
      </c>
      <c r="CQ25" s="821">
        <v>334.74191446511094</v>
      </c>
      <c r="CR25" s="821">
        <v>297.51696462654894</v>
      </c>
      <c r="CS25" s="821">
        <v>282.05219832491497</v>
      </c>
      <c r="CT25" s="821">
        <v>278.72950637931103</v>
      </c>
      <c r="CU25" s="821">
        <v>272.99500360109306</v>
      </c>
      <c r="CV25" s="821">
        <v>262.04412912443951</v>
      </c>
      <c r="CW25" s="821">
        <v>258.74442189594453</v>
      </c>
      <c r="CX25" s="821">
        <v>279.32178179992439</v>
      </c>
      <c r="CY25" s="821">
        <v>269.30200105545464</v>
      </c>
      <c r="CZ25" s="821">
        <v>244.44821905312401</v>
      </c>
      <c r="DA25" s="1017">
        <v>249.52035886818507</v>
      </c>
      <c r="DB25" s="1017">
        <v>252.46189448772103</v>
      </c>
      <c r="DC25" s="1017">
        <v>256.75032710710951</v>
      </c>
      <c r="DD25" s="1017">
        <v>237.31596226964089</v>
      </c>
      <c r="DE25" s="1017">
        <v>258.67005201882586</v>
      </c>
      <c r="DF25" s="1017">
        <v>316.07731639682828</v>
      </c>
      <c r="DG25" s="1017">
        <v>302.96194161904396</v>
      </c>
      <c r="DH25" s="1017">
        <v>266.46615630811829</v>
      </c>
      <c r="DI25" s="1017">
        <v>265.15767470429273</v>
      </c>
      <c r="DJ25" s="1017">
        <v>277.20590883533669</v>
      </c>
      <c r="DK25" s="1017">
        <v>269.39594691135989</v>
      </c>
      <c r="DL25" s="1017">
        <v>263.34444288878603</v>
      </c>
      <c r="DM25" s="1017">
        <v>302.48441563570083</v>
      </c>
      <c r="DN25" s="1017">
        <v>325.63788527548735</v>
      </c>
      <c r="DO25" s="1017">
        <v>340.33414381430009</v>
      </c>
      <c r="DP25" s="1017">
        <v>308.76333731821268</v>
      </c>
      <c r="DQ25" s="1017">
        <v>323.61325458624339</v>
      </c>
      <c r="DR25" s="1017">
        <v>339.38169550703611</v>
      </c>
      <c r="DS25" s="1017">
        <v>342.67</v>
      </c>
      <c r="DT25" s="1017">
        <v>342.67</v>
      </c>
      <c r="DU25" s="821">
        <v>342.67</v>
      </c>
      <c r="DV25" s="821">
        <v>342.67</v>
      </c>
      <c r="DW25" s="821">
        <v>342.67</v>
      </c>
      <c r="DX25" s="821">
        <v>342.67</v>
      </c>
      <c r="DY25" s="821">
        <v>342.67</v>
      </c>
      <c r="DZ25" s="821">
        <v>342.67</v>
      </c>
      <c r="EA25" s="821">
        <v>342.67</v>
      </c>
      <c r="EB25" s="821">
        <v>342.67</v>
      </c>
      <c r="EC25" s="821">
        <v>342.67</v>
      </c>
      <c r="ED25" s="821">
        <v>342.67</v>
      </c>
      <c r="EE25" s="821">
        <v>342.67</v>
      </c>
      <c r="EF25" s="821">
        <v>342.67</v>
      </c>
      <c r="EG25" s="821">
        <v>342.67</v>
      </c>
      <c r="EH25" s="821">
        <v>342.67</v>
      </c>
      <c r="EI25" s="821">
        <v>342.67</v>
      </c>
      <c r="EJ25" s="821">
        <v>342.67</v>
      </c>
      <c r="EK25" s="821">
        <v>342.67</v>
      </c>
      <c r="EL25" s="821">
        <v>342.67</v>
      </c>
      <c r="EM25" s="821">
        <v>342.67</v>
      </c>
      <c r="EN25" s="821">
        <v>342.67</v>
      </c>
      <c r="EO25" s="821">
        <v>342.67</v>
      </c>
      <c r="EP25" s="821">
        <v>342.67</v>
      </c>
      <c r="EQ25"/>
      <c r="ER25"/>
      <c r="ES25"/>
      <c r="ET25"/>
      <c r="EU25"/>
    </row>
    <row r="26" spans="1:151" s="563" customFormat="1">
      <c r="A26" s="685"/>
      <c r="B26" s="776" t="s">
        <v>491</v>
      </c>
      <c r="C26" s="776" t="s">
        <v>1424</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2">
        <v>73.412675303266397</v>
      </c>
      <c r="BT26" s="821">
        <v>82.086142383974931</v>
      </c>
      <c r="BU26" s="821">
        <v>84.618181089531205</v>
      </c>
      <c r="BV26" s="821">
        <v>86.44212140219004</v>
      </c>
      <c r="BW26" s="821">
        <v>91.81154432175579</v>
      </c>
      <c r="BX26" s="821">
        <v>99.110717525892866</v>
      </c>
      <c r="BY26" s="821">
        <v>97.273733000414154</v>
      </c>
      <c r="BZ26" s="821">
        <v>97.162473742649468</v>
      </c>
      <c r="CA26" s="821">
        <v>103.94416378003991</v>
      </c>
      <c r="CB26" s="821">
        <v>107.34932380717224</v>
      </c>
      <c r="CC26" s="821">
        <v>105.66363383904944</v>
      </c>
      <c r="CD26" s="821">
        <v>109.31953385278059</v>
      </c>
      <c r="CE26" s="821">
        <v>99.431324694686467</v>
      </c>
      <c r="CF26" s="821">
        <v>100.4643452579643</v>
      </c>
      <c r="CG26" s="821">
        <v>79.590019112752003</v>
      </c>
      <c r="CH26" s="821">
        <v>72.061104428236732</v>
      </c>
      <c r="CI26" s="821">
        <v>72.735828203537409</v>
      </c>
      <c r="CJ26" s="821">
        <v>72.949527958466717</v>
      </c>
      <c r="CK26" s="821">
        <v>73.360676042491676</v>
      </c>
      <c r="CL26" s="821">
        <v>74.063134502345918</v>
      </c>
      <c r="CM26" s="821">
        <v>75.785743198600485</v>
      </c>
      <c r="CN26" s="821">
        <v>74.420500388733231</v>
      </c>
      <c r="CO26" s="821">
        <v>65.634699211116953</v>
      </c>
      <c r="CP26" s="821">
        <v>60.974688983573913</v>
      </c>
      <c r="CQ26" s="821">
        <v>66.396122249498077</v>
      </c>
      <c r="CR26" s="821">
        <v>62.481866127224656</v>
      </c>
      <c r="CS26" s="821">
        <v>57.649529752600195</v>
      </c>
      <c r="CT26" s="821">
        <v>53.274603136396671</v>
      </c>
      <c r="CU26" s="821">
        <v>47.432608836652207</v>
      </c>
      <c r="CV26" s="821">
        <v>42.707846226803291</v>
      </c>
      <c r="CW26" s="821">
        <v>34.41587691799689</v>
      </c>
      <c r="CX26" s="821">
        <v>38.671752485398166</v>
      </c>
      <c r="CY26" s="821">
        <v>39.226486742424157</v>
      </c>
      <c r="CZ26" s="821">
        <v>35.412096527925591</v>
      </c>
      <c r="DA26" s="1017">
        <v>29.525372750524156</v>
      </c>
      <c r="DB26" s="1017">
        <v>30.104897477083597</v>
      </c>
      <c r="DC26" s="1017">
        <v>37.904705644301806</v>
      </c>
      <c r="DD26" s="1017">
        <v>40.446767277351782</v>
      </c>
      <c r="DE26" s="1017">
        <v>54.127626920563948</v>
      </c>
      <c r="DF26" s="1017">
        <v>57.196067885840989</v>
      </c>
      <c r="DG26" s="1017">
        <v>58.054542558941939</v>
      </c>
      <c r="DH26" s="1017">
        <v>57.702435048778796</v>
      </c>
      <c r="DI26" s="1017">
        <v>56.917119277980369</v>
      </c>
      <c r="DJ26" s="1017">
        <v>57.551790307894343</v>
      </c>
      <c r="DK26" s="1017">
        <v>58.580295547403573</v>
      </c>
      <c r="DL26" s="1017">
        <v>59.757258559920558</v>
      </c>
      <c r="DM26" s="1017">
        <v>58.468579672407053</v>
      </c>
      <c r="DN26" s="1017">
        <v>57.729758752312335</v>
      </c>
      <c r="DO26" s="1017">
        <v>58.410880910859525</v>
      </c>
      <c r="DP26" s="1017">
        <v>58.51844288314819</v>
      </c>
      <c r="DQ26" s="1017">
        <v>59.416851359032677</v>
      </c>
      <c r="DR26" s="1017">
        <v>58.264569980054311</v>
      </c>
      <c r="DS26" s="1017">
        <v>57.018861280000003</v>
      </c>
      <c r="DT26" s="1017">
        <v>57.018861280000003</v>
      </c>
      <c r="DU26" s="821">
        <v>57.018861280000003</v>
      </c>
      <c r="DV26" s="821">
        <v>57.018861280000003</v>
      </c>
      <c r="DW26" s="821">
        <v>57.018861280000003</v>
      </c>
      <c r="DX26" s="821">
        <v>57.018861280000003</v>
      </c>
      <c r="DY26" s="821">
        <v>57.018861280000003</v>
      </c>
      <c r="DZ26" s="821">
        <v>57.018861280000003</v>
      </c>
      <c r="EA26" s="821">
        <v>57.018861280000003</v>
      </c>
      <c r="EB26" s="821">
        <v>57.018861280000003</v>
      </c>
      <c r="EC26" s="821">
        <v>57.018861280000003</v>
      </c>
      <c r="ED26" s="821">
        <v>57.018861280000003</v>
      </c>
      <c r="EE26" s="821">
        <v>57.018861280000003</v>
      </c>
      <c r="EF26" s="821">
        <v>57.018861280000003</v>
      </c>
      <c r="EG26" s="821">
        <v>57.018861280000003</v>
      </c>
      <c r="EH26" s="821">
        <v>57.018861280000003</v>
      </c>
      <c r="EI26" s="821">
        <v>57.018861280000003</v>
      </c>
      <c r="EJ26" s="821">
        <v>57.018861280000003</v>
      </c>
      <c r="EK26" s="821">
        <v>57.018861280000003</v>
      </c>
      <c r="EL26" s="821">
        <v>57.018861280000003</v>
      </c>
      <c r="EM26" s="821">
        <v>57.018861280000003</v>
      </c>
      <c r="EN26" s="821">
        <v>57.018861280000003</v>
      </c>
      <c r="EO26" s="821">
        <v>57.018861280000003</v>
      </c>
      <c r="EP26" s="821">
        <v>57.018861280000003</v>
      </c>
      <c r="EQ26"/>
      <c r="ER26"/>
      <c r="ES26"/>
      <c r="ET26"/>
      <c r="EU26"/>
    </row>
    <row r="27" spans="1:151" s="563" customFormat="1">
      <c r="A27" s="685"/>
      <c r="B27" s="776" t="s">
        <v>492</v>
      </c>
      <c r="C27" s="776" t="s">
        <v>1425</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4">
        <v>1690.8369408369408</v>
      </c>
      <c r="BT27" s="824">
        <v>1610.7559011164274</v>
      </c>
      <c r="BU27" s="824">
        <v>1654.7977272727273</v>
      </c>
      <c r="BV27" s="824">
        <v>1718.8922149887621</v>
      </c>
      <c r="BW27" s="824">
        <v>1630.4681818181818</v>
      </c>
      <c r="BX27" s="824">
        <v>1413.648611111111</v>
      </c>
      <c r="BY27" s="824">
        <v>1327.5389233954454</v>
      </c>
      <c r="BZ27" s="824">
        <v>1272.4696629859675</v>
      </c>
      <c r="CA27" s="824">
        <v>1293.9512626262624</v>
      </c>
      <c r="CB27" s="824">
        <v>1288.5400793650795</v>
      </c>
      <c r="CC27" s="824">
        <v>1281.9243577075097</v>
      </c>
      <c r="CD27" s="824">
        <v>1200.359534706331</v>
      </c>
      <c r="CE27" s="824">
        <v>1219.2207611832612</v>
      </c>
      <c r="CF27" s="824">
        <v>1192.8223923444975</v>
      </c>
      <c r="CG27" s="824">
        <v>1124.0145915678524</v>
      </c>
      <c r="CH27" s="824">
        <v>1104.400155692261</v>
      </c>
      <c r="CI27" s="824">
        <v>1181.2083333333333</v>
      </c>
      <c r="CJ27" s="824">
        <v>1259.3546500721498</v>
      </c>
      <c r="CK27" s="824">
        <v>1334.8147907647908</v>
      </c>
      <c r="CL27" s="824">
        <v>1217.9837902837903</v>
      </c>
      <c r="CM27" s="824">
        <v>1219.3558816425118</v>
      </c>
      <c r="CN27" s="824">
        <v>1256.9631192881191</v>
      </c>
      <c r="CO27" s="824">
        <v>1277.8386363636362</v>
      </c>
      <c r="CP27" s="824">
        <v>1274.3512032085564</v>
      </c>
      <c r="CQ27" s="824">
        <v>1329.2826839826839</v>
      </c>
      <c r="CR27" s="824">
        <v>1306.4442857142858</v>
      </c>
      <c r="CS27" s="824">
        <v>1212.7476515151516</v>
      </c>
      <c r="CT27" s="824">
        <v>1228.0874874060296</v>
      </c>
      <c r="CU27" s="824">
        <v>1304.2360245310244</v>
      </c>
      <c r="CV27" s="824">
        <v>1309.8117063492064</v>
      </c>
      <c r="CW27" s="824">
        <v>1474.3633885438232</v>
      </c>
      <c r="CX27" s="824">
        <v>1480.2870370370372</v>
      </c>
      <c r="CY27" s="824">
        <v>1583.2341666666669</v>
      </c>
      <c r="CZ27" s="824">
        <v>1710.5099202551835</v>
      </c>
      <c r="DA27" s="1019">
        <v>1911.1858774076163</v>
      </c>
      <c r="DB27" s="1019">
        <v>1873.2410401002508</v>
      </c>
      <c r="DC27" s="1019">
        <v>1797.796086956522</v>
      </c>
      <c r="DD27" s="1019">
        <v>1817.2678030303032</v>
      </c>
      <c r="DE27" s="1019">
        <v>1789.4381673881678</v>
      </c>
      <c r="DF27" s="1019">
        <v>1794.5804947976003</v>
      </c>
      <c r="DG27" s="1019">
        <v>1873.6294202898553</v>
      </c>
      <c r="DH27" s="1019">
        <v>1873.5990909090906</v>
      </c>
      <c r="DI27" s="1019">
        <v>1728.2404222347698</v>
      </c>
      <c r="DJ27" s="1019">
        <v>1730.6444949494951</v>
      </c>
      <c r="DK27" s="1019">
        <v>1887.7056021080368</v>
      </c>
      <c r="DL27" s="1019">
        <v>1978.0746976284584</v>
      </c>
      <c r="DM27" s="1019">
        <v>1928.3356452726014</v>
      </c>
      <c r="DN27" s="1019">
        <v>1978.1555194805196</v>
      </c>
      <c r="DO27" s="1019">
        <v>2073.5994893029674</v>
      </c>
      <c r="DP27" s="1019">
        <v>2337.4698254281948</v>
      </c>
      <c r="DQ27" s="1019">
        <v>2477.1132859652425</v>
      </c>
      <c r="DR27" s="1019">
        <v>2660.6445580023842</v>
      </c>
      <c r="DS27" s="1019">
        <v>2840.05</v>
      </c>
      <c r="DT27" s="1019">
        <v>2944.7999999999997</v>
      </c>
      <c r="DU27" s="824">
        <v>2984.4333333333329</v>
      </c>
      <c r="DV27" s="824">
        <v>3021.1666666666665</v>
      </c>
      <c r="DW27" s="824">
        <v>3056.0666666666671</v>
      </c>
      <c r="DX27" s="824">
        <v>3090.5666666666671</v>
      </c>
      <c r="DY27" s="824">
        <v>3124.7999999999997</v>
      </c>
      <c r="DZ27" s="824">
        <v>3156.6333333333332</v>
      </c>
      <c r="EA27" s="824">
        <v>3156.6333333333332</v>
      </c>
      <c r="EB27" s="824">
        <v>3156.6333333333332</v>
      </c>
      <c r="EC27" s="824">
        <v>3156.6333333333332</v>
      </c>
      <c r="ED27" s="824">
        <v>3156.6333333333332</v>
      </c>
      <c r="EE27" s="824">
        <v>3156.6333333333332</v>
      </c>
      <c r="EF27" s="824">
        <v>3156.6333333333332</v>
      </c>
      <c r="EG27" s="824">
        <v>3156.6333333333332</v>
      </c>
      <c r="EH27" s="824">
        <v>3156.6333333333332</v>
      </c>
      <c r="EI27" s="824">
        <v>3156.6333333333332</v>
      </c>
      <c r="EJ27" s="824">
        <v>3156.6333333333332</v>
      </c>
      <c r="EK27" s="824">
        <v>3156.6333333333332</v>
      </c>
      <c r="EL27" s="824">
        <v>3156.6333333333332</v>
      </c>
      <c r="EM27" s="824">
        <v>3156.6333333333332</v>
      </c>
      <c r="EN27" s="824">
        <v>3156.6333333333332</v>
      </c>
      <c r="EO27" s="824">
        <v>3156.6333333333332</v>
      </c>
      <c r="EP27" s="824">
        <v>3156.6333333333332</v>
      </c>
      <c r="EQ27"/>
      <c r="ER27"/>
      <c r="ES27"/>
      <c r="ET27"/>
      <c r="EU27"/>
    </row>
    <row r="28" spans="1:151" s="563" customFormat="1">
      <c r="A28" s="685"/>
      <c r="B28" s="776" t="s">
        <v>494</v>
      </c>
      <c r="C28" s="776" t="s">
        <v>1426</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4">
        <v>22942.147907647912</v>
      </c>
      <c r="BT28" s="824">
        <v>20555.087320574163</v>
      </c>
      <c r="BU28" s="824">
        <v>19330.970075757577</v>
      </c>
      <c r="BV28" s="824">
        <v>21609.219523611402</v>
      </c>
      <c r="BW28" s="824">
        <v>24037.545075757575</v>
      </c>
      <c r="BX28" s="824">
        <v>20879.553968253971</v>
      </c>
      <c r="BY28" s="824">
        <v>21312.370600414077</v>
      </c>
      <c r="BZ28" s="824">
        <v>22896.864302967562</v>
      </c>
      <c r="CA28" s="824">
        <v>22636.282720057719</v>
      </c>
      <c r="CB28" s="824">
        <v>23146.149999999998</v>
      </c>
      <c r="CC28" s="824">
        <v>21915.194532279314</v>
      </c>
      <c r="CD28" s="824">
        <v>19897.867443064184</v>
      </c>
      <c r="CE28" s="824">
        <v>18369.980212842711</v>
      </c>
      <c r="CF28" s="824">
        <v>15589.803429027115</v>
      </c>
      <c r="CG28" s="824">
        <v>15229.549505928853</v>
      </c>
      <c r="CH28" s="824">
        <v>15077.19660894661</v>
      </c>
      <c r="CI28" s="824">
        <v>15438.604365079365</v>
      </c>
      <c r="CJ28" s="824">
        <v>16902.119155844153</v>
      </c>
      <c r="CK28" s="824">
        <v>18584.257215007216</v>
      </c>
      <c r="CL28" s="824">
        <v>20810.067604617605</v>
      </c>
      <c r="CM28" s="824">
        <v>20004.485455486541</v>
      </c>
      <c r="CN28" s="824">
        <v>19923.164562289563</v>
      </c>
      <c r="CO28" s="824">
        <v>20513.698412698413</v>
      </c>
      <c r="CP28" s="824">
        <v>19803.327352472086</v>
      </c>
      <c r="CQ28" s="824">
        <v>21186.799855699854</v>
      </c>
      <c r="CR28" s="824">
        <v>20936.819047619047</v>
      </c>
      <c r="CS28" s="824">
        <v>19308.564393939396</v>
      </c>
      <c r="CT28" s="824">
        <v>19148.640281533873</v>
      </c>
      <c r="CU28" s="824">
        <v>21038.368253968252</v>
      </c>
      <c r="CV28" s="824">
        <v>19773.801587301587</v>
      </c>
      <c r="CW28" s="824">
        <v>17139.151656314698</v>
      </c>
      <c r="CX28" s="824">
        <v>16693.30583160801</v>
      </c>
      <c r="CY28" s="824">
        <v>16266.796969696969</v>
      </c>
      <c r="CZ28" s="824">
        <v>15730.853110047845</v>
      </c>
      <c r="DA28" s="1019">
        <v>17693.846621808145</v>
      </c>
      <c r="DB28" s="1019">
        <v>18810.341147186147</v>
      </c>
      <c r="DC28" s="1019">
        <v>25098.995833333334</v>
      </c>
      <c r="DD28" s="1019">
        <v>31038.29015151515</v>
      </c>
      <c r="DE28" s="1019">
        <v>34643.828181818186</v>
      </c>
      <c r="DF28" s="1019">
        <v>38768.042229437233</v>
      </c>
      <c r="DG28" s="1019">
        <v>43241.574065217392</v>
      </c>
      <c r="DH28" s="1019">
        <v>36968.251031746033</v>
      </c>
      <c r="DI28" s="1019">
        <v>23726.653632285586</v>
      </c>
      <c r="DJ28" s="1019">
        <v>21596.667972582971</v>
      </c>
      <c r="DK28" s="1019">
        <v>26287.489916996052</v>
      </c>
      <c r="DL28" s="1019">
        <v>26151.589947299075</v>
      </c>
      <c r="DM28" s="1019">
        <v>26785.821476880606</v>
      </c>
      <c r="DN28" s="1019">
        <v>24424.082128427126</v>
      </c>
      <c r="DO28" s="1019">
        <v>26233.045341614907</v>
      </c>
      <c r="DP28" s="1019">
        <v>32168.776810276682</v>
      </c>
      <c r="DQ28" s="1019">
        <v>31656.198613150133</v>
      </c>
      <c r="DR28" s="1019">
        <v>30179.316276115191</v>
      </c>
      <c r="DS28" s="1019">
        <v>31267.3</v>
      </c>
      <c r="DT28" s="1019">
        <v>32414.666666666668</v>
      </c>
      <c r="DU28" s="824">
        <v>32383.333333333332</v>
      </c>
      <c r="DV28" s="824">
        <v>32280.666666666668</v>
      </c>
      <c r="DW28" s="824">
        <v>32157</v>
      </c>
      <c r="DX28" s="824">
        <v>32067</v>
      </c>
      <c r="DY28" s="824">
        <v>32067</v>
      </c>
      <c r="DZ28" s="824">
        <v>32067</v>
      </c>
      <c r="EA28" s="824">
        <v>32067</v>
      </c>
      <c r="EB28" s="824">
        <v>32067</v>
      </c>
      <c r="EC28" s="824">
        <v>32067</v>
      </c>
      <c r="ED28" s="824">
        <v>32067</v>
      </c>
      <c r="EE28" s="824">
        <v>32067</v>
      </c>
      <c r="EF28" s="824">
        <v>32067</v>
      </c>
      <c r="EG28" s="824">
        <v>32067</v>
      </c>
      <c r="EH28" s="824">
        <v>32067</v>
      </c>
      <c r="EI28" s="824">
        <v>32067</v>
      </c>
      <c r="EJ28" s="824">
        <v>32067</v>
      </c>
      <c r="EK28" s="824">
        <v>32067</v>
      </c>
      <c r="EL28" s="824">
        <v>32067</v>
      </c>
      <c r="EM28" s="824">
        <v>32067</v>
      </c>
      <c r="EN28" s="824">
        <v>32067</v>
      </c>
      <c r="EO28" s="824">
        <v>32067</v>
      </c>
      <c r="EP28" s="824">
        <v>32067</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2"/>
      <c r="BT29" s="821"/>
      <c r="BU29" s="821"/>
      <c r="BV29" s="821"/>
      <c r="BW29" s="821"/>
      <c r="BX29" s="821"/>
      <c r="BY29" s="821"/>
      <c r="BZ29" s="821"/>
      <c r="CA29" s="821"/>
      <c r="CB29" s="821"/>
      <c r="CC29" s="821"/>
      <c r="CD29" s="821"/>
      <c r="CE29" s="821"/>
      <c r="CF29" s="821"/>
      <c r="CG29" s="821"/>
      <c r="CH29" s="821"/>
      <c r="CI29" s="821"/>
      <c r="CJ29" s="821"/>
      <c r="CK29" s="821"/>
      <c r="CL29" s="821"/>
      <c r="CM29" s="821"/>
      <c r="CN29" s="821"/>
      <c r="CO29" s="821"/>
      <c r="CP29" s="821"/>
      <c r="CQ29" s="821"/>
      <c r="CR29" s="821"/>
      <c r="CS29" s="821"/>
      <c r="CT29" s="821"/>
      <c r="CU29" s="821"/>
      <c r="CV29" s="821"/>
      <c r="CW29" s="821"/>
      <c r="CX29" s="821"/>
      <c r="CY29" s="821"/>
      <c r="CZ29" s="821"/>
      <c r="DA29" s="1017"/>
      <c r="DB29" s="1017"/>
      <c r="DC29" s="1017"/>
      <c r="DD29" s="1017"/>
      <c r="DE29" s="1017"/>
      <c r="DF29" s="1017"/>
      <c r="DG29" s="1017"/>
      <c r="DH29" s="1017"/>
      <c r="DI29" s="1017"/>
      <c r="DJ29" s="1017"/>
      <c r="DK29" s="1017"/>
      <c r="DL29" s="1017"/>
      <c r="DM29" s="1017"/>
      <c r="DN29" s="1017"/>
      <c r="DO29" s="1017"/>
      <c r="DP29" s="1017"/>
      <c r="DQ29" s="1017"/>
      <c r="DR29" s="1017"/>
      <c r="DS29" s="1017"/>
      <c r="DT29" s="1017"/>
      <c r="DU29" s="821"/>
      <c r="DV29" s="821"/>
      <c r="DW29" s="821"/>
      <c r="DX29" s="821"/>
      <c r="DY29" s="821"/>
      <c r="DZ29" s="821"/>
      <c r="EA29" s="821"/>
      <c r="EB29" s="821"/>
      <c r="EC29" s="821"/>
      <c r="ED29" s="821"/>
      <c r="EE29" s="821"/>
      <c r="EF29" s="821"/>
      <c r="EG29" s="821"/>
      <c r="EH29" s="821"/>
      <c r="EI29" s="821"/>
      <c r="EJ29" s="821"/>
      <c r="EK29" s="821"/>
      <c r="EL29" s="821"/>
      <c r="EM29" s="821"/>
      <c r="EN29" s="821"/>
      <c r="EO29" s="821"/>
      <c r="EP29" s="821"/>
    </row>
    <row r="30" spans="1:151">
      <c r="B30" s="774" t="s">
        <v>495</v>
      </c>
      <c r="C30" s="776" t="s">
        <v>1427</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2"/>
      <c r="BT30" s="821"/>
      <c r="BU30" s="821"/>
      <c r="BV30" s="821"/>
      <c r="BW30" s="821"/>
      <c r="BX30" s="821"/>
      <c r="BY30" s="821"/>
      <c r="BZ30" s="821"/>
      <c r="CA30" s="821"/>
      <c r="CB30" s="821"/>
      <c r="CC30" s="821"/>
      <c r="CD30" s="821"/>
      <c r="CE30" s="821"/>
      <c r="CF30" s="821"/>
      <c r="CG30" s="821"/>
      <c r="CH30" s="821"/>
      <c r="CI30" s="821"/>
      <c r="CJ30" s="821"/>
      <c r="CK30" s="821"/>
      <c r="CL30" s="821"/>
      <c r="CM30" s="821"/>
      <c r="CN30" s="821"/>
      <c r="CO30" s="821"/>
      <c r="CP30" s="821"/>
      <c r="CQ30" s="821"/>
      <c r="CR30" s="821"/>
      <c r="CS30" s="821"/>
      <c r="CT30" s="821"/>
      <c r="CU30" s="821"/>
      <c r="CV30" s="821"/>
      <c r="CW30" s="821"/>
      <c r="CX30" s="821"/>
      <c r="CY30" s="821"/>
      <c r="CZ30" s="821"/>
      <c r="DA30" s="1017"/>
      <c r="DB30" s="1017"/>
      <c r="DC30" s="1017"/>
      <c r="DD30" s="1017"/>
      <c r="DE30" s="1017"/>
      <c r="DF30" s="1017"/>
      <c r="DG30" s="1017"/>
      <c r="DH30" s="1017"/>
      <c r="DI30" s="1017"/>
      <c r="DJ30" s="1017"/>
      <c r="DK30" s="1017"/>
      <c r="DL30" s="1017"/>
      <c r="DM30" s="1017"/>
      <c r="DN30" s="1017"/>
      <c r="DO30" s="1017"/>
      <c r="DP30" s="1017"/>
      <c r="DQ30" s="1017"/>
      <c r="DR30" s="1017"/>
      <c r="DS30" s="1017"/>
      <c r="DT30" s="1017"/>
      <c r="DU30" s="821"/>
      <c r="DV30" s="821"/>
      <c r="DW30" s="821"/>
      <c r="DX30" s="821"/>
      <c r="DY30" s="821"/>
      <c r="DZ30" s="821"/>
      <c r="EA30" s="821"/>
      <c r="EB30" s="821"/>
      <c r="EC30" s="821"/>
      <c r="ED30" s="821"/>
      <c r="EE30" s="821"/>
      <c r="EF30" s="821"/>
      <c r="EG30" s="821"/>
      <c r="EH30" s="821"/>
      <c r="EI30" s="821"/>
      <c r="EJ30" s="821"/>
      <c r="EK30" s="821"/>
      <c r="EL30" s="821"/>
      <c r="EM30" s="821"/>
      <c r="EN30" s="821"/>
      <c r="EO30" s="821"/>
      <c r="EP30" s="821"/>
    </row>
    <row r="31" spans="1:151">
      <c r="B31" s="776" t="s">
        <v>496</v>
      </c>
      <c r="C31" s="776" t="s">
        <v>1428</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2">
        <v>1.3109986291486333</v>
      </c>
      <c r="BT31" s="821">
        <v>1.2825643882433333</v>
      </c>
      <c r="BU31" s="821">
        <v>1.2514703689064666</v>
      </c>
      <c r="BV31" s="821">
        <v>1.2973756535607666</v>
      </c>
      <c r="BW31" s="821">
        <v>1.3203565151515</v>
      </c>
      <c r="BX31" s="821">
        <v>1.3065598484848333</v>
      </c>
      <c r="BY31" s="821">
        <v>1.3245845065562667</v>
      </c>
      <c r="BZ31" s="821">
        <v>1.3610487094548001</v>
      </c>
      <c r="CA31" s="821">
        <v>1.3697083694083669</v>
      </c>
      <c r="CB31" s="821">
        <v>1.3712341269841335</v>
      </c>
      <c r="CC31" s="821">
        <v>1.3252210929167334</v>
      </c>
      <c r="CD31" s="821">
        <v>1.2492090821256001</v>
      </c>
      <c r="CE31" s="821">
        <v>1.1269555050504998</v>
      </c>
      <c r="CF31" s="821">
        <v>1.1047359090908999</v>
      </c>
      <c r="CG31" s="821">
        <v>1.1118670681975333</v>
      </c>
      <c r="CH31" s="821">
        <v>1.0949424242424335</v>
      </c>
      <c r="CI31" s="821">
        <v>1.1017423015873</v>
      </c>
      <c r="CJ31" s="821">
        <v>1.1293063492063335</v>
      </c>
      <c r="CK31" s="821">
        <v>1.1164117949683332</v>
      </c>
      <c r="CL31" s="821">
        <v>1.0789302308802666</v>
      </c>
      <c r="CM31" s="821">
        <v>1.0647251581027668</v>
      </c>
      <c r="CN31" s="821">
        <v>1.1003207070707333</v>
      </c>
      <c r="CO31" s="821">
        <v>1.1744151138716334</v>
      </c>
      <c r="CP31" s="821">
        <v>1.1776691387560001</v>
      </c>
      <c r="CQ31" s="821">
        <v>1.2294496825396666</v>
      </c>
      <c r="CR31" s="821">
        <v>1.1922270995671</v>
      </c>
      <c r="CS31" s="821">
        <v>1.1631127931488667</v>
      </c>
      <c r="CT31" s="821">
        <v>1.1411705880313667</v>
      </c>
      <c r="CU31" s="821">
        <v>1.1356678427128333</v>
      </c>
      <c r="CV31" s="821">
        <v>1.1238746969697</v>
      </c>
      <c r="CW31" s="821">
        <v>1.1116174446326668</v>
      </c>
      <c r="CX31" s="821">
        <v>1.1072322532780998</v>
      </c>
      <c r="CY31" s="821">
        <v>1.1022924242424332</v>
      </c>
      <c r="CZ31" s="821">
        <v>1.1006113636363668</v>
      </c>
      <c r="DA31" s="1017">
        <v>1.1694631877784001</v>
      </c>
      <c r="DB31" s="1017">
        <v>1.1927604617604668</v>
      </c>
      <c r="DC31" s="1017">
        <v>1.2055945652173998</v>
      </c>
      <c r="DD31" s="1017">
        <v>1.2057365223665333</v>
      </c>
      <c r="DE31" s="1017">
        <v>1.1787984848484667</v>
      </c>
      <c r="DF31" s="1017">
        <v>1.1439768084572333</v>
      </c>
      <c r="DG31" s="1017">
        <v>1.1225110904071667</v>
      </c>
      <c r="DH31" s="1017">
        <v>1.0654351674641001</v>
      </c>
      <c r="DI31" s="1017">
        <v>1.0070370757262335</v>
      </c>
      <c r="DJ31" s="1017">
        <v>1.020524963925</v>
      </c>
      <c r="DK31" s="1017">
        <v>1.0729975362319</v>
      </c>
      <c r="DL31" s="1017">
        <v>1.0891695286195333</v>
      </c>
      <c r="DM31" s="1017">
        <v>1.088360731539</v>
      </c>
      <c r="DN31" s="1017">
        <v>1.0757941786283667</v>
      </c>
      <c r="DO31" s="1017">
        <v>1.0857350216450001</v>
      </c>
      <c r="DP31" s="1017">
        <v>1.0766329725829669</v>
      </c>
      <c r="DQ31" s="1017">
        <v>1.0958604648498469</v>
      </c>
      <c r="DR31" s="1017">
        <v>1.1004454027947581</v>
      </c>
      <c r="DS31" s="1017">
        <v>1.0962613212495089</v>
      </c>
      <c r="DT31" s="1017">
        <v>1.0967699727548477</v>
      </c>
      <c r="DU31" s="821">
        <v>1.0978723819929184</v>
      </c>
      <c r="DV31" s="821">
        <v>1.0990677989693942</v>
      </c>
      <c r="DW31" s="821">
        <v>1.1015052248308945</v>
      </c>
      <c r="DX31" s="821">
        <v>1.1015395311545368</v>
      </c>
      <c r="DY31" s="821">
        <v>1.1009995808019599</v>
      </c>
      <c r="DZ31" s="821">
        <v>1.1001957806035889</v>
      </c>
      <c r="EA31" s="821">
        <v>1.099524503761742</v>
      </c>
      <c r="EB31" s="821">
        <v>1.0990320951365466</v>
      </c>
      <c r="EC31" s="821">
        <v>1.0987860450433757</v>
      </c>
      <c r="ED31" s="821">
        <v>1.0986985601396957</v>
      </c>
      <c r="EE31" s="821">
        <v>1.0981983265359183</v>
      </c>
      <c r="EF31" s="821">
        <v>1.0981883629221618</v>
      </c>
      <c r="EG31" s="821">
        <v>1.0981762648857527</v>
      </c>
      <c r="EH31" s="821">
        <v>1.098172130008835</v>
      </c>
      <c r="EI31" s="821">
        <v>1.098172130008835</v>
      </c>
      <c r="EJ31" s="821">
        <v>1.098172130008835</v>
      </c>
      <c r="EK31" s="821">
        <v>1.098172130008835</v>
      </c>
      <c r="EL31" s="821">
        <v>1.098172130008835</v>
      </c>
      <c r="EM31" s="821">
        <v>1.098172130008835</v>
      </c>
      <c r="EN31" s="821">
        <v>1.098172130008835</v>
      </c>
      <c r="EO31" s="821">
        <v>1.098172130008835</v>
      </c>
      <c r="EP31" s="821">
        <v>1.098172130008835</v>
      </c>
    </row>
    <row r="32" spans="1:151">
      <c r="B32" s="776" t="s">
        <v>497</v>
      </c>
      <c r="C32" s="776" t="s">
        <v>1429</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2">
        <v>0.64853150912094903</v>
      </c>
      <c r="BT32" s="821">
        <v>0.65372044040781374</v>
      </c>
      <c r="BU32" s="821">
        <v>0.65837411079741059</v>
      </c>
      <c r="BV32" s="821">
        <v>0.65096486832020806</v>
      </c>
      <c r="BW32" s="821">
        <v>0.65714034197925153</v>
      </c>
      <c r="BX32" s="821">
        <v>0.66406269751095925</v>
      </c>
      <c r="BY32" s="821">
        <v>0.65998633735264667</v>
      </c>
      <c r="BZ32" s="821">
        <v>0.65107555007538631</v>
      </c>
      <c r="CA32" s="821">
        <v>0.64897101890378062</v>
      </c>
      <c r="CB32" s="821">
        <v>0.64703339652183312</v>
      </c>
      <c r="CC32" s="821">
        <v>0.65702333365000143</v>
      </c>
      <c r="CD32" s="821">
        <v>0.68030313720398983</v>
      </c>
      <c r="CE32" s="821">
        <v>0.71130147218670248</v>
      </c>
      <c r="CF32" s="821">
        <v>0.71549036244030528</v>
      </c>
      <c r="CG32" s="821">
        <v>0.71350255575193966</v>
      </c>
      <c r="CH32" s="821">
        <v>0.7187615442127262</v>
      </c>
      <c r="CI32" s="821">
        <v>0.71943216328409709</v>
      </c>
      <c r="CJ32" s="821">
        <v>0.70959877397587523</v>
      </c>
      <c r="CK32" s="821">
        <v>0.71625382263969473</v>
      </c>
      <c r="CL32" s="821">
        <v>0.73272919959540062</v>
      </c>
      <c r="CM32" s="821">
        <v>0.73862511349152726</v>
      </c>
      <c r="CN32" s="821">
        <v>0.72830389461654155</v>
      </c>
      <c r="CO32" s="821">
        <v>0.70975967293034792</v>
      </c>
      <c r="CP32" s="821">
        <v>0.70870029044424843</v>
      </c>
      <c r="CQ32" s="821">
        <v>0.69085953113619103</v>
      </c>
      <c r="CR32" s="821">
        <v>0.69958535139313049</v>
      </c>
      <c r="CS32" s="821">
        <v>0.71415746192558593</v>
      </c>
      <c r="CT32" s="821">
        <v>0.72104643044509176</v>
      </c>
      <c r="CU32" s="821">
        <v>0.71815010253739742</v>
      </c>
      <c r="CV32" s="821">
        <v>0.72213047707214317</v>
      </c>
      <c r="CW32" s="821">
        <v>0.72773490797550766</v>
      </c>
      <c r="CX32" s="821">
        <v>0.72709676265548495</v>
      </c>
      <c r="CY32" s="821">
        <v>0.72798471721845015</v>
      </c>
      <c r="CZ32" s="821">
        <v>0.73050118224893079</v>
      </c>
      <c r="DA32" s="1017">
        <v>0.71159403516432451</v>
      </c>
      <c r="DB32" s="1017">
        <v>0.70209848823732746</v>
      </c>
      <c r="DC32" s="1017">
        <v>0.69605202116604514</v>
      </c>
      <c r="DD32" s="1017">
        <v>0.69693099321001084</v>
      </c>
      <c r="DE32" s="1017">
        <v>0.70329270033968683</v>
      </c>
      <c r="DF32" s="1017">
        <v>0.71184159124838231</v>
      </c>
      <c r="DG32" s="1017">
        <v>0.7171959611283234</v>
      </c>
      <c r="DH32" s="1017">
        <v>0.74176627439120324</v>
      </c>
      <c r="DI32" s="1017">
        <v>0.76501122207702821</v>
      </c>
      <c r="DJ32" s="1017">
        <v>0.76739441218264093</v>
      </c>
      <c r="DK32" s="1017">
        <v>0.74641461470853188</v>
      </c>
      <c r="DL32" s="1017">
        <v>0.74556565399068109</v>
      </c>
      <c r="DM32" s="1017">
        <v>0.75061065317791453</v>
      </c>
      <c r="DN32" s="1017">
        <v>0.7559416718111841</v>
      </c>
      <c r="DO32" s="1017">
        <v>0.75204816026683419</v>
      </c>
      <c r="DP32" s="1017">
        <v>0.75731737735120086</v>
      </c>
      <c r="DQ32" s="1017">
        <v>0.74744597666276613</v>
      </c>
      <c r="DR32" s="1017">
        <v>0.75634872846627266</v>
      </c>
      <c r="DS32" s="1017">
        <v>0.76554747223386721</v>
      </c>
      <c r="DT32" s="1017">
        <v>0.76362154957203732</v>
      </c>
      <c r="DU32" s="821">
        <v>0.7630165298192938</v>
      </c>
      <c r="DV32" s="821">
        <v>0.76257433728716562</v>
      </c>
      <c r="DW32" s="821">
        <v>0.7622624234629054</v>
      </c>
      <c r="DX32" s="821">
        <v>0.7621489786327208</v>
      </c>
      <c r="DY32" s="821">
        <v>0.76206214685181417</v>
      </c>
      <c r="DZ32" s="821">
        <v>0.76188322187450896</v>
      </c>
      <c r="EA32" s="821">
        <v>0.76181483493984425</v>
      </c>
      <c r="EB32" s="821">
        <v>0.76129739120816142</v>
      </c>
      <c r="EC32" s="821">
        <v>0.76070136003431099</v>
      </c>
      <c r="ED32" s="821">
        <v>0.76014233948096932</v>
      </c>
      <c r="EE32" s="821">
        <v>0.75957076699657211</v>
      </c>
      <c r="EF32" s="821">
        <v>0.75928931715893289</v>
      </c>
      <c r="EG32" s="821">
        <v>0.75909378939435357</v>
      </c>
      <c r="EH32" s="821">
        <v>0.7588906047491899</v>
      </c>
      <c r="EI32" s="821">
        <v>0.74097044023712477</v>
      </c>
      <c r="EJ32" s="821">
        <v>0.74097044023712477</v>
      </c>
      <c r="EK32" s="821">
        <v>0.74097044023712477</v>
      </c>
      <c r="EL32" s="821">
        <v>0.74097044023712477</v>
      </c>
      <c r="EM32" s="821">
        <v>0.74097044023712477</v>
      </c>
      <c r="EN32" s="821">
        <v>0.74097044023712477</v>
      </c>
      <c r="EO32" s="821">
        <v>0.74097044023712477</v>
      </c>
      <c r="EP32" s="821">
        <v>0.74097044023712477</v>
      </c>
    </row>
    <row r="33" spans="1:147">
      <c r="B33" s="774" t="s">
        <v>1537</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2"/>
      <c r="BT33" s="821"/>
      <c r="BU33" s="821"/>
      <c r="BV33" s="821"/>
      <c r="BW33" s="821"/>
      <c r="BX33" s="821"/>
      <c r="BY33" s="821"/>
      <c r="BZ33" s="821"/>
      <c r="CA33" s="821"/>
      <c r="CB33" s="821"/>
      <c r="CC33" s="821"/>
      <c r="CD33" s="821"/>
      <c r="CE33" s="821"/>
      <c r="CF33" s="821"/>
      <c r="CG33" s="821"/>
      <c r="CH33" s="821"/>
      <c r="CI33" s="821"/>
      <c r="CJ33" s="821"/>
      <c r="CK33" s="821"/>
      <c r="CL33" s="821"/>
      <c r="CM33" s="821"/>
      <c r="CN33" s="821"/>
      <c r="CO33" s="821"/>
      <c r="CP33" s="821"/>
      <c r="CQ33" s="821"/>
      <c r="CR33" s="821"/>
      <c r="CS33" s="821"/>
      <c r="CT33" s="821"/>
      <c r="CU33" s="821"/>
      <c r="CV33" s="821"/>
      <c r="CW33" s="821"/>
      <c r="CX33" s="821"/>
      <c r="CY33" s="821"/>
      <c r="CZ33" s="821"/>
      <c r="DA33" s="1017"/>
      <c r="DB33" s="1017"/>
      <c r="DC33" s="1017"/>
      <c r="DD33" s="1017"/>
      <c r="DE33" s="1017"/>
      <c r="DF33" s="1017"/>
      <c r="DG33" s="1017"/>
      <c r="DH33" s="1017"/>
      <c r="DI33" s="1017"/>
      <c r="DJ33" s="1017"/>
      <c r="DK33" s="1017"/>
      <c r="DL33" s="1017"/>
      <c r="DM33" s="1017"/>
      <c r="DN33" s="1017"/>
      <c r="DO33" s="1017"/>
      <c r="DP33" s="1017"/>
      <c r="DQ33" s="1017"/>
      <c r="DR33" s="1017"/>
      <c r="DS33" s="1017"/>
      <c r="DT33" s="1017"/>
      <c r="DU33" s="821"/>
      <c r="DV33" s="821"/>
      <c r="DW33" s="821"/>
      <c r="DX33" s="821"/>
      <c r="DY33" s="821"/>
      <c r="DZ33" s="821"/>
      <c r="EA33" s="821"/>
      <c r="EB33" s="821"/>
      <c r="EC33" s="821"/>
      <c r="ED33" s="821"/>
      <c r="EE33" s="821"/>
      <c r="EF33" s="821"/>
      <c r="EG33" s="821"/>
      <c r="EH33" s="821"/>
      <c r="EI33" s="821"/>
      <c r="EJ33" s="821"/>
      <c r="EK33" s="821"/>
      <c r="EL33" s="821"/>
      <c r="EM33" s="821"/>
      <c r="EN33" s="821"/>
      <c r="EO33" s="821"/>
      <c r="EP33" s="821"/>
    </row>
    <row r="34" spans="1:147">
      <c r="A34" t="s">
        <v>1387</v>
      </c>
      <c r="B34" s="776" t="s">
        <v>1538</v>
      </c>
      <c r="C34" s="776" t="s">
        <v>1430</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5">
        <v>0.76519999999999999</v>
      </c>
      <c r="BT34" s="825">
        <v>0.73360000000000003</v>
      </c>
      <c r="BU34" s="825">
        <v>0.70656666666666701</v>
      </c>
      <c r="BV34" s="825">
        <v>0.54176666666666695</v>
      </c>
      <c r="BW34" s="826">
        <v>8.6666666666666697E-2</v>
      </c>
      <c r="BX34" s="826">
        <v>0.05</v>
      </c>
      <c r="BY34" s="826">
        <v>3.3333333333333298E-2</v>
      </c>
      <c r="BZ34" s="826">
        <v>6.3333333333333297E-2</v>
      </c>
      <c r="CA34" s="826">
        <v>4.6666666666666697E-2</v>
      </c>
      <c r="CB34" s="826">
        <v>3.3333333333333298E-2</v>
      </c>
      <c r="CC34" s="826">
        <v>2.66666666666667E-2</v>
      </c>
      <c r="CD34" s="826">
        <v>2.33333333333333E-2</v>
      </c>
      <c r="CE34" s="826">
        <v>2.66666666666667E-2</v>
      </c>
      <c r="CF34" s="826">
        <v>0.02</v>
      </c>
      <c r="CG34" s="826">
        <v>0.04</v>
      </c>
      <c r="CH34" s="826">
        <v>0.12666666666666701</v>
      </c>
      <c r="CI34" s="826">
        <v>0.28999999999999998</v>
      </c>
      <c r="CJ34" s="826">
        <v>0.26</v>
      </c>
      <c r="CK34" s="826">
        <v>0.29666666666666702</v>
      </c>
      <c r="CL34" s="826">
        <v>0.43</v>
      </c>
      <c r="CM34" s="826">
        <v>0.6</v>
      </c>
      <c r="CN34" s="826">
        <v>0.90333333333333299</v>
      </c>
      <c r="CO34" s="826">
        <v>1.05666666666667</v>
      </c>
      <c r="CP34" s="826">
        <v>1.2266666666666699</v>
      </c>
      <c r="CQ34" s="826">
        <v>1.5833333333333299</v>
      </c>
      <c r="CR34" s="826">
        <v>1.87666666666667</v>
      </c>
      <c r="CS34" s="826">
        <v>2.0766666666666702</v>
      </c>
      <c r="CT34" s="826">
        <v>2.35666666666667</v>
      </c>
      <c r="CU34" s="826">
        <v>2.4366666666666701</v>
      </c>
      <c r="CV34" s="826">
        <v>2.35</v>
      </c>
      <c r="CW34" s="826">
        <v>2.0233333333333299</v>
      </c>
      <c r="CX34" s="826">
        <v>1.60666666666667</v>
      </c>
      <c r="CY34" s="826">
        <v>1.1299999999999999</v>
      </c>
      <c r="CZ34" s="826">
        <v>0.14333333333333301</v>
      </c>
      <c r="DA34" s="1020">
        <v>0.11333333333333299</v>
      </c>
      <c r="DB34" s="1020">
        <v>9.3333333333333296E-2</v>
      </c>
      <c r="DC34" s="1020">
        <v>0.05</v>
      </c>
      <c r="DD34" s="1020">
        <v>2.66666666666667E-2</v>
      </c>
      <c r="DE34" s="1020">
        <v>4.6666666666666697E-2</v>
      </c>
      <c r="DF34" s="1020">
        <v>5.3333333333333302E-2</v>
      </c>
      <c r="DG34" s="1020">
        <v>0.30333333333333301</v>
      </c>
      <c r="DH34" s="1020">
        <v>1.09666666666667</v>
      </c>
      <c r="DI34" s="1020">
        <v>2.7466666666666701</v>
      </c>
      <c r="DJ34" s="1020">
        <v>4.18333333333333</v>
      </c>
      <c r="DK34" s="1020">
        <v>4.78</v>
      </c>
      <c r="DL34" s="1020">
        <v>5.2666666666666702</v>
      </c>
      <c r="DM34" s="1020">
        <v>5.5366666666666697</v>
      </c>
      <c r="DN34" s="1020">
        <v>5.52</v>
      </c>
      <c r="DO34" s="1020">
        <v>5.4533333333333296</v>
      </c>
      <c r="DP34" s="1020">
        <v>5.47</v>
      </c>
      <c r="DQ34" s="1020">
        <v>5.4283333333333301</v>
      </c>
      <c r="DR34" s="1020">
        <v>5.0533333333333301</v>
      </c>
      <c r="DS34" s="1020">
        <v>4.47</v>
      </c>
      <c r="DT34" s="1020">
        <v>4.0949999999999998</v>
      </c>
      <c r="DU34" s="826">
        <v>3.72</v>
      </c>
      <c r="DV34" s="826">
        <v>3.4283333333333301</v>
      </c>
      <c r="DW34" s="826">
        <v>3.1783333333333301</v>
      </c>
      <c r="DX34" s="826">
        <v>2.97</v>
      </c>
      <c r="DY34" s="826">
        <v>2.97</v>
      </c>
      <c r="DZ34" s="826">
        <v>2.97</v>
      </c>
      <c r="EA34" s="826">
        <v>2.97</v>
      </c>
      <c r="EB34" s="826">
        <v>2.97</v>
      </c>
      <c r="EC34" s="826">
        <v>2.97</v>
      </c>
      <c r="ED34" s="826">
        <v>2.97</v>
      </c>
      <c r="EE34" s="826">
        <v>2.97</v>
      </c>
      <c r="EF34" s="826">
        <v>2.97</v>
      </c>
      <c r="EG34" s="826">
        <v>2.97</v>
      </c>
      <c r="EH34" s="826">
        <v>2.97</v>
      </c>
      <c r="EI34" s="826">
        <v>2.97</v>
      </c>
      <c r="EJ34" s="826">
        <v>2.97</v>
      </c>
      <c r="EK34" s="826">
        <v>2.97</v>
      </c>
      <c r="EL34" s="826">
        <v>2.97</v>
      </c>
      <c r="EM34" s="826">
        <v>2.97</v>
      </c>
      <c r="EN34" s="826">
        <v>2.97</v>
      </c>
      <c r="EO34" s="826">
        <v>2.97</v>
      </c>
      <c r="EP34" s="826">
        <v>2.97</v>
      </c>
    </row>
    <row r="35" spans="1:147">
      <c r="B35" s="776" t="s">
        <v>1539</v>
      </c>
      <c r="C35" s="776" t="s">
        <v>1430</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5">
        <v>1.0429333333333333</v>
      </c>
      <c r="BT35" s="825">
        <v>0.69603333333333328</v>
      </c>
      <c r="BU35" s="825">
        <v>0.35856666666666664</v>
      </c>
      <c r="BV35" s="825">
        <v>0.19510000000000002</v>
      </c>
      <c r="BW35" s="826">
        <v>3.8292187499999998E-2</v>
      </c>
      <c r="BX35" s="826">
        <v>2.5532307692307701E-2</v>
      </c>
      <c r="BY35" s="826">
        <v>4.0687878787878801E-2</v>
      </c>
      <c r="BZ35" s="826">
        <v>6.9305084745762705E-2</v>
      </c>
      <c r="CA35" s="826">
        <v>9.6745312499999972E-2</v>
      </c>
      <c r="CB35" s="826">
        <v>8.3838461538461542E-2</v>
      </c>
      <c r="CC35" s="826">
        <v>-1.5806060606060608E-2</v>
      </c>
      <c r="CD35" s="826">
        <v>-4.2534848484848474E-2</v>
      </c>
      <c r="CE35" s="826">
        <v>-0.16427</v>
      </c>
      <c r="CF35" s="826">
        <v>-0.21822</v>
      </c>
      <c r="CG35" s="826">
        <v>-0.2382</v>
      </c>
      <c r="CH35" s="826">
        <v>-0.28774</v>
      </c>
      <c r="CI35" s="826">
        <v>-0.47484307692307687</v>
      </c>
      <c r="CJ35" s="826">
        <v>-0.55059999999999998</v>
      </c>
      <c r="CK35" s="826">
        <v>-0.70170757575757547</v>
      </c>
      <c r="CL35" s="826">
        <v>-0.85607846153846145</v>
      </c>
      <c r="CM35" s="826">
        <v>-0.87179692307692347</v>
      </c>
      <c r="CN35" s="826">
        <v>-0.76135846153846165</v>
      </c>
      <c r="CO35" s="826">
        <v>-0.77306153846153824</v>
      </c>
      <c r="CP35" s="826">
        <v>-0.8370123076923075</v>
      </c>
      <c r="CQ35" s="826">
        <v>-0.72846307692307688</v>
      </c>
      <c r="CR35" s="826">
        <v>-0.70827230769230753</v>
      </c>
      <c r="CS35" s="826">
        <v>-0.7240907692307692</v>
      </c>
      <c r="CT35" s="826">
        <v>-0.79467575757575759</v>
      </c>
      <c r="CU35" s="826">
        <v>-0.61965000000000003</v>
      </c>
      <c r="CV35" s="826">
        <v>-0.60911230769230773</v>
      </c>
      <c r="CW35" s="826">
        <v>-0.74295454545454565</v>
      </c>
      <c r="CX35" s="826">
        <v>-0.68216818181818195</v>
      </c>
      <c r="CY35" s="826">
        <v>-0.67303230769230737</v>
      </c>
      <c r="CZ35" s="826">
        <v>-0.59571384615384615</v>
      </c>
      <c r="DA35" s="1020">
        <v>-0.67581818181818165</v>
      </c>
      <c r="DB35" s="1020">
        <v>-0.73619999999999985</v>
      </c>
      <c r="DC35" s="1020">
        <v>-0.64861250000000004</v>
      </c>
      <c r="DD35" s="1020">
        <v>-0.65051846153846182</v>
      </c>
      <c r="DE35" s="1020">
        <v>-0.70654242424242431</v>
      </c>
      <c r="DF35" s="1020">
        <v>-0.83950000000000002</v>
      </c>
      <c r="DG35" s="1020">
        <v>-0.74510312499999976</v>
      </c>
      <c r="DH35" s="1020">
        <v>-0.46406153846153836</v>
      </c>
      <c r="DI35" s="1020">
        <v>0.30510000000000004</v>
      </c>
      <c r="DJ35" s="1020">
        <v>1.5343968750000005</v>
      </c>
      <c r="DK35" s="1020">
        <v>2.6044955555555571</v>
      </c>
      <c r="DL35" s="1020">
        <v>2.9837681318681319</v>
      </c>
      <c r="DM35" s="1020">
        <v>3.3729010869565217</v>
      </c>
      <c r="DN35" s="1020">
        <v>3.6162913043478251</v>
      </c>
      <c r="DO35" s="1020">
        <v>3.7443516483516475</v>
      </c>
      <c r="DP35" s="1020">
        <v>3.5807307692307684</v>
      </c>
      <c r="DQ35" s="1020">
        <v>3.2143505050505037</v>
      </c>
      <c r="DR35" s="1020">
        <v>3.2800259430355094</v>
      </c>
      <c r="DS35" s="1020">
        <v>3.0804778229058103</v>
      </c>
      <c r="DT35" s="1020">
        <v>2.8773956990395666</v>
      </c>
      <c r="DU35" s="826">
        <v>2.6480426459280491</v>
      </c>
      <c r="DV35" s="826">
        <v>2.4664666434092171</v>
      </c>
      <c r="DW35" s="826">
        <v>2.4649082620685081</v>
      </c>
      <c r="DX35" s="826">
        <v>2.4106141594096422</v>
      </c>
      <c r="DY35" s="826">
        <v>2.4835153887955679</v>
      </c>
      <c r="DZ35" s="826">
        <v>2.5118258603839805</v>
      </c>
      <c r="EA35" s="826">
        <v>2.5372315133649428</v>
      </c>
      <c r="EB35" s="826">
        <v>2.5143093372037577</v>
      </c>
      <c r="EC35" s="826">
        <v>2.4369458780514042</v>
      </c>
      <c r="ED35" s="826">
        <v>2.3571189906636021</v>
      </c>
      <c r="EE35" s="826">
        <v>2.3128146366647875</v>
      </c>
      <c r="EF35" s="826">
        <v>2.3142319130362385</v>
      </c>
      <c r="EG35" s="826">
        <v>2.3594355745972933</v>
      </c>
      <c r="EH35" s="826">
        <v>2.3999613793148566</v>
      </c>
      <c r="EI35" s="826">
        <v>2.3746861266364871</v>
      </c>
      <c r="EJ35" s="826">
        <v>2.3746861266364871</v>
      </c>
      <c r="EK35" s="826">
        <v>2.3746861266364871</v>
      </c>
      <c r="EL35" s="826">
        <v>2.3746861266364871</v>
      </c>
      <c r="EM35" s="826">
        <v>2.3746861266364871</v>
      </c>
      <c r="EN35" s="826">
        <v>2.3746861266364871</v>
      </c>
      <c r="EO35" s="826">
        <v>2.3746861266364871</v>
      </c>
      <c r="EP35" s="826">
        <v>2.3746861266364871</v>
      </c>
    </row>
    <row r="36" spans="1:147" ht="15.5" thickBot="1">
      <c r="B36" s="776" t="s">
        <v>1554</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6"/>
      <c r="BT36" s="837"/>
      <c r="BU36" s="837"/>
      <c r="BV36" s="837"/>
      <c r="BW36" s="838">
        <v>7.5117187500000099E-2</v>
      </c>
      <c r="BX36" s="838">
        <v>7.9784615384615426E-2</v>
      </c>
      <c r="BY36" s="838">
        <v>7.9886363636363589E-2</v>
      </c>
      <c r="BZ36" s="838">
        <v>5.4128787878787853E-2</v>
      </c>
      <c r="CA36" s="838">
        <v>4.2382812500000006E-2</v>
      </c>
      <c r="CB36" s="838">
        <v>4.1434426229508201E-2</v>
      </c>
      <c r="CC36" s="838">
        <v>1.9538461538461543E-2</v>
      </c>
      <c r="CD36" s="838">
        <v>-1.1791666666666674E-2</v>
      </c>
      <c r="CE36" s="838">
        <v>-1.3937499999999992E-2</v>
      </c>
      <c r="CF36" s="838">
        <v>-4.6153846153846158E-3</v>
      </c>
      <c r="CG36" s="838">
        <v>-7.9824561403508808E-3</v>
      </c>
      <c r="CH36" s="838">
        <v>-2.9666666666666664E-2</v>
      </c>
      <c r="CI36" s="838">
        <v>-9.3738461538461534E-2</v>
      </c>
      <c r="CJ36" s="838">
        <v>-0.26836923076923075</v>
      </c>
      <c r="CK36" s="838">
        <v>-0.28598484848484862</v>
      </c>
      <c r="CL36" s="838">
        <v>-0.3396615384615384</v>
      </c>
      <c r="CM36" s="838">
        <v>-0.30958461538461551</v>
      </c>
      <c r="CN36" s="838">
        <v>-0.12539999999999996</v>
      </c>
      <c r="CO36" s="838">
        <v>-0.13443076923076927</v>
      </c>
      <c r="CP36" s="838">
        <v>-0.19454687500000004</v>
      </c>
      <c r="CQ36" s="838">
        <v>-0.16595312500000003</v>
      </c>
      <c r="CR36" s="838">
        <v>-0.14443749999999997</v>
      </c>
      <c r="CS36" s="838">
        <v>-0.14956923076923082</v>
      </c>
      <c r="CT36" s="838">
        <v>-0.26737878787878788</v>
      </c>
      <c r="CU36" s="838">
        <v>-0.19324999999999995</v>
      </c>
      <c r="CV36" s="838">
        <v>-0.15972307692307688</v>
      </c>
      <c r="CW36" s="838">
        <v>-0.14262121212121209</v>
      </c>
      <c r="CX36" s="838">
        <v>-0.21210606060606069</v>
      </c>
      <c r="CY36" s="838">
        <v>-0.18598461538461536</v>
      </c>
      <c r="CZ36" s="838">
        <v>-0.13487692307692303</v>
      </c>
      <c r="DA36" s="1021">
        <v>-0.10450000000000001</v>
      </c>
      <c r="DB36" s="1021">
        <v>-0.1024545454545454</v>
      </c>
      <c r="DC36" s="1021">
        <v>-0.10110937500000004</v>
      </c>
      <c r="DD36" s="1021">
        <v>-0.10532307692307691</v>
      </c>
      <c r="DE36" s="1021">
        <v>-0.11766666666666666</v>
      </c>
      <c r="DF36" s="1021">
        <v>-0.12803030303030305</v>
      </c>
      <c r="DG36" s="1021">
        <v>-9.4734375000000051E-2</v>
      </c>
      <c r="DH36" s="1021">
        <v>-0.13090769230769228</v>
      </c>
      <c r="DI36" s="1021">
        <v>-0.1452272727272727</v>
      </c>
      <c r="DJ36" s="1021">
        <v>-0.17103076923076918</v>
      </c>
      <c r="DK36" s="1021">
        <v>-0.19095384615384606</v>
      </c>
      <c r="DL36" s="1021">
        <v>-0.1787230769230769</v>
      </c>
      <c r="DM36" s="1021">
        <v>-0.14953846153846151</v>
      </c>
      <c r="DN36" s="1021">
        <v>-0.21063076923076934</v>
      </c>
      <c r="DO36" s="1021">
        <v>-0.12383076923076922</v>
      </c>
      <c r="DP36" s="1021">
        <v>1.6738461538461542E-2</v>
      </c>
      <c r="DQ36" s="1021">
        <v>5.9564102564102599E-2</v>
      </c>
      <c r="DR36" s="1021">
        <v>0.35200000000000004</v>
      </c>
      <c r="DS36" s="1021">
        <v>0.39399999999999996</v>
      </c>
      <c r="DT36" s="1021">
        <v>0.42</v>
      </c>
      <c r="DU36" s="838">
        <v>0.54</v>
      </c>
      <c r="DV36" s="838">
        <v>0.66</v>
      </c>
      <c r="DW36" s="838">
        <v>0.78</v>
      </c>
      <c r="DX36" s="838">
        <v>0.9</v>
      </c>
      <c r="DY36" s="838">
        <v>1.02</v>
      </c>
      <c r="DZ36" s="838">
        <v>1.1400000000000001</v>
      </c>
      <c r="EA36" s="838">
        <v>1.2600000000000002</v>
      </c>
      <c r="EB36" s="838">
        <v>1.3800000000000003</v>
      </c>
      <c r="EC36" s="838">
        <v>1.4999999999999998</v>
      </c>
      <c r="ED36" s="838">
        <v>1.4999999999999998</v>
      </c>
      <c r="EE36" s="838">
        <v>1.4999999999999998</v>
      </c>
      <c r="EF36" s="838">
        <v>1.4999999999999998</v>
      </c>
      <c r="EG36" s="838">
        <v>1.4999999999999998</v>
      </c>
      <c r="EH36" s="838">
        <v>1.4999999999999998</v>
      </c>
      <c r="EI36" s="838">
        <v>1.4999999999999998</v>
      </c>
      <c r="EJ36" s="838">
        <v>1.4999999999999998</v>
      </c>
      <c r="EK36" s="838">
        <v>1.4999999999999998</v>
      </c>
      <c r="EL36" s="838">
        <v>1.4999999999999998</v>
      </c>
      <c r="EM36" s="838">
        <v>1.4999999999999998</v>
      </c>
      <c r="EN36" s="838">
        <v>1.4999999999999998</v>
      </c>
      <c r="EO36" s="838">
        <v>1.4999999999999998</v>
      </c>
      <c r="EP36" s="838">
        <v>1.4999999999999998</v>
      </c>
    </row>
    <row r="37" spans="1:147">
      <c r="B37" s="84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2"/>
      <c r="DB37" s="1022"/>
      <c r="DC37" s="1022"/>
      <c r="DD37" s="1022"/>
      <c r="DE37" s="1022"/>
      <c r="DF37" s="1022"/>
      <c r="DG37" s="1022"/>
      <c r="DH37" s="1022"/>
      <c r="DI37" s="1022"/>
      <c r="DJ37" s="1022"/>
      <c r="DK37" s="1022"/>
      <c r="DL37" s="1022"/>
      <c r="DM37" s="1022"/>
      <c r="DN37" s="1022"/>
      <c r="DO37" s="1022"/>
      <c r="DP37" s="1022"/>
      <c r="DQ37" s="1022"/>
      <c r="DR37" s="1022"/>
      <c r="DS37" s="1022"/>
      <c r="DT37" s="1022"/>
      <c r="DU37" s="215"/>
      <c r="DV37" s="215"/>
      <c r="DW37" s="215"/>
      <c r="DX37" s="215"/>
      <c r="DY37" s="215"/>
      <c r="DZ37" s="215"/>
    </row>
    <row r="39" spans="1:147" ht="15.5" thickBot="1">
      <c r="B39" s="84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3"/>
      <c r="DB39" s="1023"/>
      <c r="DC39" s="1023"/>
      <c r="DD39" s="1023"/>
      <c r="DE39" s="1023"/>
      <c r="DF39" s="1023"/>
      <c r="DG39" s="1023"/>
      <c r="DH39" s="1023"/>
      <c r="DI39" s="1023"/>
      <c r="DJ39" s="1023"/>
      <c r="DK39" s="1023"/>
      <c r="DL39" s="1023"/>
      <c r="DM39" s="1023"/>
      <c r="DN39" s="1023"/>
      <c r="DO39" s="1023"/>
      <c r="DP39" s="1023"/>
      <c r="DQ39" s="1023"/>
      <c r="DR39" s="1023"/>
      <c r="DS39" s="1023"/>
      <c r="DT39" s="1023"/>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4" t="s">
        <v>553</v>
      </c>
      <c r="DB40" s="1024" t="s">
        <v>554</v>
      </c>
      <c r="DC40" s="1024" t="s">
        <v>555</v>
      </c>
      <c r="DD40" s="1024" t="s">
        <v>556</v>
      </c>
      <c r="DE40" s="1024" t="s">
        <v>557</v>
      </c>
      <c r="DF40" s="1024" t="s">
        <v>558</v>
      </c>
      <c r="DG40" s="1024" t="s">
        <v>559</v>
      </c>
      <c r="DH40" s="1024" t="s">
        <v>560</v>
      </c>
      <c r="DI40" s="1024" t="s">
        <v>561</v>
      </c>
      <c r="DJ40" s="1024" t="s">
        <v>562</v>
      </c>
      <c r="DK40" s="1024" t="s">
        <v>563</v>
      </c>
      <c r="DL40" s="1024" t="s">
        <v>564</v>
      </c>
      <c r="DM40" s="1024" t="s">
        <v>565</v>
      </c>
      <c r="DN40" s="1024" t="s">
        <v>566</v>
      </c>
      <c r="DO40" s="1024" t="s">
        <v>567</v>
      </c>
      <c r="DP40" s="1024" t="s">
        <v>851</v>
      </c>
      <c r="DQ40" s="1024" t="s">
        <v>852</v>
      </c>
      <c r="DR40" s="1024" t="s">
        <v>853</v>
      </c>
      <c r="DS40" s="1024" t="s">
        <v>1364</v>
      </c>
      <c r="DT40" s="1024" t="s">
        <v>1365</v>
      </c>
      <c r="DU40" s="762" t="s">
        <v>1366</v>
      </c>
      <c r="DV40" s="762" t="s">
        <v>1367</v>
      </c>
      <c r="DW40" s="762" t="s">
        <v>1369</v>
      </c>
      <c r="DX40" s="762" t="s">
        <v>1371</v>
      </c>
      <c r="DY40" s="762" t="s">
        <v>1370</v>
      </c>
      <c r="DZ40" s="807" t="s">
        <v>1368</v>
      </c>
      <c r="EA40" s="762" t="s">
        <v>1544</v>
      </c>
      <c r="EB40" s="762" t="s">
        <v>1545</v>
      </c>
      <c r="EC40" s="762" t="s">
        <v>1546</v>
      </c>
      <c r="ED40" s="762" t="s">
        <v>1547</v>
      </c>
      <c r="EE40" s="762" t="s">
        <v>1548</v>
      </c>
      <c r="EF40" s="762" t="s">
        <v>1549</v>
      </c>
      <c r="EG40" s="762" t="s">
        <v>1550</v>
      </c>
      <c r="EH40" s="762" t="s">
        <v>1551</v>
      </c>
      <c r="EI40" s="762" t="s">
        <v>1565</v>
      </c>
      <c r="EJ40" s="762" t="s">
        <v>1566</v>
      </c>
      <c r="EK40" s="762" t="s">
        <v>1567</v>
      </c>
      <c r="EL40" s="762" t="s">
        <v>1568</v>
      </c>
      <c r="EM40" s="762" t="s">
        <v>1636</v>
      </c>
      <c r="EN40" s="762" t="s">
        <v>1637</v>
      </c>
      <c r="EO40" s="762" t="s">
        <v>1638</v>
      </c>
      <c r="EP40" s="762" t="s">
        <v>1639</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9"/>
      <c r="CB41" s="839"/>
      <c r="CC41" s="839"/>
      <c r="CD41" s="839"/>
      <c r="CE41" s="839"/>
      <c r="CF41" s="839"/>
      <c r="CG41" s="839"/>
      <c r="CH41" s="839"/>
      <c r="CI41" s="839"/>
      <c r="CJ41" s="839"/>
      <c r="CK41" s="839"/>
      <c r="CL41" s="839"/>
      <c r="CM41" s="839"/>
      <c r="CN41" s="839"/>
      <c r="CO41" s="839"/>
      <c r="CP41" s="839"/>
      <c r="CQ41" s="839"/>
      <c r="CR41" s="839"/>
      <c r="CS41" s="839"/>
      <c r="CT41" s="839"/>
      <c r="CU41" s="839"/>
      <c r="CV41" s="839"/>
      <c r="CW41" s="839"/>
      <c r="CX41" s="839"/>
      <c r="CY41" s="839"/>
      <c r="CZ41" s="839"/>
      <c r="DA41" s="1025"/>
      <c r="DB41" s="1025"/>
      <c r="DC41" s="1025"/>
      <c r="DD41" s="1025"/>
      <c r="DE41" s="1025"/>
      <c r="DF41" s="1025"/>
      <c r="DG41" s="1025"/>
      <c r="DH41" s="1025"/>
      <c r="DI41" s="1025"/>
      <c r="DJ41" s="1025"/>
      <c r="DK41" s="1025"/>
      <c r="DL41" s="1025"/>
      <c r="DM41" s="1025"/>
      <c r="DN41" s="1025"/>
      <c r="DO41" s="1025"/>
      <c r="DP41" s="1025"/>
      <c r="DQ41" s="1025"/>
      <c r="DR41" s="1025"/>
      <c r="DS41" s="1026"/>
      <c r="DT41" s="1026"/>
      <c r="DU41" s="840"/>
      <c r="DV41" s="839"/>
      <c r="DW41" s="839"/>
      <c r="DX41" s="839"/>
      <c r="DY41" s="839"/>
      <c r="DZ41" s="839"/>
      <c r="EA41" s="840" t="s">
        <v>1570</v>
      </c>
      <c r="EB41" s="839"/>
      <c r="EC41" s="839"/>
      <c r="ED41" s="839"/>
      <c r="EE41" s="839"/>
      <c r="EF41" s="839"/>
      <c r="EG41" s="839"/>
      <c r="EH41" s="839"/>
      <c r="EI41" s="839"/>
      <c r="EJ41" s="839"/>
      <c r="EK41" s="839"/>
      <c r="EL41" s="839"/>
      <c r="EM41" s="839"/>
      <c r="EN41" s="839"/>
      <c r="EO41" s="839"/>
      <c r="EP41" s="839"/>
    </row>
    <row r="42" spans="1:147" s="567" customFormat="1">
      <c r="A42" s="687" t="s">
        <v>1388</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2.9708690950107183E-2</v>
      </c>
      <c r="BP42" s="792">
        <v>2.6391288763964269E-2</v>
      </c>
      <c r="BQ42" s="792">
        <v>2.3084574219250184E-2</v>
      </c>
      <c r="BR42" s="792">
        <v>1.9788512883696922E-2</v>
      </c>
      <c r="BS42" s="792">
        <v>9.091719328569052E-3</v>
      </c>
      <c r="BT42" s="792">
        <v>1.0726802413879299E-2</v>
      </c>
      <c r="BU42" s="792">
        <v>1.2364534908201599E-2</v>
      </c>
      <c r="BV42" s="841">
        <v>1.4004921104510203E-2</v>
      </c>
      <c r="BW42" s="792">
        <v>1.521380931896436E-2</v>
      </c>
      <c r="BX42" s="792">
        <v>1.7154737169468994E-2</v>
      </c>
      <c r="BY42" s="792">
        <v>1.9099375766307373E-2</v>
      </c>
      <c r="BZ42" s="792">
        <v>2.1047732203837911E-2</v>
      </c>
      <c r="CA42" s="792">
        <v>2.5933276195953588E-2</v>
      </c>
      <c r="CB42" s="792">
        <v>2.5945554271593868E-2</v>
      </c>
      <c r="CC42" s="792">
        <v>2.5957832494175048E-2</v>
      </c>
      <c r="CD42" s="792">
        <v>2.5970110863698524E-2</v>
      </c>
      <c r="CE42" s="792">
        <v>2.745419828286683E-2</v>
      </c>
      <c r="CF42" s="792">
        <v>5.8277125204990156E-2</v>
      </c>
      <c r="CG42" s="792">
        <v>4.9661715244879764E-2</v>
      </c>
      <c r="CH42" s="792">
        <v>4.1116443140925198E-2</v>
      </c>
      <c r="CI42" s="792">
        <v>1.5450417088096252E-2</v>
      </c>
      <c r="CJ42" s="792">
        <v>1.8447220222327646E-2</v>
      </c>
      <c r="CK42" s="792">
        <v>2.1452867539272686E-2</v>
      </c>
      <c r="CL42" s="792">
        <v>2.4467385139934291E-2</v>
      </c>
      <c r="CM42" s="792">
        <v>2.9613980051607324E-2</v>
      </c>
      <c r="CN42" s="792">
        <v>3.1160088828593124E-2</v>
      </c>
      <c r="CO42" s="792">
        <v>3.2708519303221294E-2</v>
      </c>
      <c r="CP42" s="792">
        <v>3.4259274961844714E-2</v>
      </c>
      <c r="CQ42" s="792">
        <v>3.9486017691746776E-2</v>
      </c>
      <c r="CR42" s="792">
        <v>3.8606756625015892E-2</v>
      </c>
      <c r="CS42" s="792">
        <v>3.7728239291255045E-2</v>
      </c>
      <c r="CT42" s="792">
        <v>3.685046506136945E-2</v>
      </c>
      <c r="CU42" s="792">
        <v>5.1954881211371574E-2</v>
      </c>
      <c r="CV42" s="792">
        <v>4.0426320387776341E-2</v>
      </c>
      <c r="CW42" s="792">
        <v>2.9024103114686495E-2</v>
      </c>
      <c r="CX42" s="792">
        <v>1.7746844770638266E-2</v>
      </c>
      <c r="CY42" s="792">
        <v>-3.4158931424995848E-2</v>
      </c>
      <c r="CZ42" s="792">
        <v>-1.8032674354201323E-2</v>
      </c>
      <c r="DA42" s="1027">
        <v>-1.6371637016583957E-3</v>
      </c>
      <c r="DB42" s="1027">
        <v>1.5032096150615813E-2</v>
      </c>
      <c r="DC42" s="1027">
        <v>5.5628302892343495E-2</v>
      </c>
      <c r="DD42" s="1027">
        <v>5.7151029418936933E-2</v>
      </c>
      <c r="DE42" s="1027">
        <v>5.8675952453589586E-2</v>
      </c>
      <c r="DF42" s="1027">
        <v>6.0203075164728309E-2</v>
      </c>
      <c r="DG42" s="1027">
        <v>6.8415290747159296E-2</v>
      </c>
      <c r="DH42" s="1027">
        <v>6.5531560741238185E-2</v>
      </c>
      <c r="DI42" s="1027">
        <v>6.265561413079887E-2</v>
      </c>
      <c r="DJ42" s="1027">
        <v>5.9787429907895095E-2</v>
      </c>
      <c r="DK42" s="1027">
        <v>6.0303411091935884E-2</v>
      </c>
      <c r="DL42" s="1027">
        <v>5.5274053617662737E-2</v>
      </c>
      <c r="DM42" s="1027">
        <v>5.0268551991007965E-2</v>
      </c>
      <c r="DN42" s="1027">
        <v>4.5286793056072729E-2</v>
      </c>
      <c r="DO42" s="1027">
        <v>3.0022446771129408E-2</v>
      </c>
      <c r="DP42" s="1027">
        <v>3.193628954805669E-2</v>
      </c>
      <c r="DQ42" s="1027">
        <v>3.3853688358336111E-2</v>
      </c>
      <c r="DR42" s="1027">
        <v>3.5774649809288982E-2</v>
      </c>
      <c r="DS42" s="1028">
        <v>3.6889078330596126E-2</v>
      </c>
      <c r="DT42" s="1028">
        <v>3.9497494023472433E-2</v>
      </c>
      <c r="DU42" s="842">
        <v>4.2112471490958522E-2</v>
      </c>
      <c r="DV42" s="842">
        <v>4.4734027239965141E-2</v>
      </c>
      <c r="DW42" s="842">
        <v>5.3282176037102238E-2</v>
      </c>
      <c r="DX42" s="842">
        <v>5.2124794489744074E-2</v>
      </c>
      <c r="DY42" s="842">
        <v>5.0968684711790863E-2</v>
      </c>
      <c r="DZ42" s="842">
        <v>4.9813845305779633E-2</v>
      </c>
      <c r="EA42" s="842">
        <v>4.8411912385548567E-2</v>
      </c>
      <c r="EB42" s="842">
        <v>4.6999599585812006E-2</v>
      </c>
      <c r="EC42" s="842">
        <v>4.5589189308758368E-2</v>
      </c>
      <c r="ED42" s="842">
        <v>4.4180678991504886E-2</v>
      </c>
      <c r="EE42" s="842">
        <v>4.0684854909105096E-2</v>
      </c>
      <c r="EF42" s="842">
        <v>4.0684854909105096E-2</v>
      </c>
      <c r="EG42" s="842">
        <v>4.0684854909105096E-2</v>
      </c>
      <c r="EH42" s="842">
        <v>4.0684854909105096E-2</v>
      </c>
      <c r="EI42" s="842">
        <v>3.9795372149849434E-2</v>
      </c>
      <c r="EJ42" s="842">
        <v>3.9795372149849434E-2</v>
      </c>
      <c r="EK42" s="842">
        <v>3.9795372149849434E-2</v>
      </c>
      <c r="EL42" s="842">
        <v>3.9795372149849434E-2</v>
      </c>
      <c r="EM42" s="842">
        <v>3.924146567435953E-2</v>
      </c>
      <c r="EN42" s="842">
        <v>3.924146567435953E-2</v>
      </c>
      <c r="EO42" s="842">
        <v>3.924146567435953E-2</v>
      </c>
      <c r="EP42" s="842">
        <v>3.924146567435953E-2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6.6426563343164963E-2</v>
      </c>
      <c r="BP43" s="792">
        <v>4.6722257243873265E-2</v>
      </c>
      <c r="BQ43" s="792">
        <v>2.7382026545739263E-2</v>
      </c>
      <c r="BR43" s="792">
        <v>8.3991442472105566E-3</v>
      </c>
      <c r="BS43" s="792">
        <v>-9.3961611340326545E-2</v>
      </c>
      <c r="BT43" s="792">
        <v>-5.4919926701298805E-2</v>
      </c>
      <c r="BU43" s="792">
        <v>-1.4195914736484804E-2</v>
      </c>
      <c r="BV43" s="841">
        <v>2.8282916949288216E-2</v>
      </c>
      <c r="BW43" s="792">
        <v>0.16313570451304094</v>
      </c>
      <c r="BX43" s="792">
        <v>0.14793282459685647</v>
      </c>
      <c r="BY43" s="792">
        <v>0.13292865542168752</v>
      </c>
      <c r="BZ43" s="792">
        <v>0.11812059971920071</v>
      </c>
      <c r="CA43" s="792">
        <v>0.15874091071009963</v>
      </c>
      <c r="CB43" s="792">
        <v>0.10810701074563854</v>
      </c>
      <c r="CC43" s="792">
        <v>5.9685677716473068E-2</v>
      </c>
      <c r="CD43" s="792">
        <v>1.3380228324523511E-2</v>
      </c>
      <c r="CE43" s="792">
        <v>-0.14794281883602037</v>
      </c>
      <c r="CF43" s="792">
        <v>-0.10979993309695521</v>
      </c>
      <c r="CG43" s="792">
        <v>-6.9949556634655477E-2</v>
      </c>
      <c r="CH43" s="792">
        <v>-2.831525253268212E-2</v>
      </c>
      <c r="CI43" s="792">
        <v>8.8180066973242918E-2</v>
      </c>
      <c r="CJ43" s="792">
        <v>8.1128993547363665E-2</v>
      </c>
      <c r="CK43" s="792">
        <v>7.4123608916902006E-2</v>
      </c>
      <c r="CL43" s="792">
        <v>6.7163617032461709E-2</v>
      </c>
      <c r="CM43" s="792">
        <v>3.9228769565617293E-2</v>
      </c>
      <c r="CN43" s="792">
        <v>4.5802204052382306E-2</v>
      </c>
      <c r="CO43" s="792">
        <v>5.2417217489054743E-2</v>
      </c>
      <c r="CP43" s="792">
        <v>5.9074072874995984E-2</v>
      </c>
      <c r="CQ43" s="792">
        <v>0.15041319628971891</v>
      </c>
      <c r="CR43" s="792">
        <v>0.10285846103886109</v>
      </c>
      <c r="CS43" s="792">
        <v>5.7269500217636951E-2</v>
      </c>
      <c r="CT43" s="792">
        <v>1.3565054429104703E-2</v>
      </c>
      <c r="CU43" s="792">
        <v>-0.12994437512110116</v>
      </c>
      <c r="CV43" s="792">
        <v>-0.10027286413002753</v>
      </c>
      <c r="CW43" s="792">
        <v>-6.9589465462673777E-2</v>
      </c>
      <c r="CX43" s="792">
        <v>-3.7859670708945019E-2</v>
      </c>
      <c r="CY43" s="792">
        <v>-2.3719683475494226E-2</v>
      </c>
      <c r="CZ43" s="792">
        <v>1.6952611290994121E-2</v>
      </c>
      <c r="DA43" s="1027">
        <v>5.9319332887126104E-2</v>
      </c>
      <c r="DB43" s="1027">
        <v>0.1034510719274094</v>
      </c>
      <c r="DC43" s="1027">
        <v>0.2371704286013413</v>
      </c>
      <c r="DD43" s="1027">
        <v>0.2288692362990434</v>
      </c>
      <c r="DE43" s="1027">
        <v>0.22062374351238767</v>
      </c>
      <c r="DF43" s="1027">
        <v>0.21243357650758621</v>
      </c>
      <c r="DG43" s="1027">
        <v>0.27034561977209587</v>
      </c>
      <c r="DH43" s="1027">
        <v>0.22047115694212929</v>
      </c>
      <c r="DI43" s="1027">
        <v>0.1725547927617444</v>
      </c>
      <c r="DJ43" s="1027">
        <v>0.12651965120854536</v>
      </c>
      <c r="DK43" s="1027">
        <v>5.41563929778639E-3</v>
      </c>
      <c r="DL43" s="1027">
        <v>1.3320644014184426E-2</v>
      </c>
      <c r="DM43" s="1027">
        <v>2.1287801234605296E-2</v>
      </c>
      <c r="DN43" s="1027">
        <v>2.9317599628429707E-2</v>
      </c>
      <c r="DO43" s="1027">
        <v>4.8401136335557066E-2</v>
      </c>
      <c r="DP43" s="1027">
        <v>4.7409708711256673E-2</v>
      </c>
      <c r="DQ43" s="1027">
        <v>4.6419218637193643E-2</v>
      </c>
      <c r="DR43" s="1027">
        <v>4.542966522676703E-2</v>
      </c>
      <c r="DS43" s="1028">
        <v>4.3990452380992744E-2</v>
      </c>
      <c r="DT43" s="1028">
        <v>4.3186575004450709E-2</v>
      </c>
      <c r="DU43" s="842">
        <v>4.2383316617129421E-2</v>
      </c>
      <c r="DV43" s="842">
        <v>4.1580676742404378E-2</v>
      </c>
      <c r="DW43" s="842">
        <v>3.8712741678690349E-2</v>
      </c>
      <c r="DX43" s="842">
        <v>3.9220557862118179E-2</v>
      </c>
      <c r="DY43" s="842">
        <v>3.9728622311756473E-2</v>
      </c>
      <c r="DZ43" s="842">
        <v>4.0236935148980378E-2</v>
      </c>
      <c r="EA43" s="842">
        <v>4.1811591447891552E-2</v>
      </c>
      <c r="EB43" s="842">
        <v>4.1616439927756863E-2</v>
      </c>
      <c r="EC43" s="842">
        <v>4.1421324963287348E-2</v>
      </c>
      <c r="ED43" s="842">
        <v>4.1226246547635646E-2</v>
      </c>
      <c r="EE43" s="842">
        <v>4.0832379793252688E-2</v>
      </c>
      <c r="EF43" s="842">
        <v>4.0832379793252688E-2</v>
      </c>
      <c r="EG43" s="842">
        <v>4.0832379793252688E-2</v>
      </c>
      <c r="EH43" s="842">
        <v>4.0832379793252688E-2</v>
      </c>
      <c r="EI43" s="842">
        <v>4.0184536781519981E-2</v>
      </c>
      <c r="EJ43" s="842">
        <v>4.0184536781519981E-2</v>
      </c>
      <c r="EK43" s="842">
        <v>4.0184536781519981E-2</v>
      </c>
      <c r="EL43" s="842">
        <v>4.0184536781519981E-2</v>
      </c>
      <c r="EM43" s="842">
        <v>3.9143759092754055E-2</v>
      </c>
      <c r="EN43" s="842">
        <v>3.9143759092754055E-2</v>
      </c>
      <c r="EO43" s="842">
        <v>3.9143759092754055E-2</v>
      </c>
      <c r="EP43" s="842">
        <v>3.9143759092754055E-2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1"/>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7"/>
      <c r="DB44" s="1027"/>
      <c r="DC44" s="1027"/>
      <c r="DD44" s="1027"/>
      <c r="DE44" s="1027"/>
      <c r="DF44" s="1027"/>
      <c r="DG44" s="1027"/>
      <c r="DH44" s="1027"/>
      <c r="DI44" s="1027"/>
      <c r="DJ44" s="1027"/>
      <c r="DK44" s="1027"/>
      <c r="DL44" s="1027"/>
      <c r="DM44" s="1027"/>
      <c r="DN44" s="1027"/>
      <c r="DO44" s="1027"/>
      <c r="DP44" s="1027"/>
      <c r="DQ44" s="1027"/>
      <c r="DR44" s="1027"/>
      <c r="DS44" s="1028"/>
      <c r="DT44" s="1028"/>
      <c r="DU44" s="842"/>
      <c r="DV44" s="842"/>
      <c r="DW44" s="842"/>
      <c r="DX44" s="842"/>
      <c r="DY44" s="842"/>
      <c r="DZ44" s="842"/>
      <c r="EA44" s="842"/>
      <c r="EB44" s="842"/>
      <c r="EC44" s="842"/>
      <c r="ED44" s="842"/>
      <c r="EE44" s="842"/>
      <c r="EF44" s="842"/>
      <c r="EG44" s="842"/>
      <c r="EH44" s="842"/>
      <c r="EI44" s="842"/>
      <c r="EJ44" s="842"/>
      <c r="EK44" s="842"/>
      <c r="EL44" s="842"/>
      <c r="EM44" s="842"/>
      <c r="EN44" s="842"/>
      <c r="EO44" s="842"/>
      <c r="EP44" s="842"/>
    </row>
    <row r="45" spans="1:147" s="567" customFormat="1">
      <c r="A45" s="687" t="s">
        <v>1389</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5.3856757382525329E-2</v>
      </c>
      <c r="BP45" s="792">
        <v>0.14786230508481196</v>
      </c>
      <c r="BQ45" s="792">
        <v>0.1186580151652588</v>
      </c>
      <c r="BR45" s="792">
        <v>3.0707115835795103E-2</v>
      </c>
      <c r="BS45" s="792">
        <v>5.7226045572474479E-3</v>
      </c>
      <c r="BT45" s="792">
        <v>-4.8564303925555725E-2</v>
      </c>
      <c r="BU45" s="792">
        <v>-5.7094101032697776E-2</v>
      </c>
      <c r="BV45" s="841">
        <v>1.1595831314759514E-4</v>
      </c>
      <c r="BW45" s="792">
        <v>1.0283099541407601E-2</v>
      </c>
      <c r="BX45" s="792">
        <v>1.007440738151881E-2</v>
      </c>
      <c r="BY45" s="792">
        <v>2.6844462899658691E-2</v>
      </c>
      <c r="BZ45" s="792">
        <v>2.3353169897205813E-2</v>
      </c>
      <c r="CA45" s="792">
        <v>2.5823849376772023E-2</v>
      </c>
      <c r="CB45" s="792">
        <v>4.5236635295800687E-2</v>
      </c>
      <c r="CC45" s="792">
        <v>1.384839995363564E-2</v>
      </c>
      <c r="CD45" s="792">
        <v>-5.7933517960928958E-2</v>
      </c>
      <c r="CE45" s="792">
        <v>-0.11852353726904465</v>
      </c>
      <c r="CF45" s="792">
        <v>-0.13074365638626467</v>
      </c>
      <c r="CG45" s="792">
        <v>-0.11612339124794945</v>
      </c>
      <c r="CH45" s="792">
        <v>-7.7814300079450019E-2</v>
      </c>
      <c r="CI45" s="792">
        <v>-2.0376555264265687E-2</v>
      </c>
      <c r="CJ45" s="792">
        <v>1.606222604463339E-2</v>
      </c>
      <c r="CK45" s="792">
        <v>2.2318711158991554E-2</v>
      </c>
      <c r="CL45" s="792">
        <v>4.0824269811943386E-3</v>
      </c>
      <c r="CM45" s="792">
        <v>-1.4085226923402914E-3</v>
      </c>
      <c r="CN45" s="792">
        <v>-3.0003599959378944E-3</v>
      </c>
      <c r="CO45" s="792">
        <v>3.8627849254793387E-2</v>
      </c>
      <c r="CP45" s="792">
        <v>7.1127403842305745E-2</v>
      </c>
      <c r="CQ45" s="792">
        <v>0.12025098528750779</v>
      </c>
      <c r="CR45" s="792">
        <v>6.8136785638618191E-2</v>
      </c>
      <c r="CS45" s="792">
        <v>5.8920478360448584E-3</v>
      </c>
      <c r="CT45" s="792">
        <v>-8.3806259879773814E-3</v>
      </c>
      <c r="CU45" s="792">
        <v>-3.9694548207550411E-2</v>
      </c>
      <c r="CV45" s="792">
        <v>-2.7710206202200896E-2</v>
      </c>
      <c r="CW45" s="792">
        <v>-1.4512705841165681E-2</v>
      </c>
      <c r="CX45" s="792">
        <v>-3.3301548402796949E-3</v>
      </c>
      <c r="CY45" s="792">
        <v>-2.0331647829260547E-2</v>
      </c>
      <c r="CZ45" s="792">
        <v>-1.0726558483140154E-2</v>
      </c>
      <c r="DA45" s="1027">
        <v>4.3027620991713436E-2</v>
      </c>
      <c r="DB45" s="1027">
        <v>6.880250910437101E-2</v>
      </c>
      <c r="DC45" s="1027">
        <v>7.8261373334840817E-2</v>
      </c>
      <c r="DD45" s="1027">
        <v>9.1420793237766459E-2</v>
      </c>
      <c r="DE45" s="1027">
        <v>4.0154943318286312E-2</v>
      </c>
      <c r="DF45" s="1027">
        <v>1.2091890872477274E-2</v>
      </c>
      <c r="DG45" s="1027">
        <v>2.6062225928918895E-2</v>
      </c>
      <c r="DH45" s="1027">
        <v>-2.3859389908414085E-2</v>
      </c>
      <c r="DI45" s="1027">
        <v>-5.4682876798929053E-2</v>
      </c>
      <c r="DJ45" s="1027">
        <v>-4.1676366606018284E-2</v>
      </c>
      <c r="DK45" s="1027">
        <v>2.9642028485682786E-3</v>
      </c>
      <c r="DL45" s="1027">
        <v>4.9227904635838968E-2</v>
      </c>
      <c r="DM45" s="1027">
        <v>8.4040607796204814E-2</v>
      </c>
      <c r="DN45" s="1027">
        <v>6.8145927420292282E-2</v>
      </c>
      <c r="DO45" s="1027">
        <v>2.2498070313129625E-2</v>
      </c>
      <c r="DP45" s="1027">
        <v>4.186407308204884E-3</v>
      </c>
      <c r="DQ45" s="1027">
        <v>2.9209020397838632E-2</v>
      </c>
      <c r="DR45" s="1027">
        <v>1.7809619318345703E-2</v>
      </c>
      <c r="DS45" s="1028">
        <v>-8.2504033456062796E-3</v>
      </c>
      <c r="DT45" s="1028">
        <v>8.5667937229747769E-3</v>
      </c>
      <c r="DU45" s="842">
        <v>-1.1765108420414677E-2</v>
      </c>
      <c r="DV45" s="842">
        <v>7.8697541315391178E-3</v>
      </c>
      <c r="DW45" s="842">
        <v>2.5408385924531061E-2</v>
      </c>
      <c r="DX45" s="842">
        <v>2.223309685836785E-2</v>
      </c>
      <c r="DY45" s="842">
        <v>2.195742113672814E-2</v>
      </c>
      <c r="DZ45" s="842">
        <v>2.1753314646014061E-2</v>
      </c>
      <c r="EA45" s="842">
        <v>2.0987819209352967E-2</v>
      </c>
      <c r="EB45" s="842">
        <v>2.1167415238862432E-2</v>
      </c>
      <c r="EC45" s="842">
        <v>2.1475597752475043E-2</v>
      </c>
      <c r="ED45" s="842">
        <v>2.1775087994933308E-2</v>
      </c>
      <c r="EE45" s="842">
        <v>2.2303354992785428E-2</v>
      </c>
      <c r="EF45" s="842">
        <v>2.2303354992785428E-2</v>
      </c>
      <c r="EG45" s="842">
        <v>2.2303354992785428E-2</v>
      </c>
      <c r="EH45" s="842">
        <v>2.2303354992785428E-2</v>
      </c>
      <c r="EI45" s="842">
        <v>2.1313915620951952E-2</v>
      </c>
      <c r="EJ45" s="842">
        <v>2.1313915620951952E-2</v>
      </c>
      <c r="EK45" s="842">
        <v>2.1313915620951952E-2</v>
      </c>
      <c r="EL45" s="842">
        <v>2.1313915620951952E-2</v>
      </c>
      <c r="EM45" s="842">
        <v>2.2372914419362809E-2</v>
      </c>
      <c r="EN45" s="842">
        <v>2.2372914419362809E-2</v>
      </c>
      <c r="EO45" s="842">
        <v>2.2372914419362809E-2</v>
      </c>
      <c r="EP45" s="842">
        <v>2.2372914419362809E-2</v>
      </c>
    </row>
    <row r="46" spans="1:147" s="567" customFormat="1">
      <c r="A46" s="687" t="s">
        <v>1390</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0.14716295430596513</v>
      </c>
      <c r="BP46" s="792">
        <v>0.11739801738811675</v>
      </c>
      <c r="BQ46" s="792">
        <v>8.8405378308511931E-2</v>
      </c>
      <c r="BR46" s="792">
        <v>6.0164998591927116E-2</v>
      </c>
      <c r="BS46" s="792">
        <v>-5.3793026918887961E-3</v>
      </c>
      <c r="BT46" s="792">
        <v>-6.9337100672847698E-3</v>
      </c>
      <c r="BU46" s="792">
        <v>-8.4856881927213371E-3</v>
      </c>
      <c r="BV46" s="841">
        <v>-1.0035240864664867E-2</v>
      </c>
      <c r="BW46" s="792">
        <v>-1.0296529173849146E-2</v>
      </c>
      <c r="BX46" s="792">
        <v>-1.2878419095161551E-2</v>
      </c>
      <c r="BY46" s="792">
        <v>-1.5453573508554565E-2</v>
      </c>
      <c r="BZ46" s="792">
        <v>-1.802200998529056E-2</v>
      </c>
      <c r="CA46" s="792">
        <v>-1.9841335954671273E-3</v>
      </c>
      <c r="CB46" s="792">
        <v>-1.6979141086272614E-2</v>
      </c>
      <c r="CC46" s="792">
        <v>-3.1748851307547371E-2</v>
      </c>
      <c r="CD46" s="792">
        <v>-4.6296649309928745E-2</v>
      </c>
      <c r="CE46" s="792">
        <v>-9.5181296678044008E-2</v>
      </c>
      <c r="CF46" s="792">
        <v>-8.5549934164699165E-2</v>
      </c>
      <c r="CG46" s="792">
        <v>-7.5816050402044269E-2</v>
      </c>
      <c r="CH46" s="792">
        <v>-6.597855410039484E-2</v>
      </c>
      <c r="CI46" s="792">
        <v>-7.0208654935399684E-2</v>
      </c>
      <c r="CJ46" s="792">
        <v>-5.1236335870958258E-2</v>
      </c>
      <c r="CK46" s="792">
        <v>-3.1876888132332512E-2</v>
      </c>
      <c r="CL46" s="792">
        <v>-1.2122412389458083E-2</v>
      </c>
      <c r="CM46" s="792">
        <v>4.6333589367289194E-2</v>
      </c>
      <c r="CN46" s="792">
        <v>4.1344013225379068E-2</v>
      </c>
      <c r="CO46" s="792">
        <v>3.6378230518305153E-2</v>
      </c>
      <c r="CP46" s="792">
        <v>3.1436127784017276E-2</v>
      </c>
      <c r="CQ46" s="792">
        <v>3.2963235316384738E-2</v>
      </c>
      <c r="CR46" s="792">
        <v>2.4151396839884251E-2</v>
      </c>
      <c r="CS46" s="792">
        <v>1.5414728993549377E-2</v>
      </c>
      <c r="CT46" s="792">
        <v>6.7525905237228066E-3</v>
      </c>
      <c r="CU46" s="792">
        <v>-2.6112333287751924E-2</v>
      </c>
      <c r="CV46" s="792">
        <v>-1.889931521110684E-2</v>
      </c>
      <c r="CW46" s="792">
        <v>-1.1632874515455326E-2</v>
      </c>
      <c r="CX46" s="792">
        <v>-4.3126155306083937E-3</v>
      </c>
      <c r="CY46" s="792">
        <v>-2.1427109365426921E-2</v>
      </c>
      <c r="CZ46" s="792">
        <v>2.6607854369459379E-3</v>
      </c>
      <c r="DA46" s="1027">
        <v>2.7341611723077575E-2</v>
      </c>
      <c r="DB46" s="1027">
        <v>5.2629964697211019E-2</v>
      </c>
      <c r="DC46" s="1027">
        <v>0.1390852628221525</v>
      </c>
      <c r="DD46" s="1027">
        <v>0.12556543210006318</v>
      </c>
      <c r="DE46" s="1027">
        <v>0.11220606857803314</v>
      </c>
      <c r="DF46" s="1027">
        <v>9.9005267666957858E-2</v>
      </c>
      <c r="DG46" s="1027">
        <v>0.10732974056750176</v>
      </c>
      <c r="DH46" s="1027">
        <v>8.0289603390291203E-2</v>
      </c>
      <c r="DI46" s="1027">
        <v>5.3909765482372925E-2</v>
      </c>
      <c r="DJ46" s="1027">
        <v>2.8174102845478406E-2</v>
      </c>
      <c r="DK46" s="1027">
        <v>-5.2892068117830225E-2</v>
      </c>
      <c r="DL46" s="1027">
        <v>-4.0620326605328702E-2</v>
      </c>
      <c r="DM46" s="1027">
        <v>-2.8189579308290958E-2</v>
      </c>
      <c r="DN46" s="1027">
        <v>-1.5597765978015049E-2</v>
      </c>
      <c r="DO46" s="1027">
        <v>1.9633241983797171E-2</v>
      </c>
      <c r="DP46" s="1027">
        <v>1.7367119929046014E-2</v>
      </c>
      <c r="DQ46" s="1027">
        <v>1.5106034302057245E-2</v>
      </c>
      <c r="DR46" s="1027">
        <v>1.2849973909433059E-2</v>
      </c>
      <c r="DS46" s="1028">
        <v>8.7265400189728854E-3</v>
      </c>
      <c r="DT46" s="1028">
        <v>7.8253425897001992E-3</v>
      </c>
      <c r="DU46" s="842">
        <v>6.9249502912279819E-3</v>
      </c>
      <c r="DV46" s="842">
        <v>6.0253624042511892E-3</v>
      </c>
      <c r="DW46" s="842">
        <v>3.8338914536058667E-4</v>
      </c>
      <c r="DX46" s="842">
        <v>2.4861936549019901E-3</v>
      </c>
      <c r="DY46" s="842">
        <v>4.5934182566336268E-3</v>
      </c>
      <c r="DZ46" s="842">
        <v>6.705072241582598E-3</v>
      </c>
      <c r="EA46" s="842">
        <v>1.318890548908401E-2</v>
      </c>
      <c r="EB46" s="842">
        <v>1.2450378954291992E-2</v>
      </c>
      <c r="EC46" s="842">
        <v>1.1712390741069834E-2</v>
      </c>
      <c r="ED46" s="842">
        <v>1.0974940457028938E-2</v>
      </c>
      <c r="EE46" s="842">
        <v>9.035859235912878E-3</v>
      </c>
      <c r="EF46" s="842">
        <v>9.035859235912878E-3</v>
      </c>
      <c r="EG46" s="842">
        <v>9.035859235912878E-3</v>
      </c>
      <c r="EH46" s="842">
        <v>9.035859235912878E-3</v>
      </c>
      <c r="EI46" s="842">
        <v>1.0946871081862075E-2</v>
      </c>
      <c r="EJ46" s="842">
        <v>1.0946871081862075E-2</v>
      </c>
      <c r="EK46" s="842">
        <v>1.0946871081862075E-2</v>
      </c>
      <c r="EL46" s="842">
        <v>1.0946871081862075E-2</v>
      </c>
      <c r="EM46" s="842">
        <v>1.1622352996372069E-2</v>
      </c>
      <c r="EN46" s="842">
        <v>1.1622352996372069E-2</v>
      </c>
      <c r="EO46" s="842">
        <v>1.1622352996372069E-2</v>
      </c>
      <c r="EP46" s="842">
        <v>1.1622352996372069E-2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4.6998434234105699E-2</v>
      </c>
      <c r="BP47" s="792">
        <v>4.7413995438835545E-2</v>
      </c>
      <c r="BQ47" s="792">
        <v>4.5206895453931507E-2</v>
      </c>
      <c r="BR47" s="792">
        <v>4.1909409283259674E-2</v>
      </c>
      <c r="BS47" s="792">
        <v>3.873666343093253E-2</v>
      </c>
      <c r="BT47" s="792">
        <v>3.155455009098844E-2</v>
      </c>
      <c r="BU47" s="792">
        <v>2.0550398954550859E-2</v>
      </c>
      <c r="BV47" s="841">
        <v>6.085129155823237E-3</v>
      </c>
      <c r="BW47" s="792">
        <v>-1.6380760380536583E-2</v>
      </c>
      <c r="BX47" s="792">
        <v>-2.9096453524614829E-2</v>
      </c>
      <c r="BY47" s="792">
        <v>-3.5581674944662446E-2</v>
      </c>
      <c r="BZ47" s="792">
        <v>-3.4148213050876043E-2</v>
      </c>
      <c r="CA47" s="792">
        <v>-1.8267757658861995E-2</v>
      </c>
      <c r="CB47" s="792">
        <v>-7.1400486971958856E-3</v>
      </c>
      <c r="CC47" s="792">
        <v>1.3766316797065037E-3</v>
      </c>
      <c r="CD47" s="792">
        <v>2.6667626685113817E-3</v>
      </c>
      <c r="CE47" s="792">
        <v>-8.5676163407468892E-3</v>
      </c>
      <c r="CF47" s="792">
        <v>-2.2816970920955644E-2</v>
      </c>
      <c r="CG47" s="792">
        <v>-3.9037565648153916E-2</v>
      </c>
      <c r="CH47" s="792">
        <v>-5.195552754372855E-2</v>
      </c>
      <c r="CI47" s="792">
        <v>-6.064805992255505E-2</v>
      </c>
      <c r="CJ47" s="792">
        <v>-5.7913753124800058E-2</v>
      </c>
      <c r="CK47" s="792">
        <v>-4.7923032501259295E-2</v>
      </c>
      <c r="CL47" s="792">
        <v>-3.3818522649881791E-2</v>
      </c>
      <c r="CM47" s="792">
        <v>-1.3716497697225856E-2</v>
      </c>
      <c r="CN47" s="792">
        <v>-1.4676199284151372E-3</v>
      </c>
      <c r="CO47" s="792">
        <v>7.3324407504304938E-3</v>
      </c>
      <c r="CP47" s="792">
        <v>1.326687771390416E-2</v>
      </c>
      <c r="CQ47" s="792">
        <v>1.651283471410701E-2</v>
      </c>
      <c r="CR47" s="792">
        <v>1.9977729869256618E-2</v>
      </c>
      <c r="CS47" s="792">
        <v>2.2330753787272107E-2</v>
      </c>
      <c r="CT47" s="792">
        <v>2.2366361407998695E-2</v>
      </c>
      <c r="CU47" s="792">
        <v>1.9384412063622423E-2</v>
      </c>
      <c r="CV47" s="792">
        <v>1.1269453549263959E-2</v>
      </c>
      <c r="CW47" s="792">
        <v>-5.7416181209498859E-4</v>
      </c>
      <c r="CX47" s="792">
        <v>-1.3900101471034992E-2</v>
      </c>
      <c r="CY47" s="792">
        <v>-3.353864451164771E-2</v>
      </c>
      <c r="CZ47" s="792">
        <v>-3.9004498105696846E-2</v>
      </c>
      <c r="DA47" s="1027">
        <v>-3.5059117007778237E-2</v>
      </c>
      <c r="DB47" s="1027">
        <v>-1.9542043983379019E-2</v>
      </c>
      <c r="DC47" s="1027">
        <v>1.6193379256697459E-2</v>
      </c>
      <c r="DD47" s="1027">
        <v>5.0981858217503298E-2</v>
      </c>
      <c r="DE47" s="1027">
        <v>8.6463700926787151E-2</v>
      </c>
      <c r="DF47" s="1027">
        <v>0.1137211691850786</v>
      </c>
      <c r="DG47" s="1027">
        <v>0.13208140711957236</v>
      </c>
      <c r="DH47" s="1027">
        <v>0.12375481488299381</v>
      </c>
      <c r="DI47" s="1027">
        <v>9.8507757282153385E-2</v>
      </c>
      <c r="DJ47" s="1027">
        <v>6.3590894903492512E-2</v>
      </c>
      <c r="DK47" s="1027">
        <v>1.1086300001907396E-2</v>
      </c>
      <c r="DL47" s="1027">
        <v>-1.6184591241796078E-2</v>
      </c>
      <c r="DM47" s="1027">
        <v>-3.0852131579659096E-2</v>
      </c>
      <c r="DN47" s="1027">
        <v>-3.1503510752820624E-2</v>
      </c>
      <c r="DO47" s="1027">
        <v>-9.7441554231676684E-3</v>
      </c>
      <c r="DP47" s="1027">
        <v>7.1696016896434225E-3</v>
      </c>
      <c r="DQ47" s="1027">
        <v>2.2870336128737144E-2</v>
      </c>
      <c r="DR47" s="1027">
        <v>3.16656027823276E-2</v>
      </c>
      <c r="DS47" s="1028">
        <v>2.8799158101810819E-2</v>
      </c>
      <c r="DT47" s="1028">
        <v>2.2052366706274924E-2</v>
      </c>
      <c r="DU47" s="842">
        <v>1.3211678331120686E-2</v>
      </c>
      <c r="DV47" s="842">
        <v>6.7312653367572559E-3</v>
      </c>
      <c r="DW47" s="842">
        <v>4.7978804322368713E-3</v>
      </c>
      <c r="DX47" s="842">
        <v>7.3792117293530642E-3</v>
      </c>
      <c r="DY47" s="842">
        <v>1.1823901460938922E-2</v>
      </c>
      <c r="DZ47" s="842">
        <v>1.5091077488211342E-2</v>
      </c>
      <c r="EA47" s="842">
        <v>1.5381309510843169E-2</v>
      </c>
      <c r="EB47" s="842">
        <v>1.2574430603071309E-2</v>
      </c>
      <c r="EC47" s="842">
        <v>8.7076833615786792E-3</v>
      </c>
      <c r="ED47" s="842">
        <v>6.1974904948046304E-3</v>
      </c>
      <c r="EE47" s="842">
        <v>1.1721759060976245E-2</v>
      </c>
      <c r="EF47" s="842">
        <v>1.1721759060976245E-2</v>
      </c>
      <c r="EG47" s="842">
        <v>1.1721759060976245E-2</v>
      </c>
      <c r="EH47" s="842">
        <v>1.1721759060976245E-2</v>
      </c>
      <c r="EI47" s="842">
        <v>1.3249817452137999E-2</v>
      </c>
      <c r="EJ47" s="842">
        <v>1.3249817452137999E-2</v>
      </c>
      <c r="EK47" s="842">
        <v>1.3249817452137999E-2</v>
      </c>
      <c r="EL47" s="842">
        <v>1.3249817452137999E-2</v>
      </c>
      <c r="EM47" s="842">
        <v>1.296050366649586E-2</v>
      </c>
      <c r="EN47" s="842">
        <v>1.296050366649586E-2</v>
      </c>
      <c r="EO47" s="842">
        <v>1.296050366649586E-2</v>
      </c>
      <c r="EP47" s="842">
        <v>1.296050366649586E-2</v>
      </c>
    </row>
    <row r="48" spans="1:147" s="567" customFormat="1">
      <c r="A48" s="687" t="s">
        <v>1552</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1">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7">
        <v>-0.2917211692978825</v>
      </c>
      <c r="DB48" s="1027">
        <v>-0.26698553461159136</v>
      </c>
      <c r="DC48" s="1027">
        <v>0.2149322765278435</v>
      </c>
      <c r="DD48" s="1027">
        <v>1.1413966391592392</v>
      </c>
      <c r="DE48" s="1027">
        <v>0.69470903285013141</v>
      </c>
      <c r="DF48" s="1027">
        <v>0.77127835626687224</v>
      </c>
      <c r="DG48" s="1027">
        <v>0.59858404382033914</v>
      </c>
      <c r="DH48" s="1027">
        <v>0.62467885518398802</v>
      </c>
      <c r="DI48" s="1027">
        <v>0.33144393164681285</v>
      </c>
      <c r="DJ48" s="1027">
        <v>8.8181997528255354E-2</v>
      </c>
      <c r="DK48" s="1027">
        <v>-0.16561726121839918</v>
      </c>
      <c r="DL48" s="1027">
        <v>-0.3010927019083936</v>
      </c>
      <c r="DM48" s="1027">
        <v>-0.11047869246128858</v>
      </c>
      <c r="DN48" s="1027">
        <v>-4.4390762965311879E-2</v>
      </c>
      <c r="DO48" s="1027">
        <v>1.622222767122259E-2</v>
      </c>
      <c r="DP48" s="1027">
        <v>0.10390772160612355</v>
      </c>
      <c r="DQ48" s="1027">
        <v>-7.8619444416023046E-2</v>
      </c>
      <c r="DR48" s="1027">
        <v>-0.10141536606959239</v>
      </c>
      <c r="DS48" s="1028">
        <v>-7.2622374300589473E-2</v>
      </c>
      <c r="DT48" s="1028">
        <v>-0.14458213434635639</v>
      </c>
      <c r="DU48" s="842">
        <v>-9.2683057336191824E-2</v>
      </c>
      <c r="DV48" s="842">
        <v>-4.599379596264639E-2</v>
      </c>
      <c r="DW48" s="842">
        <v>-8.0436883906819828E-2</v>
      </c>
      <c r="DX48" s="842">
        <v>-5.3637766952130364E-2</v>
      </c>
      <c r="DY48" s="842">
        <v>-4.3495118376890372E-2</v>
      </c>
      <c r="DZ48" s="842">
        <v>-3.1887153858592601E-2</v>
      </c>
      <c r="EA48" s="842">
        <v>-1.8339001229761412E-2</v>
      </c>
      <c r="EB48" s="842">
        <v>-1.8339001229761412E-2</v>
      </c>
      <c r="EC48" s="842">
        <v>-1.8339001229761412E-2</v>
      </c>
      <c r="ED48" s="842">
        <v>-1.8339001229761412E-2</v>
      </c>
      <c r="EE48" s="842">
        <v>-7.9274933731491096E-3</v>
      </c>
      <c r="EF48" s="842">
        <v>-7.9274933731491096E-3</v>
      </c>
      <c r="EG48" s="842">
        <v>-7.9274933731491096E-3</v>
      </c>
      <c r="EH48" s="842">
        <v>-7.9274933731491096E-3</v>
      </c>
      <c r="EI48" s="842">
        <v>-5.5550957070197192E-3</v>
      </c>
      <c r="EJ48" s="842">
        <v>-5.5550957070197192E-3</v>
      </c>
      <c r="EK48" s="842">
        <v>-5.5550957070197192E-3</v>
      </c>
      <c r="EL48" s="842">
        <v>-5.5550957070197192E-3</v>
      </c>
      <c r="EM48" s="842">
        <v>-3.6007600508530134E-3</v>
      </c>
      <c r="EN48" s="842">
        <v>-3.6007600508530134E-3</v>
      </c>
      <c r="EO48" s="842">
        <v>-3.6007600508530134E-3</v>
      </c>
      <c r="EP48" s="842">
        <v>-3.6007600508530134E-3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1"/>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7"/>
      <c r="DB49" s="1027"/>
      <c r="DC49" s="1027"/>
      <c r="DD49" s="1027"/>
      <c r="DE49" s="1027"/>
      <c r="DF49" s="1027"/>
      <c r="DG49" s="1027"/>
      <c r="DH49" s="1027"/>
      <c r="DI49" s="1027"/>
      <c r="DJ49" s="1027"/>
      <c r="DK49" s="1027"/>
      <c r="DL49" s="1027"/>
      <c r="DM49" s="1027"/>
      <c r="DN49" s="1027"/>
      <c r="DO49" s="1027"/>
      <c r="DP49" s="1027"/>
      <c r="DQ49" s="1027"/>
      <c r="DR49" s="1027"/>
      <c r="DS49" s="1028"/>
      <c r="DT49" s="1028"/>
      <c r="DU49" s="842"/>
      <c r="DV49" s="842"/>
      <c r="DW49" s="842"/>
      <c r="DX49" s="842"/>
      <c r="DY49" s="842"/>
      <c r="DZ49" s="842"/>
      <c r="EA49" s="842"/>
      <c r="EB49" s="842"/>
      <c r="EC49" s="842"/>
      <c r="ED49" s="842"/>
      <c r="EE49" s="842"/>
      <c r="EF49" s="842"/>
      <c r="EG49" s="842"/>
      <c r="EH49" s="842"/>
      <c r="EI49" s="842"/>
      <c r="EJ49" s="842"/>
      <c r="EK49" s="842"/>
      <c r="EL49" s="842"/>
      <c r="EM49" s="842"/>
      <c r="EN49" s="842"/>
      <c r="EO49" s="842"/>
      <c r="EP49" s="842"/>
    </row>
    <row r="50" spans="1:159" s="567" customFormat="1" ht="15" customHeight="1">
      <c r="A50" s="687" t="s">
        <v>1392</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0.12065992549171538</v>
      </c>
      <c r="BP50" s="792">
        <v>0.10878176182875535</v>
      </c>
      <c r="BQ50" s="792">
        <v>9.7029497886838789E-2</v>
      </c>
      <c r="BR50" s="792">
        <v>8.5401799222342326E-2</v>
      </c>
      <c r="BS50" s="792">
        <v>8.235219680802798E-2</v>
      </c>
      <c r="BT50" s="792">
        <v>6.5295600202691428E-2</v>
      </c>
      <c r="BU50" s="792">
        <v>4.8507795482856636E-2</v>
      </c>
      <c r="BV50" s="841">
        <v>3.198454680479805E-2</v>
      </c>
      <c r="BW50" s="792">
        <v>-1.5700198690348229E-2</v>
      </c>
      <c r="BX50" s="792">
        <v>-1.1143974566870806E-2</v>
      </c>
      <c r="BY50" s="792">
        <v>-6.5666601432270433E-3</v>
      </c>
      <c r="BZ50" s="792">
        <v>-1.9681577945526579E-3</v>
      </c>
      <c r="CA50" s="792">
        <v>1.3869704600348608E-2</v>
      </c>
      <c r="CB50" s="792">
        <v>1.1290756763305397E-2</v>
      </c>
      <c r="CC50" s="792">
        <v>8.7183689131283878E-3</v>
      </c>
      <c r="CD50" s="792">
        <v>6.1525243633896885E-3</v>
      </c>
      <c r="CE50" s="792">
        <v>4.9530720033037707E-3</v>
      </c>
      <c r="CF50" s="792">
        <v>2.2237754357925118E-3</v>
      </c>
      <c r="CG50" s="792">
        <v>-4.9810878584814614E-4</v>
      </c>
      <c r="CH50" s="792">
        <v>-3.2126007923991562E-3</v>
      </c>
      <c r="CI50" s="792">
        <v>3.4605867995879985E-3</v>
      </c>
      <c r="CJ50" s="792">
        <v>-5.941992437740933E-3</v>
      </c>
      <c r="CK50" s="792">
        <v>-1.5256468068931566E-2</v>
      </c>
      <c r="CL50" s="792">
        <v>-2.4483665638255003E-2</v>
      </c>
      <c r="CM50" s="792">
        <v>-9.3319628035139671E-2</v>
      </c>
      <c r="CN50" s="792">
        <v>-6.1881299092917674E-2</v>
      </c>
      <c r="CO50" s="792">
        <v>-2.9352874283132612E-2</v>
      </c>
      <c r="CP50" s="792">
        <v>4.3034444910117027E-3</v>
      </c>
      <c r="CQ50" s="792">
        <v>0.11864898312334055</v>
      </c>
      <c r="CR50" s="792">
        <v>0.10081929634536327</v>
      </c>
      <c r="CS50" s="792">
        <v>8.3273789623325184E-2</v>
      </c>
      <c r="CT50" s="792">
        <v>6.6007933528011806E-2</v>
      </c>
      <c r="CU50" s="792">
        <v>7.5653462846052663E-2</v>
      </c>
      <c r="CV50" s="792">
        <v>4.214152363660098E-2</v>
      </c>
      <c r="CW50" s="792">
        <v>9.6736475091441822E-3</v>
      </c>
      <c r="CX50" s="792">
        <v>-2.1782693278515675E-2</v>
      </c>
      <c r="CY50" s="792">
        <v>-0.15801553989993519</v>
      </c>
      <c r="CZ50" s="792">
        <v>-0.11608426217570794</v>
      </c>
      <c r="DA50" s="1027">
        <v>-7.2064784330331505E-2</v>
      </c>
      <c r="DB50" s="1027">
        <v>-2.5853112877735243E-2</v>
      </c>
      <c r="DC50" s="1027">
        <v>0.10447778194346552</v>
      </c>
      <c r="DD50" s="1027">
        <v>9.840217610014669E-2</v>
      </c>
      <c r="DE50" s="1027">
        <v>9.2359991469066247E-2</v>
      </c>
      <c r="DF50" s="1027">
        <v>8.6351044203962168E-2</v>
      </c>
      <c r="DG50" s="1027">
        <v>9.8595393631487768E-2</v>
      </c>
      <c r="DH50" s="1027">
        <v>8.0432433115206065E-2</v>
      </c>
      <c r="DI50" s="1027">
        <v>6.2569758888698201E-2</v>
      </c>
      <c r="DJ50" s="1027">
        <v>4.5002406350749834E-2</v>
      </c>
      <c r="DK50" s="1027">
        <v>-2.4425544733966075E-3</v>
      </c>
      <c r="DL50" s="1027">
        <v>5.8016168054188764E-4</v>
      </c>
      <c r="DM50" s="1027">
        <v>3.6120370192353353E-3</v>
      </c>
      <c r="DN50" s="1027">
        <v>6.6530992960886241E-3</v>
      </c>
      <c r="DO50" s="1027">
        <v>1.4803547983248738E-2</v>
      </c>
      <c r="DP50" s="1027">
        <v>1.4383720206893481E-2</v>
      </c>
      <c r="DQ50" s="1027">
        <v>1.3964066114757317E-2</v>
      </c>
      <c r="DR50" s="1027">
        <v>1.354458563498645E-2</v>
      </c>
      <c r="DS50" s="1028">
        <v>1.1764178236267055E-2</v>
      </c>
      <c r="DT50" s="1028">
        <v>1.2257961547780414E-2</v>
      </c>
      <c r="DU50" s="842">
        <v>1.2751985846239235E-2</v>
      </c>
      <c r="DV50" s="842">
        <v>1.3246251249255108E-2</v>
      </c>
      <c r="DW50" s="842">
        <v>1.4302394786973644E-2</v>
      </c>
      <c r="DX50" s="842">
        <v>1.43798122026093E-2</v>
      </c>
      <c r="DY50" s="842">
        <v>1.4457235527189242E-2</v>
      </c>
      <c r="DZ50" s="842">
        <v>1.4534664761164188E-2</v>
      </c>
      <c r="EA50" s="842">
        <v>1.5183703967798043E-2</v>
      </c>
      <c r="EB50" s="842">
        <v>1.4879491670992366E-2</v>
      </c>
      <c r="EC50" s="842">
        <v>1.4575370535147025E-2</v>
      </c>
      <c r="ED50" s="842">
        <v>1.4271340532945051E-2</v>
      </c>
      <c r="EE50" s="842">
        <v>1.3608797739925137E-2</v>
      </c>
      <c r="EF50" s="842">
        <v>1.3608797739925137E-2</v>
      </c>
      <c r="EG50" s="842">
        <v>1.3608797739925137E-2</v>
      </c>
      <c r="EH50" s="842">
        <v>1.3608797739925137E-2</v>
      </c>
      <c r="EI50" s="842">
        <v>1.385723745503971E-2</v>
      </c>
      <c r="EJ50" s="842">
        <v>1.385723745503971E-2</v>
      </c>
      <c r="EK50" s="842">
        <v>1.385723745503971E-2</v>
      </c>
      <c r="EL50" s="842">
        <v>1.385723745503971E-2</v>
      </c>
      <c r="EM50" s="842">
        <v>1.2652548770479371E-2</v>
      </c>
      <c r="EN50" s="842">
        <v>1.2652548770479371E-2</v>
      </c>
      <c r="EO50" s="842">
        <v>1.2652548770479371E-2</v>
      </c>
      <c r="EP50" s="842">
        <v>1.2652548770479371E-2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0.3107669764802275</v>
      </c>
      <c r="BP51" s="792">
        <v>0.27666026579913744</v>
      </c>
      <c r="BQ51" s="792">
        <v>0.2650170240295448</v>
      </c>
      <c r="BR51" s="792">
        <v>5.5074504930029411E-2</v>
      </c>
      <c r="BS51" s="792">
        <v>-1.098385734280371E-2</v>
      </c>
      <c r="BT51" s="792">
        <v>-7.7129833551193336E-2</v>
      </c>
      <c r="BU51" s="792">
        <v>-9.133357673900637E-2</v>
      </c>
      <c r="BV51" s="841">
        <v>-8.2849888341277982E-3</v>
      </c>
      <c r="BW51" s="792">
        <v>-4.1732089484553828E-2</v>
      </c>
      <c r="BX51" s="792">
        <v>-9.7832183092106922E-2</v>
      </c>
      <c r="BY51" s="792">
        <v>-0.14558380196228124</v>
      </c>
      <c r="BZ51" s="792">
        <v>-0.18108285238110666</v>
      </c>
      <c r="CA51" s="792">
        <v>-0.13883143365145562</v>
      </c>
      <c r="CB51" s="792">
        <v>-1.6652918703110059E-2</v>
      </c>
      <c r="CC51" s="792">
        <v>2.0165478064915177E-3</v>
      </c>
      <c r="CD51" s="792">
        <v>-4.6175222928656036E-2</v>
      </c>
      <c r="CE51" s="792">
        <v>-9.8743646402348506E-2</v>
      </c>
      <c r="CF51" s="792">
        <v>-0.14867142042737694</v>
      </c>
      <c r="CG51" s="792">
        <v>-0.15350086667331728</v>
      </c>
      <c r="CH51" s="792">
        <v>-0.13012283093266752</v>
      </c>
      <c r="CI51" s="792">
        <v>-0.10008766769448928</v>
      </c>
      <c r="CJ51" s="792">
        <v>-2.2307317912594816E-2</v>
      </c>
      <c r="CK51" s="792">
        <v>7.4345584013204416E-2</v>
      </c>
      <c r="CL51" s="792">
        <v>0.11121406568947222</v>
      </c>
      <c r="CM51" s="792">
        <v>0.13904840283105299</v>
      </c>
      <c r="CN51" s="792">
        <v>7.5840689635947714E-2</v>
      </c>
      <c r="CO51" s="792">
        <v>2.9927305586413561E-2</v>
      </c>
      <c r="CP51" s="792">
        <v>1.8313236803700471E-2</v>
      </c>
      <c r="CQ51" s="792">
        <v>2.8070111957540986E-2</v>
      </c>
      <c r="CR51" s="792">
        <v>3.6629778625914419E-2</v>
      </c>
      <c r="CS51" s="792">
        <v>-3.5041615614614961E-2</v>
      </c>
      <c r="CT51" s="792">
        <v>-1.1147883508572763E-2</v>
      </c>
      <c r="CU51" s="792">
        <v>-1.5089543147828836E-2</v>
      </c>
      <c r="CV51" s="792">
        <v>-1.4077365521368245E-2</v>
      </c>
      <c r="CW51" s="792">
        <v>8.6319824008875071E-2</v>
      </c>
      <c r="CX51" s="792">
        <v>8.0738979403586764E-2</v>
      </c>
      <c r="CY51" s="792">
        <v>7.0939654779449426E-2</v>
      </c>
      <c r="CZ51" s="792">
        <v>8.0037918040807218E-2</v>
      </c>
      <c r="DA51" s="1027">
        <v>0.13723351708280879</v>
      </c>
      <c r="DB51" s="1027">
        <v>0.16343826844739259</v>
      </c>
      <c r="DC51" s="1027">
        <v>0.18444272700818068</v>
      </c>
      <c r="DD51" s="1027">
        <v>0.25230009338836218</v>
      </c>
      <c r="DE51" s="1027">
        <v>0.18742006891668395</v>
      </c>
      <c r="DF51" s="1027">
        <v>0.19093247151712781</v>
      </c>
      <c r="DG51" s="1027">
        <v>0.21163593406435144</v>
      </c>
      <c r="DH51" s="1027">
        <v>0.11683550545183213</v>
      </c>
      <c r="DI51" s="1027">
        <v>-5.4049451109630997E-2</v>
      </c>
      <c r="DJ51" s="1027">
        <v>-8.7054992854276925E-2</v>
      </c>
      <c r="DK51" s="1027">
        <v>-1.3763519409968554E-2</v>
      </c>
      <c r="DL51" s="1027">
        <v>-1.5826411069477846E-2</v>
      </c>
      <c r="DM51" s="1027">
        <v>7.4148883001744423E-2</v>
      </c>
      <c r="DN51" s="1027">
        <v>0.10754491339920393</v>
      </c>
      <c r="DO51" s="1027">
        <v>-1.1142716545906282E-2</v>
      </c>
      <c r="DP51" s="1027">
        <v>9.2003703913934073E-2</v>
      </c>
      <c r="DQ51" s="1027">
        <v>0.17232661767052795</v>
      </c>
      <c r="DR51" s="1027">
        <v>0.21722529051072714</v>
      </c>
      <c r="DS51" s="1028">
        <v>0.24418521402265461</v>
      </c>
      <c r="DT51" s="1028">
        <v>0.16713915984599059</v>
      </c>
      <c r="DU51" s="842">
        <v>0.13827834891836643</v>
      </c>
      <c r="DV51" s="842">
        <v>7.7687895169548105E-2</v>
      </c>
      <c r="DW51" s="842">
        <v>3.2332485150395371E-2</v>
      </c>
      <c r="DX51" s="842">
        <v>1.2571992785127295E-2</v>
      </c>
      <c r="DY51" s="842">
        <v>8.6570406836857742E-3</v>
      </c>
      <c r="DZ51" s="842">
        <v>9.9154546208122685E-3</v>
      </c>
      <c r="EA51" s="842">
        <v>-1.9585360042817173E-2</v>
      </c>
      <c r="EB51" s="842">
        <v>-1.9585360042817173E-2</v>
      </c>
      <c r="EC51" s="842">
        <v>-1.9585360042817173E-2</v>
      </c>
      <c r="ED51" s="842">
        <v>-1.9585360042817173E-2</v>
      </c>
      <c r="EE51" s="842">
        <v>1.583990812670184E-2</v>
      </c>
      <c r="EF51" s="842">
        <v>1.583990812670184E-2</v>
      </c>
      <c r="EG51" s="842">
        <v>1.583990812670184E-2</v>
      </c>
      <c r="EH51" s="842">
        <v>1.583990812670184E-2</v>
      </c>
      <c r="EI51" s="842">
        <v>1.4497267483688292E-2</v>
      </c>
      <c r="EJ51" s="842">
        <v>1.4497267483688292E-2</v>
      </c>
      <c r="EK51" s="842">
        <v>1.4497267483688292E-2</v>
      </c>
      <c r="EL51" s="842">
        <v>1.4497267483688292E-2</v>
      </c>
      <c r="EM51" s="842">
        <v>5.6469092192373968E-3</v>
      </c>
      <c r="EN51" s="842">
        <v>5.6469092192373968E-3</v>
      </c>
      <c r="EO51" s="842">
        <v>5.6469092192373968E-3</v>
      </c>
      <c r="EP51" s="842">
        <v>5.6469092192373968E-3</v>
      </c>
    </row>
    <row r="52" spans="1:159" s="568" customFormat="1" ht="18.75" customHeight="1" thickBot="1">
      <c r="A52" s="687"/>
      <c r="B52" s="797" t="s">
        <v>1542</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9"/>
      <c r="DB52" s="1029"/>
      <c r="DC52" s="1029"/>
      <c r="DD52" s="1029"/>
      <c r="DE52" s="1029"/>
      <c r="DF52" s="1029"/>
      <c r="DG52" s="1029"/>
      <c r="DH52" s="1029"/>
      <c r="DI52" s="1029"/>
      <c r="DJ52" s="1029"/>
      <c r="DK52" s="1029"/>
      <c r="DL52" s="1029"/>
      <c r="DM52" s="1029"/>
      <c r="DN52" s="1029"/>
      <c r="DO52" s="1029"/>
      <c r="DP52" s="1029"/>
      <c r="DQ52" s="1029"/>
      <c r="DR52" s="1029"/>
      <c r="DS52" s="1029"/>
      <c r="DT52" s="1029"/>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 customHeight="1">
      <c r="A53" s="688"/>
      <c r="B53" s="84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30"/>
      <c r="DB54" s="1030"/>
      <c r="DC54" s="1030"/>
      <c r="DD54" s="1030"/>
      <c r="DE54" s="1030"/>
      <c r="DF54" s="1030"/>
      <c r="DG54" s="1030"/>
      <c r="DH54" s="1030"/>
      <c r="DI54" s="1030"/>
      <c r="DJ54" s="1030"/>
      <c r="DK54" s="1030"/>
      <c r="DL54" s="1030"/>
      <c r="DM54" s="1030"/>
      <c r="DN54" s="1030"/>
      <c r="DO54" s="1030"/>
      <c r="DP54" s="1030"/>
      <c r="DQ54" s="1030"/>
      <c r="DR54" s="1030"/>
      <c r="DS54" s="1030"/>
      <c r="DT54" s="1030"/>
      <c r="DU54" s="90"/>
      <c r="DV54" s="90"/>
      <c r="DW54" s="90"/>
      <c r="DX54" s="90"/>
      <c r="DY54" s="90"/>
      <c r="DZ54" s="90"/>
    </row>
    <row r="56" spans="1:159" s="562" customFormat="1" ht="12.25">
      <c r="A56" s="689"/>
      <c r="B56" s="84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31" t="s">
        <v>553</v>
      </c>
      <c r="DB56" s="1031" t="s">
        <v>554</v>
      </c>
      <c r="DC56" s="1031" t="s">
        <v>555</v>
      </c>
      <c r="DD56" s="1031" t="s">
        <v>556</v>
      </c>
      <c r="DE56" s="1031" t="s">
        <v>557</v>
      </c>
      <c r="DF56" s="1031" t="s">
        <v>558</v>
      </c>
      <c r="DG56" s="1031" t="s">
        <v>559</v>
      </c>
      <c r="DH56" s="1031" t="s">
        <v>560</v>
      </c>
      <c r="DI56" s="1031" t="s">
        <v>561</v>
      </c>
      <c r="DJ56" s="1031" t="s">
        <v>562</v>
      </c>
      <c r="DK56" s="1031" t="s">
        <v>563</v>
      </c>
      <c r="DL56" s="1031" t="s">
        <v>564</v>
      </c>
      <c r="DM56" s="1031" t="s">
        <v>565</v>
      </c>
      <c r="DN56" s="1031" t="s">
        <v>566</v>
      </c>
      <c r="DO56" s="1031" t="s">
        <v>567</v>
      </c>
      <c r="DP56" s="1031" t="s">
        <v>851</v>
      </c>
      <c r="DQ56" s="1031" t="s">
        <v>852</v>
      </c>
      <c r="DR56" s="1031" t="s">
        <v>853</v>
      </c>
      <c r="DS56" s="1031" t="s">
        <v>1364</v>
      </c>
      <c r="DT56" s="1031"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6">
        <v>1465</v>
      </c>
      <c r="CF57" s="907">
        <v>1500</v>
      </c>
      <c r="CG57" s="907">
        <v>1568</v>
      </c>
      <c r="CH57" s="907">
        <v>1617</v>
      </c>
      <c r="CI57" s="907">
        <v>1661</v>
      </c>
      <c r="CJ57" s="907">
        <v>1711</v>
      </c>
      <c r="CK57" s="907">
        <v>1696</v>
      </c>
      <c r="CL57" s="907">
        <v>1778</v>
      </c>
      <c r="CM57" s="907">
        <v>1846</v>
      </c>
      <c r="CN57" s="907">
        <v>1917</v>
      </c>
      <c r="CO57" s="907">
        <v>1944</v>
      </c>
      <c r="CP57" s="907">
        <v>1988</v>
      </c>
      <c r="CQ57" s="907">
        <v>2025</v>
      </c>
      <c r="CR57" s="907">
        <v>2056</v>
      </c>
      <c r="CS57" s="907">
        <v>2080</v>
      </c>
      <c r="CT57" s="907">
        <v>2138</v>
      </c>
      <c r="CU57" s="907">
        <v>2152</v>
      </c>
      <c r="CV57" s="907">
        <v>2347</v>
      </c>
      <c r="CW57" s="907">
        <v>2355</v>
      </c>
      <c r="CX57" s="907">
        <v>2453</v>
      </c>
      <c r="CY57" s="907">
        <v>2405</v>
      </c>
      <c r="CZ57" s="907">
        <v>2173</v>
      </c>
      <c r="DA57" s="1032">
        <v>2450</v>
      </c>
      <c r="DB57" s="1032">
        <v>2569</v>
      </c>
      <c r="DC57" s="1032">
        <v>2586</v>
      </c>
      <c r="DD57" s="1032">
        <v>2665</v>
      </c>
      <c r="DE57" s="1032">
        <v>2756</v>
      </c>
      <c r="DF57" s="1032">
        <v>2936</v>
      </c>
      <c r="DG57" s="1032">
        <v>3023</v>
      </c>
      <c r="DH57" s="1032">
        <v>3283</v>
      </c>
      <c r="DI57" s="1032">
        <v>3584</v>
      </c>
      <c r="DJ57" s="1032">
        <v>3830</v>
      </c>
      <c r="DK57" s="1032">
        <v>3905</v>
      </c>
      <c r="DL57" s="1032">
        <v>3972</v>
      </c>
      <c r="DM57" s="1032">
        <v>4246</v>
      </c>
      <c r="DN57" s="1032">
        <v>4500</v>
      </c>
      <c r="DO57" s="1032">
        <v>4486</v>
      </c>
      <c r="DP57" s="1032">
        <v>4521</v>
      </c>
      <c r="DQ57" s="1032">
        <v>4806</v>
      </c>
      <c r="DR57" s="1032">
        <v>4972</v>
      </c>
      <c r="DS57" s="1032">
        <v>5255</v>
      </c>
      <c r="DT57" s="1032"/>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8"/>
      <c r="CF58" s="909"/>
      <c r="CG58" s="909"/>
      <c r="CH58" s="909"/>
      <c r="CI58" s="909"/>
      <c r="CJ58" s="909"/>
      <c r="CK58" s="909"/>
      <c r="CL58" s="909"/>
      <c r="CM58" s="909"/>
      <c r="CN58" s="909"/>
      <c r="CO58" s="909"/>
      <c r="CP58" s="909"/>
      <c r="CQ58" s="909"/>
      <c r="CR58" s="909"/>
      <c r="CS58" s="909"/>
      <c r="CT58" s="909"/>
      <c r="CU58" s="909"/>
      <c r="CV58" s="909"/>
      <c r="CW58" s="909"/>
      <c r="CX58" s="909"/>
      <c r="CY58" s="909"/>
      <c r="CZ58" s="909"/>
      <c r="DA58" s="1033"/>
      <c r="DB58" s="1033"/>
      <c r="DC58" s="1033"/>
      <c r="DD58" s="1033"/>
      <c r="DE58" s="1033"/>
      <c r="DF58" s="1033"/>
      <c r="DG58" s="1033"/>
      <c r="DH58" s="1033"/>
      <c r="DI58" s="1033"/>
      <c r="DJ58" s="1033"/>
      <c r="DK58" s="1033"/>
      <c r="DL58" s="1033"/>
      <c r="DM58" s="1033"/>
      <c r="DN58" s="1033"/>
      <c r="DO58" s="1033"/>
      <c r="DP58" s="1033"/>
      <c r="DQ58" s="1033"/>
      <c r="DR58" s="1033"/>
      <c r="DS58" s="1033"/>
      <c r="DT58" s="1033"/>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6">
        <v>1378</v>
      </c>
      <c r="CF59" s="907">
        <v>1437</v>
      </c>
      <c r="CG59" s="907">
        <v>1506</v>
      </c>
      <c r="CH59" s="907">
        <v>1491</v>
      </c>
      <c r="CI59" s="907">
        <v>1499</v>
      </c>
      <c r="CJ59" s="907">
        <v>1613</v>
      </c>
      <c r="CK59" s="907">
        <v>1624</v>
      </c>
      <c r="CL59" s="907">
        <v>1613</v>
      </c>
      <c r="CM59" s="907">
        <v>1634</v>
      </c>
      <c r="CN59" s="907">
        <v>1709</v>
      </c>
      <c r="CO59" s="907">
        <v>1746</v>
      </c>
      <c r="CP59" s="907">
        <v>1743</v>
      </c>
      <c r="CQ59" s="907">
        <v>1881</v>
      </c>
      <c r="CR59" s="907">
        <v>1878</v>
      </c>
      <c r="CS59" s="907">
        <v>1887</v>
      </c>
      <c r="CT59" s="907">
        <v>1926</v>
      </c>
      <c r="CU59" s="907">
        <v>1918</v>
      </c>
      <c r="CV59" s="907">
        <v>2082</v>
      </c>
      <c r="CW59" s="907">
        <v>2020</v>
      </c>
      <c r="CX59" s="907">
        <v>2105</v>
      </c>
      <c r="CY59" s="907">
        <v>2268</v>
      </c>
      <c r="CZ59" s="907">
        <v>2017</v>
      </c>
      <c r="DA59" s="1032">
        <v>2273</v>
      </c>
      <c r="DB59" s="1032">
        <v>2348</v>
      </c>
      <c r="DC59" s="1032">
        <v>2458</v>
      </c>
      <c r="DD59" s="1032">
        <v>2305</v>
      </c>
      <c r="DE59" s="1032">
        <v>2375</v>
      </c>
      <c r="DF59" s="1032">
        <v>2561</v>
      </c>
      <c r="DG59" s="1032">
        <v>2702</v>
      </c>
      <c r="DH59" s="1032">
        <v>3021</v>
      </c>
      <c r="DI59" s="1032">
        <v>3259</v>
      </c>
      <c r="DJ59" s="1032">
        <v>3428</v>
      </c>
      <c r="DK59" s="1032">
        <v>3420</v>
      </c>
      <c r="DL59" s="1032">
        <v>3958</v>
      </c>
      <c r="DM59" s="1032">
        <v>3742</v>
      </c>
      <c r="DN59" s="1032">
        <v>4169</v>
      </c>
      <c r="DO59" s="1032">
        <v>3854</v>
      </c>
      <c r="DP59" s="1032">
        <v>3796</v>
      </c>
      <c r="DQ59" s="1032">
        <v>4353</v>
      </c>
      <c r="DR59" s="1032">
        <v>4443</v>
      </c>
      <c r="DS59" s="1032">
        <v>4091</v>
      </c>
      <c r="DT59" s="1032"/>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10">
        <v>207</v>
      </c>
      <c r="CF60" s="911">
        <v>212</v>
      </c>
      <c r="CG60" s="911">
        <v>218</v>
      </c>
      <c r="CH60" s="911">
        <v>215</v>
      </c>
      <c r="CI60" s="911">
        <v>265</v>
      </c>
      <c r="CJ60" s="911">
        <v>231</v>
      </c>
      <c r="CK60" s="911">
        <v>269</v>
      </c>
      <c r="CL60" s="911">
        <v>266</v>
      </c>
      <c r="CM60" s="911">
        <v>264</v>
      </c>
      <c r="CN60" s="911">
        <v>285</v>
      </c>
      <c r="CO60" s="911">
        <v>311</v>
      </c>
      <c r="CP60" s="911">
        <v>296</v>
      </c>
      <c r="CQ60" s="911">
        <v>282</v>
      </c>
      <c r="CR60" s="911">
        <v>291</v>
      </c>
      <c r="CS60" s="911">
        <v>327</v>
      </c>
      <c r="CT60" s="911">
        <v>324</v>
      </c>
      <c r="CU60" s="911">
        <v>335</v>
      </c>
      <c r="CV60" s="911">
        <v>439</v>
      </c>
      <c r="CW60" s="911">
        <v>335</v>
      </c>
      <c r="CX60" s="911">
        <v>363</v>
      </c>
      <c r="CY60" s="911">
        <v>398</v>
      </c>
      <c r="CZ60" s="911">
        <v>380</v>
      </c>
      <c r="DA60" s="1034">
        <v>382</v>
      </c>
      <c r="DB60" s="1034">
        <v>412</v>
      </c>
      <c r="DC60" s="1034">
        <v>423</v>
      </c>
      <c r="DD60" s="1034">
        <v>464</v>
      </c>
      <c r="DE60" s="1034">
        <v>506</v>
      </c>
      <c r="DF60" s="1034">
        <v>463</v>
      </c>
      <c r="DG60" s="1034">
        <v>560</v>
      </c>
      <c r="DH60" s="1034">
        <v>526</v>
      </c>
      <c r="DI60" s="1034">
        <v>688</v>
      </c>
      <c r="DJ60" s="1034">
        <v>564</v>
      </c>
      <c r="DK60" s="1034">
        <v>630</v>
      </c>
      <c r="DL60" s="1034">
        <v>801</v>
      </c>
      <c r="DM60" s="1034">
        <v>662</v>
      </c>
      <c r="DN60" s="1034">
        <v>614</v>
      </c>
      <c r="DO60" s="1034">
        <v>683</v>
      </c>
      <c r="DP60" s="1034">
        <v>843</v>
      </c>
      <c r="DQ60" s="1034">
        <v>746</v>
      </c>
      <c r="DR60" s="1034">
        <v>935</v>
      </c>
      <c r="DS60" s="1034">
        <v>805</v>
      </c>
      <c r="DT60" s="1034"/>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10">
        <v>1171</v>
      </c>
      <c r="CF61" s="911">
        <v>1225</v>
      </c>
      <c r="CG61" s="911">
        <v>1288</v>
      </c>
      <c r="CH61" s="911">
        <v>1276</v>
      </c>
      <c r="CI61" s="911">
        <v>1234</v>
      </c>
      <c r="CJ61" s="911">
        <v>1381</v>
      </c>
      <c r="CK61" s="911">
        <v>1355</v>
      </c>
      <c r="CL61" s="911">
        <v>1347</v>
      </c>
      <c r="CM61" s="911">
        <v>1370</v>
      </c>
      <c r="CN61" s="911">
        <v>1424</v>
      </c>
      <c r="CO61" s="911">
        <v>1435</v>
      </c>
      <c r="CP61" s="911">
        <v>1447</v>
      </c>
      <c r="CQ61" s="911">
        <v>1600</v>
      </c>
      <c r="CR61" s="911">
        <v>1587</v>
      </c>
      <c r="CS61" s="911">
        <v>1560</v>
      </c>
      <c r="CT61" s="911">
        <v>1602</v>
      </c>
      <c r="CU61" s="911">
        <v>1583</v>
      </c>
      <c r="CV61" s="911">
        <v>1642</v>
      </c>
      <c r="CW61" s="911">
        <v>1685</v>
      </c>
      <c r="CX61" s="911">
        <v>1742</v>
      </c>
      <c r="CY61" s="911">
        <v>1870</v>
      </c>
      <c r="CZ61" s="911">
        <v>1637</v>
      </c>
      <c r="DA61" s="1034">
        <v>1892</v>
      </c>
      <c r="DB61" s="1034">
        <v>1936</v>
      </c>
      <c r="DC61" s="1034">
        <v>2035</v>
      </c>
      <c r="DD61" s="1034">
        <v>1841</v>
      </c>
      <c r="DE61" s="1034">
        <v>1869</v>
      </c>
      <c r="DF61" s="1034">
        <v>2099</v>
      </c>
      <c r="DG61" s="1034">
        <v>2142</v>
      </c>
      <c r="DH61" s="1034">
        <v>2495</v>
      </c>
      <c r="DI61" s="1034">
        <v>2571</v>
      </c>
      <c r="DJ61" s="1034">
        <v>2864</v>
      </c>
      <c r="DK61" s="1034">
        <v>2790</v>
      </c>
      <c r="DL61" s="1034">
        <v>3157</v>
      </c>
      <c r="DM61" s="1034">
        <v>3080</v>
      </c>
      <c r="DN61" s="1034">
        <v>3555</v>
      </c>
      <c r="DO61" s="1034">
        <v>3171</v>
      </c>
      <c r="DP61" s="1034">
        <v>2951</v>
      </c>
      <c r="DQ61" s="1034">
        <v>3608</v>
      </c>
      <c r="DR61" s="1034">
        <v>3508</v>
      </c>
      <c r="DS61" s="1034">
        <v>3286</v>
      </c>
      <c r="DT61" s="1034"/>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8"/>
      <c r="CF62" s="909"/>
      <c r="CG62" s="909"/>
      <c r="CH62" s="909"/>
      <c r="CI62" s="909"/>
      <c r="CJ62" s="909"/>
      <c r="CK62" s="909"/>
      <c r="CL62" s="909"/>
      <c r="CM62" s="909"/>
      <c r="CN62" s="909"/>
      <c r="CO62" s="909"/>
      <c r="CP62" s="909"/>
      <c r="CQ62" s="909"/>
      <c r="CR62" s="909"/>
      <c r="CS62" s="909"/>
      <c r="CT62" s="909"/>
      <c r="CU62" s="909"/>
      <c r="CV62" s="909"/>
      <c r="CW62" s="909"/>
      <c r="CX62" s="909"/>
      <c r="CY62" s="909"/>
      <c r="CZ62" s="909"/>
      <c r="DA62" s="1033"/>
      <c r="DB62" s="1033"/>
      <c r="DC62" s="1033"/>
      <c r="DD62" s="1033"/>
      <c r="DE62" s="1033"/>
      <c r="DF62" s="1033"/>
      <c r="DG62" s="1033"/>
      <c r="DH62" s="1033"/>
      <c r="DI62" s="1033"/>
      <c r="DJ62" s="1033"/>
      <c r="DK62" s="1033"/>
      <c r="DL62" s="1033"/>
      <c r="DM62" s="1033"/>
      <c r="DN62" s="1033"/>
      <c r="DO62" s="1033"/>
      <c r="DP62" s="1033"/>
      <c r="DQ62" s="1033"/>
      <c r="DR62" s="1033"/>
      <c r="DS62" s="1033"/>
      <c r="DT62" s="1033"/>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6">
        <v>359</v>
      </c>
      <c r="CF63" s="907">
        <v>363</v>
      </c>
      <c r="CG63" s="907">
        <v>350</v>
      </c>
      <c r="CH63" s="907">
        <v>419</v>
      </c>
      <c r="CI63" s="907">
        <v>466</v>
      </c>
      <c r="CJ63" s="907">
        <v>442</v>
      </c>
      <c r="CK63" s="907">
        <v>403</v>
      </c>
      <c r="CL63" s="907">
        <v>461</v>
      </c>
      <c r="CM63" s="907">
        <v>442</v>
      </c>
      <c r="CN63" s="907">
        <v>436</v>
      </c>
      <c r="CO63" s="907">
        <v>470</v>
      </c>
      <c r="CP63" s="907">
        <v>487</v>
      </c>
      <c r="CQ63" s="907">
        <v>441</v>
      </c>
      <c r="CR63" s="907">
        <v>416</v>
      </c>
      <c r="CS63" s="907">
        <v>452</v>
      </c>
      <c r="CT63" s="907">
        <v>543</v>
      </c>
      <c r="CU63" s="907">
        <v>530</v>
      </c>
      <c r="CV63" s="907">
        <v>605</v>
      </c>
      <c r="CW63" s="907">
        <v>688</v>
      </c>
      <c r="CX63" s="907">
        <v>693</v>
      </c>
      <c r="CY63" s="907">
        <v>582</v>
      </c>
      <c r="CZ63" s="907">
        <v>507</v>
      </c>
      <c r="DA63" s="1032">
        <v>572</v>
      </c>
      <c r="DB63" s="1032">
        <v>617</v>
      </c>
      <c r="DC63" s="1032">
        <v>510</v>
      </c>
      <c r="DD63" s="1032">
        <v>751</v>
      </c>
      <c r="DE63" s="1032">
        <v>823</v>
      </c>
      <c r="DF63" s="1032">
        <v>834</v>
      </c>
      <c r="DG63" s="1032">
        <v>760</v>
      </c>
      <c r="DH63" s="1032">
        <v>868</v>
      </c>
      <c r="DI63" s="1032">
        <v>941</v>
      </c>
      <c r="DJ63" s="1032">
        <v>963</v>
      </c>
      <c r="DK63" s="1032">
        <v>914</v>
      </c>
      <c r="DL63" s="1032">
        <v>709</v>
      </c>
      <c r="DM63" s="1032">
        <v>1249</v>
      </c>
      <c r="DN63" s="1032">
        <v>938</v>
      </c>
      <c r="DO63" s="1032">
        <v>1362</v>
      </c>
      <c r="DP63" s="1032">
        <v>1373</v>
      </c>
      <c r="DQ63" s="1032">
        <v>897</v>
      </c>
      <c r="DR63" s="1032">
        <v>882</v>
      </c>
      <c r="DS63" s="1032">
        <v>1416</v>
      </c>
      <c r="DT63" s="1032"/>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2">
        <v>359</v>
      </c>
      <c r="CF64" s="913">
        <v>353</v>
      </c>
      <c r="CG64" s="913">
        <v>345</v>
      </c>
      <c r="CH64" s="913">
        <v>417</v>
      </c>
      <c r="CI64" s="913">
        <v>483</v>
      </c>
      <c r="CJ64" s="913">
        <v>489</v>
      </c>
      <c r="CK64" s="913">
        <v>441</v>
      </c>
      <c r="CL64" s="913">
        <v>444</v>
      </c>
      <c r="CM64" s="913">
        <v>424</v>
      </c>
      <c r="CN64" s="913">
        <v>420</v>
      </c>
      <c r="CO64" s="913">
        <v>451</v>
      </c>
      <c r="CP64" s="913">
        <v>452</v>
      </c>
      <c r="CQ64" s="913">
        <v>450</v>
      </c>
      <c r="CR64" s="913">
        <v>443</v>
      </c>
      <c r="CS64" s="913">
        <v>486</v>
      </c>
      <c r="CT64" s="913">
        <v>526</v>
      </c>
      <c r="CU64" s="913">
        <v>558</v>
      </c>
      <c r="CV64" s="913">
        <v>662</v>
      </c>
      <c r="CW64" s="913">
        <v>616</v>
      </c>
      <c r="CX64" s="913">
        <v>669</v>
      </c>
      <c r="CY64" s="913">
        <v>618</v>
      </c>
      <c r="CZ64" s="913">
        <v>500</v>
      </c>
      <c r="DA64" s="1035">
        <v>625</v>
      </c>
      <c r="DB64" s="1035">
        <v>689</v>
      </c>
      <c r="DC64" s="1035">
        <v>715</v>
      </c>
      <c r="DD64" s="1035">
        <v>652</v>
      </c>
      <c r="DE64" s="1035">
        <v>743</v>
      </c>
      <c r="DF64" s="1035">
        <v>805</v>
      </c>
      <c r="DG64" s="1035">
        <v>793</v>
      </c>
      <c r="DH64" s="1035">
        <v>763</v>
      </c>
      <c r="DI64" s="1035">
        <v>824</v>
      </c>
      <c r="DJ64" s="1035">
        <v>990</v>
      </c>
      <c r="DK64" s="1035">
        <v>1044</v>
      </c>
      <c r="DL64" s="1035">
        <v>1083</v>
      </c>
      <c r="DM64" s="1035">
        <v>1179</v>
      </c>
      <c r="DN64" s="1035">
        <v>1125</v>
      </c>
      <c r="DO64" s="1035">
        <v>1406</v>
      </c>
      <c r="DP64" s="1035">
        <v>1424</v>
      </c>
      <c r="DQ64" s="1035">
        <v>1352</v>
      </c>
      <c r="DR64" s="1035">
        <v>1280</v>
      </c>
      <c r="DS64" s="1035">
        <v>1393</v>
      </c>
      <c r="DT64" s="1035"/>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10">
        <v>284</v>
      </c>
      <c r="CF65" s="911">
        <v>258</v>
      </c>
      <c r="CG65" s="911">
        <v>257</v>
      </c>
      <c r="CH65" s="911">
        <v>309</v>
      </c>
      <c r="CI65" s="911">
        <v>315</v>
      </c>
      <c r="CJ65" s="911">
        <v>297</v>
      </c>
      <c r="CK65" s="911">
        <v>286</v>
      </c>
      <c r="CL65" s="911">
        <v>303</v>
      </c>
      <c r="CM65" s="911">
        <v>280</v>
      </c>
      <c r="CN65" s="911">
        <v>275</v>
      </c>
      <c r="CO65" s="911">
        <v>291</v>
      </c>
      <c r="CP65" s="911">
        <v>297</v>
      </c>
      <c r="CQ65" s="911">
        <v>282</v>
      </c>
      <c r="CR65" s="911">
        <v>287</v>
      </c>
      <c r="CS65" s="911">
        <v>322</v>
      </c>
      <c r="CT65" s="911">
        <v>347</v>
      </c>
      <c r="CU65" s="911">
        <v>369</v>
      </c>
      <c r="CV65" s="911">
        <v>402</v>
      </c>
      <c r="CW65" s="911">
        <v>429</v>
      </c>
      <c r="CX65" s="911">
        <v>451</v>
      </c>
      <c r="CY65" s="911">
        <v>391</v>
      </c>
      <c r="CZ65" s="911">
        <v>324</v>
      </c>
      <c r="DA65" s="1034">
        <v>407</v>
      </c>
      <c r="DB65" s="1034">
        <v>453</v>
      </c>
      <c r="DC65" s="1034">
        <v>437</v>
      </c>
      <c r="DD65" s="1034">
        <v>407</v>
      </c>
      <c r="DE65" s="1034">
        <v>509</v>
      </c>
      <c r="DF65" s="1034">
        <v>525</v>
      </c>
      <c r="DG65" s="1034">
        <v>555</v>
      </c>
      <c r="DH65" s="1034">
        <v>482</v>
      </c>
      <c r="DI65" s="1034">
        <v>563</v>
      </c>
      <c r="DJ65" s="1034">
        <v>629</v>
      </c>
      <c r="DK65" s="1034">
        <v>722</v>
      </c>
      <c r="DL65" s="1034">
        <v>669</v>
      </c>
      <c r="DM65" s="1034">
        <v>746</v>
      </c>
      <c r="DN65" s="1034">
        <v>730</v>
      </c>
      <c r="DO65" s="1034">
        <v>926</v>
      </c>
      <c r="DP65" s="1034">
        <v>914</v>
      </c>
      <c r="DQ65" s="1034">
        <v>920</v>
      </c>
      <c r="DR65" s="1034">
        <v>876</v>
      </c>
      <c r="DS65" s="1034">
        <v>1062</v>
      </c>
      <c r="DT65" s="1034"/>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10">
        <v>75</v>
      </c>
      <c r="CF66" s="911">
        <v>95</v>
      </c>
      <c r="CG66" s="911">
        <v>89</v>
      </c>
      <c r="CH66" s="911">
        <v>108</v>
      </c>
      <c r="CI66" s="911">
        <v>168</v>
      </c>
      <c r="CJ66" s="911">
        <v>193</v>
      </c>
      <c r="CK66" s="911">
        <v>155</v>
      </c>
      <c r="CL66" s="911">
        <v>141</v>
      </c>
      <c r="CM66" s="911">
        <v>144</v>
      </c>
      <c r="CN66" s="911">
        <v>146</v>
      </c>
      <c r="CO66" s="911">
        <v>161</v>
      </c>
      <c r="CP66" s="911">
        <v>155</v>
      </c>
      <c r="CQ66" s="911">
        <v>168</v>
      </c>
      <c r="CR66" s="911">
        <v>156</v>
      </c>
      <c r="CS66" s="911">
        <v>165</v>
      </c>
      <c r="CT66" s="911">
        <v>179</v>
      </c>
      <c r="CU66" s="911">
        <v>188</v>
      </c>
      <c r="CV66" s="911">
        <v>260</v>
      </c>
      <c r="CW66" s="911">
        <v>187</v>
      </c>
      <c r="CX66" s="911">
        <v>218</v>
      </c>
      <c r="CY66" s="911">
        <v>227</v>
      </c>
      <c r="CZ66" s="911">
        <v>176</v>
      </c>
      <c r="DA66" s="1034">
        <v>218</v>
      </c>
      <c r="DB66" s="1034">
        <v>236</v>
      </c>
      <c r="DC66" s="1034">
        <v>278</v>
      </c>
      <c r="DD66" s="1034">
        <v>245</v>
      </c>
      <c r="DE66" s="1034">
        <v>234</v>
      </c>
      <c r="DF66" s="1034">
        <v>280</v>
      </c>
      <c r="DG66" s="1034">
        <v>238</v>
      </c>
      <c r="DH66" s="1034">
        <v>281</v>
      </c>
      <c r="DI66" s="1034">
        <v>261</v>
      </c>
      <c r="DJ66" s="1034">
        <v>361</v>
      </c>
      <c r="DK66" s="1034">
        <v>322</v>
      </c>
      <c r="DL66" s="1034">
        <v>413</v>
      </c>
      <c r="DM66" s="1034">
        <v>433</v>
      </c>
      <c r="DN66" s="1034">
        <v>395</v>
      </c>
      <c r="DO66" s="1034">
        <v>480</v>
      </c>
      <c r="DP66" s="1034">
        <v>510</v>
      </c>
      <c r="DQ66" s="1034">
        <v>432</v>
      </c>
      <c r="DR66" s="1034">
        <v>404</v>
      </c>
      <c r="DS66" s="1034">
        <v>331</v>
      </c>
      <c r="DT66" s="1034"/>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2">
        <v>0</v>
      </c>
      <c r="CF67" s="913">
        <v>10</v>
      </c>
      <c r="CG67" s="913">
        <v>4</v>
      </c>
      <c r="CH67" s="913">
        <v>2</v>
      </c>
      <c r="CI67" s="913">
        <v>-17</v>
      </c>
      <c r="CJ67" s="913">
        <v>-47</v>
      </c>
      <c r="CK67" s="913">
        <v>-39</v>
      </c>
      <c r="CL67" s="913">
        <v>18</v>
      </c>
      <c r="CM67" s="913">
        <v>18</v>
      </c>
      <c r="CN67" s="913">
        <v>16</v>
      </c>
      <c r="CO67" s="913">
        <v>18</v>
      </c>
      <c r="CP67" s="913">
        <v>35</v>
      </c>
      <c r="CQ67" s="913">
        <v>-9</v>
      </c>
      <c r="CR67" s="913">
        <v>-27</v>
      </c>
      <c r="CS67" s="913">
        <v>-34</v>
      </c>
      <c r="CT67" s="913">
        <v>17</v>
      </c>
      <c r="CU67" s="913">
        <v>-28</v>
      </c>
      <c r="CV67" s="913">
        <v>-57</v>
      </c>
      <c r="CW67" s="913">
        <v>72</v>
      </c>
      <c r="CX67" s="913">
        <v>24</v>
      </c>
      <c r="CY67" s="913">
        <v>-35</v>
      </c>
      <c r="CZ67" s="913">
        <v>8</v>
      </c>
      <c r="DA67" s="1035">
        <v>-53</v>
      </c>
      <c r="DB67" s="1035">
        <v>-72</v>
      </c>
      <c r="DC67" s="1035">
        <v>-205</v>
      </c>
      <c r="DD67" s="1035">
        <v>99</v>
      </c>
      <c r="DE67" s="1035">
        <v>80</v>
      </c>
      <c r="DF67" s="1035">
        <v>29</v>
      </c>
      <c r="DG67" s="1035">
        <v>-33</v>
      </c>
      <c r="DH67" s="1035">
        <v>105</v>
      </c>
      <c r="DI67" s="1035">
        <v>117</v>
      </c>
      <c r="DJ67" s="1035">
        <v>-27</v>
      </c>
      <c r="DK67" s="1035">
        <v>-130</v>
      </c>
      <c r="DL67" s="1035">
        <v>-373</v>
      </c>
      <c r="DM67" s="1035">
        <v>70</v>
      </c>
      <c r="DN67" s="1035">
        <v>-187</v>
      </c>
      <c r="DO67" s="1035">
        <v>-44</v>
      </c>
      <c r="DP67" s="1035">
        <v>-51</v>
      </c>
      <c r="DQ67" s="1035">
        <v>-455</v>
      </c>
      <c r="DR67" s="1035">
        <v>-398</v>
      </c>
      <c r="DS67" s="1035">
        <v>23</v>
      </c>
      <c r="DT67" s="1035"/>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8"/>
      <c r="CF68" s="909"/>
      <c r="CG68" s="909"/>
      <c r="CH68" s="909"/>
      <c r="CI68" s="909"/>
      <c r="CJ68" s="909"/>
      <c r="CK68" s="909"/>
      <c r="CL68" s="909"/>
      <c r="CM68" s="909"/>
      <c r="CN68" s="909"/>
      <c r="CO68" s="909"/>
      <c r="CP68" s="909"/>
      <c r="CQ68" s="909"/>
      <c r="CR68" s="909"/>
      <c r="CS68" s="909"/>
      <c r="CT68" s="909"/>
      <c r="CU68" s="909"/>
      <c r="CV68" s="909"/>
      <c r="CW68" s="909"/>
      <c r="CX68" s="909"/>
      <c r="CY68" s="909"/>
      <c r="CZ68" s="909"/>
      <c r="DA68" s="1033"/>
      <c r="DB68" s="1033"/>
      <c r="DC68" s="1033"/>
      <c r="DD68" s="1033"/>
      <c r="DE68" s="1033"/>
      <c r="DF68" s="1033"/>
      <c r="DG68" s="1033"/>
      <c r="DH68" s="1033"/>
      <c r="DI68" s="1033"/>
      <c r="DJ68" s="1033"/>
      <c r="DK68" s="1033"/>
      <c r="DL68" s="1033"/>
      <c r="DM68" s="1033"/>
      <c r="DN68" s="1033"/>
      <c r="DO68" s="1033"/>
      <c r="DP68" s="1033"/>
      <c r="DQ68" s="1033"/>
      <c r="DR68" s="1033"/>
      <c r="DS68" s="1033"/>
      <c r="DT68" s="1033"/>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6">
        <v>-273</v>
      </c>
      <c r="CF69" s="907">
        <v>-300</v>
      </c>
      <c r="CG69" s="907">
        <v>-288</v>
      </c>
      <c r="CH69" s="907">
        <v>-293</v>
      </c>
      <c r="CI69" s="907">
        <v>-304</v>
      </c>
      <c r="CJ69" s="907">
        <v>-344</v>
      </c>
      <c r="CK69" s="907">
        <v>-331</v>
      </c>
      <c r="CL69" s="907">
        <v>-297</v>
      </c>
      <c r="CM69" s="907">
        <v>-230</v>
      </c>
      <c r="CN69" s="907">
        <v>-228</v>
      </c>
      <c r="CO69" s="907">
        <v>-272</v>
      </c>
      <c r="CP69" s="907">
        <v>-242</v>
      </c>
      <c r="CQ69" s="907">
        <v>-297</v>
      </c>
      <c r="CR69" s="907">
        <v>-238</v>
      </c>
      <c r="CS69" s="907">
        <v>-259</v>
      </c>
      <c r="CT69" s="907">
        <v>-332</v>
      </c>
      <c r="CU69" s="907">
        <v>-296</v>
      </c>
      <c r="CV69" s="907">
        <v>-339</v>
      </c>
      <c r="CW69" s="907">
        <v>-354</v>
      </c>
      <c r="CX69" s="907">
        <v>-345</v>
      </c>
      <c r="CY69" s="907">
        <v>-445</v>
      </c>
      <c r="CZ69" s="907">
        <v>-351</v>
      </c>
      <c r="DA69" s="1032">
        <v>-395</v>
      </c>
      <c r="DB69" s="1032">
        <v>-396</v>
      </c>
      <c r="DC69" s="1032">
        <v>-382</v>
      </c>
      <c r="DD69" s="1032">
        <v>-391</v>
      </c>
      <c r="DE69" s="1032">
        <v>-443</v>
      </c>
      <c r="DF69" s="1032">
        <v>-459</v>
      </c>
      <c r="DG69" s="1032">
        <v>-439</v>
      </c>
      <c r="DH69" s="1032">
        <v>-606</v>
      </c>
      <c r="DI69" s="1032">
        <v>-615</v>
      </c>
      <c r="DJ69" s="1032">
        <v>-561</v>
      </c>
      <c r="DK69" s="1032">
        <v>-429</v>
      </c>
      <c r="DL69" s="1032">
        <v>-695</v>
      </c>
      <c r="DM69" s="1032">
        <v>-745</v>
      </c>
      <c r="DN69" s="1032">
        <v>-607</v>
      </c>
      <c r="DO69" s="1032">
        <v>-730</v>
      </c>
      <c r="DP69" s="1032">
        <v>-648</v>
      </c>
      <c r="DQ69" s="1032">
        <v>-443</v>
      </c>
      <c r="DR69" s="1032">
        <v>-354</v>
      </c>
      <c r="DS69" s="1032">
        <v>-252</v>
      </c>
      <c r="DT69" s="1032"/>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2">
        <v>199</v>
      </c>
      <c r="CF70" s="913">
        <v>199</v>
      </c>
      <c r="CG70" s="913">
        <v>210</v>
      </c>
      <c r="CH70" s="913">
        <v>206</v>
      </c>
      <c r="CI70" s="913">
        <v>241</v>
      </c>
      <c r="CJ70" s="913">
        <v>232</v>
      </c>
      <c r="CK70" s="913">
        <v>303</v>
      </c>
      <c r="CL70" s="913">
        <v>281</v>
      </c>
      <c r="CM70" s="913">
        <v>349</v>
      </c>
      <c r="CN70" s="913">
        <v>385</v>
      </c>
      <c r="CO70" s="913">
        <v>408</v>
      </c>
      <c r="CP70" s="913">
        <v>437</v>
      </c>
      <c r="CQ70" s="913">
        <v>396</v>
      </c>
      <c r="CR70" s="913">
        <v>422</v>
      </c>
      <c r="CS70" s="913">
        <v>494</v>
      </c>
      <c r="CT70" s="913">
        <v>440</v>
      </c>
      <c r="CU70" s="913">
        <v>426</v>
      </c>
      <c r="CV70" s="913">
        <v>459</v>
      </c>
      <c r="CW70" s="913">
        <v>567</v>
      </c>
      <c r="CX70" s="913">
        <v>579</v>
      </c>
      <c r="CY70" s="913">
        <v>461</v>
      </c>
      <c r="CZ70" s="913">
        <v>333</v>
      </c>
      <c r="DA70" s="1035">
        <v>615</v>
      </c>
      <c r="DB70" s="1035">
        <v>446</v>
      </c>
      <c r="DC70" s="1035">
        <v>421</v>
      </c>
      <c r="DD70" s="1035">
        <v>536</v>
      </c>
      <c r="DE70" s="1035">
        <v>541</v>
      </c>
      <c r="DF70" s="1035">
        <v>638</v>
      </c>
      <c r="DG70" s="1035">
        <v>651</v>
      </c>
      <c r="DH70" s="1035">
        <v>766</v>
      </c>
      <c r="DI70" s="1035">
        <v>825</v>
      </c>
      <c r="DJ70" s="1035">
        <v>842</v>
      </c>
      <c r="DK70" s="1035">
        <v>891</v>
      </c>
      <c r="DL70" s="1035">
        <v>1031</v>
      </c>
      <c r="DM70" s="1035">
        <v>1055</v>
      </c>
      <c r="DN70" s="1035">
        <v>1181</v>
      </c>
      <c r="DO70" s="1035">
        <v>1192</v>
      </c>
      <c r="DP70" s="1035">
        <v>1415</v>
      </c>
      <c r="DQ70" s="1035">
        <v>1546</v>
      </c>
      <c r="DR70" s="1035">
        <v>1637</v>
      </c>
      <c r="DS70" s="1035">
        <v>1470</v>
      </c>
      <c r="DT70" s="1035"/>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10">
        <v>99</v>
      </c>
      <c r="CF71" s="911">
        <v>97</v>
      </c>
      <c r="CG71" s="911">
        <v>106</v>
      </c>
      <c r="CH71" s="911">
        <v>100</v>
      </c>
      <c r="CI71" s="911">
        <v>84</v>
      </c>
      <c r="CJ71" s="911">
        <v>87</v>
      </c>
      <c r="CK71" s="911">
        <v>112</v>
      </c>
      <c r="CL71" s="911">
        <v>108</v>
      </c>
      <c r="CM71" s="911">
        <v>181</v>
      </c>
      <c r="CN71" s="911">
        <v>208</v>
      </c>
      <c r="CO71" s="911">
        <v>228</v>
      </c>
      <c r="CP71" s="911">
        <v>236</v>
      </c>
      <c r="CQ71" s="911">
        <v>235</v>
      </c>
      <c r="CR71" s="911">
        <v>244</v>
      </c>
      <c r="CS71" s="911">
        <v>242</v>
      </c>
      <c r="CT71" s="911">
        <v>235</v>
      </c>
      <c r="CU71" s="911">
        <v>225</v>
      </c>
      <c r="CV71" s="911">
        <v>256</v>
      </c>
      <c r="CW71" s="911">
        <v>301</v>
      </c>
      <c r="CX71" s="911">
        <v>326</v>
      </c>
      <c r="CY71" s="911">
        <v>291</v>
      </c>
      <c r="CZ71" s="911">
        <v>261</v>
      </c>
      <c r="DA71" s="1034">
        <v>481</v>
      </c>
      <c r="DB71" s="1034">
        <v>329</v>
      </c>
      <c r="DC71" s="1034">
        <v>282</v>
      </c>
      <c r="DD71" s="1034">
        <v>353</v>
      </c>
      <c r="DE71" s="1034">
        <v>397</v>
      </c>
      <c r="DF71" s="1034">
        <v>468</v>
      </c>
      <c r="DG71" s="1034">
        <v>475</v>
      </c>
      <c r="DH71" s="1034">
        <v>547</v>
      </c>
      <c r="DI71" s="1034">
        <v>570</v>
      </c>
      <c r="DJ71" s="1034">
        <v>595</v>
      </c>
      <c r="DK71" s="1034">
        <v>642</v>
      </c>
      <c r="DL71" s="1034">
        <v>771</v>
      </c>
      <c r="DM71" s="1034">
        <v>686</v>
      </c>
      <c r="DN71" s="1034">
        <v>816</v>
      </c>
      <c r="DO71" s="1034">
        <v>907</v>
      </c>
      <c r="DP71" s="1034">
        <v>1089</v>
      </c>
      <c r="DQ71" s="1034">
        <v>1094</v>
      </c>
      <c r="DR71" s="1034">
        <v>1261</v>
      </c>
      <c r="DS71" s="1034">
        <v>1157</v>
      </c>
      <c r="DT71" s="1034"/>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10">
        <v>100</v>
      </c>
      <c r="CF72" s="911">
        <v>102</v>
      </c>
      <c r="CG72" s="911">
        <v>104</v>
      </c>
      <c r="CH72" s="911">
        <v>106</v>
      </c>
      <c r="CI72" s="911">
        <v>157</v>
      </c>
      <c r="CJ72" s="911">
        <v>145</v>
      </c>
      <c r="CK72" s="911">
        <v>191</v>
      </c>
      <c r="CL72" s="911">
        <v>173</v>
      </c>
      <c r="CM72" s="911">
        <v>168</v>
      </c>
      <c r="CN72" s="911">
        <v>177</v>
      </c>
      <c r="CO72" s="911">
        <v>180</v>
      </c>
      <c r="CP72" s="911">
        <v>202</v>
      </c>
      <c r="CQ72" s="911">
        <v>161</v>
      </c>
      <c r="CR72" s="911">
        <v>177</v>
      </c>
      <c r="CS72" s="911">
        <v>252</v>
      </c>
      <c r="CT72" s="911">
        <v>206</v>
      </c>
      <c r="CU72" s="911">
        <v>201</v>
      </c>
      <c r="CV72" s="911">
        <v>203</v>
      </c>
      <c r="CW72" s="911">
        <v>266</v>
      </c>
      <c r="CX72" s="911">
        <v>253</v>
      </c>
      <c r="CY72" s="911">
        <v>170</v>
      </c>
      <c r="CZ72" s="911">
        <v>72</v>
      </c>
      <c r="DA72" s="1034">
        <v>134</v>
      </c>
      <c r="DB72" s="1034">
        <v>117</v>
      </c>
      <c r="DC72" s="1034">
        <v>138</v>
      </c>
      <c r="DD72" s="1034">
        <v>183</v>
      </c>
      <c r="DE72" s="1034">
        <v>144</v>
      </c>
      <c r="DF72" s="1034">
        <v>171</v>
      </c>
      <c r="DG72" s="1034">
        <v>177</v>
      </c>
      <c r="DH72" s="1034">
        <v>219</v>
      </c>
      <c r="DI72" s="1034">
        <v>255</v>
      </c>
      <c r="DJ72" s="1034">
        <v>247</v>
      </c>
      <c r="DK72" s="1034">
        <v>249</v>
      </c>
      <c r="DL72" s="1034">
        <v>261</v>
      </c>
      <c r="DM72" s="1034">
        <v>369</v>
      </c>
      <c r="DN72" s="1034">
        <v>365</v>
      </c>
      <c r="DO72" s="1034">
        <v>285</v>
      </c>
      <c r="DP72" s="1034">
        <v>327</v>
      </c>
      <c r="DQ72" s="1034">
        <v>453</v>
      </c>
      <c r="DR72" s="1034">
        <v>376</v>
      </c>
      <c r="DS72" s="1034">
        <v>314</v>
      </c>
      <c r="DT72" s="1034"/>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2">
        <v>472</v>
      </c>
      <c r="CF73" s="913">
        <v>499</v>
      </c>
      <c r="CG73" s="913">
        <v>497</v>
      </c>
      <c r="CH73" s="913">
        <v>499</v>
      </c>
      <c r="CI73" s="913">
        <v>545</v>
      </c>
      <c r="CJ73" s="913">
        <v>575</v>
      </c>
      <c r="CK73" s="913">
        <v>633</v>
      </c>
      <c r="CL73" s="913">
        <v>578</v>
      </c>
      <c r="CM73" s="913">
        <v>579</v>
      </c>
      <c r="CN73" s="913">
        <v>613</v>
      </c>
      <c r="CO73" s="913">
        <v>679</v>
      </c>
      <c r="CP73" s="913">
        <v>680</v>
      </c>
      <c r="CQ73" s="913">
        <v>692</v>
      </c>
      <c r="CR73" s="913">
        <v>660</v>
      </c>
      <c r="CS73" s="913">
        <v>753</v>
      </c>
      <c r="CT73" s="913">
        <v>772</v>
      </c>
      <c r="CU73" s="913">
        <v>722</v>
      </c>
      <c r="CV73" s="913">
        <v>798</v>
      </c>
      <c r="CW73" s="913">
        <v>921</v>
      </c>
      <c r="CX73" s="913">
        <v>924</v>
      </c>
      <c r="CY73" s="913">
        <v>906</v>
      </c>
      <c r="CZ73" s="913">
        <v>684</v>
      </c>
      <c r="DA73" s="1035">
        <v>1010</v>
      </c>
      <c r="DB73" s="1035">
        <v>842</v>
      </c>
      <c r="DC73" s="1035">
        <v>803</v>
      </c>
      <c r="DD73" s="1035">
        <v>927</v>
      </c>
      <c r="DE73" s="1035">
        <v>984</v>
      </c>
      <c r="DF73" s="1035">
        <v>1098</v>
      </c>
      <c r="DG73" s="1035">
        <v>1090</v>
      </c>
      <c r="DH73" s="1035">
        <v>1372</v>
      </c>
      <c r="DI73" s="1035">
        <v>1440</v>
      </c>
      <c r="DJ73" s="1035">
        <v>1403</v>
      </c>
      <c r="DK73" s="1035">
        <v>1320</v>
      </c>
      <c r="DL73" s="1035">
        <v>1726</v>
      </c>
      <c r="DM73" s="1035">
        <v>1800</v>
      </c>
      <c r="DN73" s="1035">
        <v>1788</v>
      </c>
      <c r="DO73" s="1035">
        <v>1922</v>
      </c>
      <c r="DP73" s="1035">
        <v>2063</v>
      </c>
      <c r="DQ73" s="1035">
        <v>1990</v>
      </c>
      <c r="DR73" s="1035">
        <v>1991</v>
      </c>
      <c r="DS73" s="1035">
        <v>1722</v>
      </c>
      <c r="DT73" s="1035"/>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10">
        <v>282</v>
      </c>
      <c r="CF74" s="911">
        <v>315</v>
      </c>
      <c r="CG74" s="911">
        <v>313</v>
      </c>
      <c r="CH74" s="911">
        <v>311</v>
      </c>
      <c r="CI74" s="911">
        <v>354</v>
      </c>
      <c r="CJ74" s="911">
        <v>369</v>
      </c>
      <c r="CK74" s="911">
        <v>394</v>
      </c>
      <c r="CL74" s="911">
        <v>358</v>
      </c>
      <c r="CM74" s="911">
        <v>382</v>
      </c>
      <c r="CN74" s="911">
        <v>410</v>
      </c>
      <c r="CO74" s="911">
        <v>438</v>
      </c>
      <c r="CP74" s="911">
        <v>442</v>
      </c>
      <c r="CQ74" s="911">
        <v>467</v>
      </c>
      <c r="CR74" s="911">
        <v>457</v>
      </c>
      <c r="CS74" s="911">
        <v>508</v>
      </c>
      <c r="CT74" s="911">
        <v>537</v>
      </c>
      <c r="CU74" s="911">
        <v>494</v>
      </c>
      <c r="CV74" s="911">
        <v>595</v>
      </c>
      <c r="CW74" s="911">
        <v>658</v>
      </c>
      <c r="CX74" s="911">
        <v>689</v>
      </c>
      <c r="CY74" s="911">
        <v>703</v>
      </c>
      <c r="CZ74" s="911">
        <v>602</v>
      </c>
      <c r="DA74" s="1034">
        <v>879</v>
      </c>
      <c r="DB74" s="1034">
        <v>743</v>
      </c>
      <c r="DC74" s="1034">
        <v>707</v>
      </c>
      <c r="DD74" s="1034">
        <v>801</v>
      </c>
      <c r="DE74" s="1034">
        <v>807</v>
      </c>
      <c r="DF74" s="1034">
        <v>905</v>
      </c>
      <c r="DG74" s="1034">
        <v>883</v>
      </c>
      <c r="DH74" s="1034">
        <v>1128</v>
      </c>
      <c r="DI74" s="1034">
        <v>1227</v>
      </c>
      <c r="DJ74" s="1034">
        <v>1113</v>
      </c>
      <c r="DK74" s="1034">
        <v>1079</v>
      </c>
      <c r="DL74" s="1034">
        <v>1441</v>
      </c>
      <c r="DM74" s="1034">
        <v>1463</v>
      </c>
      <c r="DN74" s="1034">
        <v>1479</v>
      </c>
      <c r="DO74" s="1034">
        <v>1636</v>
      </c>
      <c r="DP74" s="1034">
        <v>1753</v>
      </c>
      <c r="DQ74" s="1034">
        <v>1618</v>
      </c>
      <c r="DR74" s="1034">
        <v>1647</v>
      </c>
      <c r="DS74" s="1034">
        <v>1420</v>
      </c>
      <c r="DT74" s="1034"/>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4">
        <v>190</v>
      </c>
      <c r="CF75" s="915">
        <v>184</v>
      </c>
      <c r="CG75" s="915">
        <v>184</v>
      </c>
      <c r="CH75" s="915">
        <v>188</v>
      </c>
      <c r="CI75" s="915">
        <v>192</v>
      </c>
      <c r="CJ75" s="915">
        <v>207</v>
      </c>
      <c r="CK75" s="915">
        <v>239</v>
      </c>
      <c r="CL75" s="915">
        <v>220</v>
      </c>
      <c r="CM75" s="915">
        <v>197</v>
      </c>
      <c r="CN75" s="915">
        <v>202</v>
      </c>
      <c r="CO75" s="915">
        <v>242</v>
      </c>
      <c r="CP75" s="915">
        <v>238</v>
      </c>
      <c r="CQ75" s="915">
        <v>226</v>
      </c>
      <c r="CR75" s="915">
        <v>204</v>
      </c>
      <c r="CS75" s="915">
        <v>245</v>
      </c>
      <c r="CT75" s="915">
        <v>235</v>
      </c>
      <c r="CU75" s="915">
        <v>228</v>
      </c>
      <c r="CV75" s="915">
        <v>203</v>
      </c>
      <c r="CW75" s="915">
        <v>263</v>
      </c>
      <c r="CX75" s="915">
        <v>235</v>
      </c>
      <c r="CY75" s="915">
        <v>202</v>
      </c>
      <c r="CZ75" s="915">
        <v>82</v>
      </c>
      <c r="DA75" s="1036">
        <v>131</v>
      </c>
      <c r="DB75" s="1036">
        <v>98</v>
      </c>
      <c r="DC75" s="1036">
        <v>96</v>
      </c>
      <c r="DD75" s="1036">
        <v>126</v>
      </c>
      <c r="DE75" s="1036">
        <v>176</v>
      </c>
      <c r="DF75" s="1036">
        <v>192</v>
      </c>
      <c r="DG75" s="1036">
        <v>207</v>
      </c>
      <c r="DH75" s="1036">
        <v>244</v>
      </c>
      <c r="DI75" s="1036">
        <v>213</v>
      </c>
      <c r="DJ75" s="1036">
        <v>290</v>
      </c>
      <c r="DK75" s="1036">
        <v>242</v>
      </c>
      <c r="DL75" s="1036">
        <v>285</v>
      </c>
      <c r="DM75" s="1036">
        <v>337</v>
      </c>
      <c r="DN75" s="1036">
        <v>308</v>
      </c>
      <c r="DO75" s="1036">
        <v>285</v>
      </c>
      <c r="DP75" s="1036">
        <v>311</v>
      </c>
      <c r="DQ75" s="1036">
        <v>372</v>
      </c>
      <c r="DR75" s="1036">
        <v>343</v>
      </c>
      <c r="DS75" s="1036">
        <v>301</v>
      </c>
      <c r="DT75" s="1036"/>
      <c r="DU75" s="495"/>
      <c r="DV75" s="495"/>
      <c r="DW75" s="495"/>
      <c r="DX75" s="495"/>
      <c r="DY75" s="495"/>
      <c r="DZ75" s="495"/>
    </row>
    <row r="76" spans="1:130" ht="15.5" thickTop="1">
      <c r="B76" s="849" t="s">
        <v>1436</v>
      </c>
      <c r="S76" s="916"/>
      <c r="T76" s="916"/>
      <c r="U76" s="916"/>
      <c r="V76" s="916"/>
      <c r="W76" s="916"/>
      <c r="X76" s="916"/>
      <c r="Y76" s="916"/>
      <c r="Z76" s="916"/>
      <c r="AA76" s="916"/>
      <c r="AB76" s="916"/>
      <c r="AC76" s="916"/>
      <c r="AD76" s="916"/>
      <c r="AE76" s="916"/>
      <c r="AF76" s="916"/>
      <c r="AG76" s="916"/>
      <c r="AH76" s="916"/>
      <c r="AI76" s="916"/>
      <c r="AJ76" s="916"/>
      <c r="AK76" s="916"/>
      <c r="AL76" s="916"/>
      <c r="AM76" s="916"/>
      <c r="AN76" s="916"/>
      <c r="AO76" s="916"/>
      <c r="AP76" s="916"/>
      <c r="AQ76" s="916"/>
      <c r="AR76" s="916"/>
      <c r="AS76" s="916"/>
      <c r="AT76" s="916"/>
      <c r="AU76" s="916"/>
      <c r="AV76" s="916"/>
      <c r="AW76" s="916"/>
      <c r="AX76" s="916"/>
      <c r="AY76" s="916"/>
      <c r="AZ76" s="916"/>
      <c r="BA76" s="916"/>
      <c r="BB76" s="916"/>
      <c r="BC76" s="916"/>
      <c r="BD76" s="916"/>
      <c r="BE76" s="916"/>
      <c r="BF76" s="916"/>
      <c r="BG76" s="916"/>
      <c r="BH76" s="916"/>
      <c r="BI76" s="916"/>
      <c r="BJ76" s="916"/>
      <c r="BK76" s="916"/>
      <c r="BL76" s="916"/>
      <c r="BM76" s="916"/>
      <c r="BN76" s="916"/>
      <c r="BO76" s="916"/>
      <c r="BP76" s="916"/>
      <c r="BQ76" s="916"/>
      <c r="BR76" s="916"/>
      <c r="BS76" s="916"/>
      <c r="BT76" s="916"/>
      <c r="BU76" s="916"/>
      <c r="BV76" s="916"/>
      <c r="BW76" s="916"/>
      <c r="BX76" s="916"/>
      <c r="BY76" s="916"/>
      <c r="BZ76" s="916"/>
      <c r="CA76" s="916"/>
      <c r="CB76" s="916"/>
      <c r="CC76" s="916"/>
      <c r="CD76" s="916"/>
      <c r="CE76" s="910"/>
      <c r="CF76" s="911"/>
      <c r="CG76" s="911"/>
      <c r="CH76" s="911"/>
      <c r="CI76" s="911"/>
      <c r="CJ76" s="911"/>
      <c r="CK76" s="911"/>
      <c r="CL76" s="911"/>
      <c r="CM76" s="911"/>
      <c r="CN76" s="911"/>
      <c r="CO76" s="911"/>
      <c r="CP76" s="911"/>
      <c r="CQ76" s="911"/>
      <c r="CR76" s="911"/>
      <c r="CS76" s="911"/>
      <c r="CT76" s="911"/>
      <c r="CU76" s="911"/>
      <c r="CV76" s="911"/>
      <c r="CW76" s="911"/>
      <c r="CX76" s="911"/>
      <c r="CY76" s="911"/>
      <c r="CZ76" s="911"/>
      <c r="DA76" s="1034"/>
      <c r="DB76" s="1034"/>
      <c r="DC76" s="1034"/>
      <c r="DD76" s="1034"/>
      <c r="DE76" s="1034"/>
      <c r="DF76" s="1034"/>
      <c r="DG76" s="1034"/>
      <c r="DH76" s="1034"/>
      <c r="DI76" s="1034"/>
      <c r="DJ76" s="1034"/>
      <c r="DK76" s="1034"/>
      <c r="DL76" s="1034"/>
      <c r="DM76" s="1034"/>
      <c r="DN76" s="1034"/>
      <c r="DO76" s="1034"/>
      <c r="DP76" s="1034"/>
      <c r="DQ76" s="1034"/>
      <c r="DR76" s="1034"/>
      <c r="DS76" s="1034"/>
      <c r="DT76" s="1034"/>
      <c r="DU76" s="916"/>
      <c r="DV76" s="916"/>
      <c r="DW76" s="916"/>
      <c r="DX76" s="916"/>
      <c r="DY76" s="916"/>
      <c r="DZ76" s="916"/>
    </row>
    <row r="77" spans="1:130">
      <c r="B77" s="353"/>
      <c r="S77" s="916"/>
      <c r="T77" s="916"/>
      <c r="U77" s="916"/>
      <c r="V77" s="916"/>
      <c r="W77" s="916"/>
      <c r="X77" s="916"/>
      <c r="Y77" s="916"/>
      <c r="Z77" s="916"/>
      <c r="AA77" s="916"/>
      <c r="AB77" s="916"/>
      <c r="AC77" s="916"/>
      <c r="AD77" s="916"/>
      <c r="AE77" s="916"/>
      <c r="AF77" s="916"/>
      <c r="AG77" s="916"/>
      <c r="AH77" s="916"/>
      <c r="AI77" s="916"/>
      <c r="AJ77" s="916"/>
      <c r="AK77" s="916"/>
      <c r="AL77" s="916"/>
      <c r="AM77" s="916"/>
      <c r="AN77" s="916"/>
      <c r="AO77" s="916"/>
      <c r="AP77" s="916"/>
      <c r="AQ77" s="916"/>
      <c r="AR77" s="916"/>
      <c r="AS77" s="916"/>
      <c r="AT77" s="916"/>
      <c r="AU77" s="916"/>
      <c r="AV77" s="916"/>
      <c r="AW77" s="916"/>
      <c r="AX77" s="916"/>
      <c r="AY77" s="916"/>
      <c r="AZ77" s="916"/>
      <c r="BA77" s="916"/>
      <c r="BB77" s="916"/>
      <c r="BC77" s="916"/>
      <c r="BD77" s="916"/>
      <c r="BE77" s="916"/>
      <c r="BF77" s="916"/>
      <c r="BG77" s="916"/>
      <c r="BH77" s="916"/>
      <c r="BI77" s="916"/>
      <c r="BJ77" s="916"/>
      <c r="BK77" s="916"/>
      <c r="BL77" s="916"/>
      <c r="BM77" s="916"/>
      <c r="BN77" s="916"/>
      <c r="BO77" s="916"/>
      <c r="BP77" s="916"/>
      <c r="BQ77" s="916"/>
      <c r="BR77" s="916"/>
      <c r="BS77" s="916"/>
      <c r="BT77" s="916"/>
      <c r="BU77" s="916"/>
      <c r="BV77" s="916"/>
      <c r="BW77" s="916"/>
      <c r="BX77" s="916"/>
      <c r="BY77" s="916"/>
      <c r="BZ77" s="916"/>
      <c r="CA77" s="916"/>
      <c r="CB77" s="916"/>
      <c r="CC77" s="916"/>
      <c r="CD77" s="916"/>
      <c r="CE77" s="910"/>
      <c r="CF77" s="911"/>
      <c r="CG77" s="911"/>
      <c r="CH77" s="911"/>
      <c r="CI77" s="911"/>
      <c r="CJ77" s="911"/>
      <c r="CK77" s="911"/>
      <c r="CL77" s="911"/>
      <c r="CM77" s="911"/>
      <c r="CN77" s="911"/>
      <c r="CO77" s="911"/>
      <c r="CP77" s="911"/>
      <c r="CQ77" s="911"/>
      <c r="CR77" s="911"/>
      <c r="CS77" s="911"/>
      <c r="CT77" s="911"/>
      <c r="CU77" s="911"/>
      <c r="CV77" s="911"/>
      <c r="CW77" s="911"/>
      <c r="CX77" s="911"/>
      <c r="CY77" s="911"/>
      <c r="CZ77" s="911"/>
      <c r="DA77" s="1034"/>
      <c r="DB77" s="1034"/>
      <c r="DC77" s="1034"/>
      <c r="DD77" s="1034"/>
      <c r="DE77" s="1034"/>
      <c r="DF77" s="1034"/>
      <c r="DG77" s="1034"/>
      <c r="DH77" s="1034"/>
      <c r="DI77" s="1034"/>
      <c r="DJ77" s="1034"/>
      <c r="DK77" s="1034"/>
      <c r="DL77" s="1034"/>
      <c r="DM77" s="1034"/>
      <c r="DN77" s="1034"/>
      <c r="DO77" s="1034"/>
      <c r="DP77" s="1034"/>
      <c r="DQ77" s="1034"/>
      <c r="DR77" s="1034"/>
      <c r="DS77" s="1034"/>
      <c r="DT77" s="1034"/>
      <c r="DU77" s="916"/>
      <c r="DV77" s="916"/>
      <c r="DW77" s="916"/>
      <c r="DX77" s="916"/>
      <c r="DY77" s="916"/>
      <c r="DZ77" s="916"/>
    </row>
    <row r="78" spans="1:130" ht="11.5" customHeight="1">
      <c r="B78" s="353"/>
      <c r="S78" s="916"/>
      <c r="T78" s="916"/>
      <c r="U78" s="916"/>
      <c r="V78" s="916"/>
      <c r="W78" s="916"/>
      <c r="X78" s="916"/>
      <c r="Y78" s="916"/>
      <c r="Z78" s="916"/>
      <c r="AA78" s="916"/>
      <c r="AB78" s="916"/>
      <c r="AC78" s="916"/>
      <c r="AD78" s="916"/>
      <c r="AE78" s="916"/>
      <c r="AF78" s="916"/>
      <c r="AG78" s="916"/>
      <c r="AH78" s="916"/>
      <c r="AI78" s="916"/>
      <c r="AJ78" s="916"/>
      <c r="AK78" s="916"/>
      <c r="AL78" s="916"/>
      <c r="AM78" s="916"/>
      <c r="AN78" s="916"/>
      <c r="AO78" s="916"/>
      <c r="AP78" s="916"/>
      <c r="AQ78" s="916"/>
      <c r="AR78" s="916"/>
      <c r="AS78" s="916"/>
      <c r="AT78" s="916"/>
      <c r="AU78" s="916"/>
      <c r="AV78" s="916"/>
      <c r="AW78" s="916"/>
      <c r="AX78" s="916"/>
      <c r="AY78" s="916"/>
      <c r="AZ78" s="916"/>
      <c r="BA78" s="916"/>
      <c r="BB78" s="916"/>
      <c r="BC78" s="916"/>
      <c r="BD78" s="916"/>
      <c r="BE78" s="916"/>
      <c r="BF78" s="916"/>
      <c r="BG78" s="916"/>
      <c r="BH78" s="916"/>
      <c r="BI78" s="916"/>
      <c r="BJ78" s="916"/>
      <c r="BK78" s="916"/>
      <c r="BL78" s="916"/>
      <c r="BM78" s="916"/>
      <c r="BN78" s="916"/>
      <c r="BO78" s="916"/>
      <c r="BP78" s="916"/>
      <c r="BQ78" s="916"/>
      <c r="BR78" s="916"/>
      <c r="BS78" s="916"/>
      <c r="BT78" s="916"/>
      <c r="BU78" s="916"/>
      <c r="BV78" s="916"/>
      <c r="BW78" s="916"/>
      <c r="BX78" s="916"/>
      <c r="BY78" s="916"/>
      <c r="BZ78" s="916"/>
      <c r="CA78" s="916"/>
      <c r="CB78" s="916"/>
      <c r="CC78" s="916"/>
      <c r="CD78" s="916"/>
      <c r="CE78" s="910"/>
      <c r="CF78" s="911"/>
      <c r="CG78" s="911"/>
      <c r="CH78" s="911"/>
      <c r="CI78" s="911"/>
      <c r="CJ78" s="911"/>
      <c r="CK78" s="911"/>
      <c r="CL78" s="911"/>
      <c r="CM78" s="911"/>
      <c r="CN78" s="911"/>
      <c r="CO78" s="911"/>
      <c r="CP78" s="911"/>
      <c r="CQ78" s="911"/>
      <c r="CR78" s="911"/>
      <c r="CS78" s="911"/>
      <c r="CT78" s="911"/>
      <c r="CU78" s="911"/>
      <c r="CV78" s="911"/>
      <c r="CW78" s="911"/>
      <c r="CX78" s="911"/>
      <c r="CY78" s="911"/>
      <c r="CZ78" s="911"/>
      <c r="DA78" s="1034"/>
      <c r="DB78" s="1034"/>
      <c r="DC78" s="1034"/>
      <c r="DD78" s="1034"/>
      <c r="DE78" s="1034"/>
      <c r="DF78" s="1034"/>
      <c r="DG78" s="1034"/>
      <c r="DH78" s="1034"/>
      <c r="DI78" s="1034"/>
      <c r="DJ78" s="1034"/>
      <c r="DK78" s="1034"/>
      <c r="DL78" s="1034"/>
      <c r="DM78" s="1034"/>
      <c r="DN78" s="1034"/>
      <c r="DO78" s="1034"/>
      <c r="DP78" s="1034"/>
      <c r="DQ78" s="1034"/>
      <c r="DR78" s="1034"/>
      <c r="DS78" s="1034"/>
      <c r="DT78" s="1034"/>
      <c r="DU78" s="916"/>
      <c r="DV78" s="916"/>
      <c r="DW78" s="916"/>
      <c r="DX78" s="916"/>
      <c r="DY78" s="916"/>
      <c r="DZ78" s="916"/>
    </row>
    <row r="79" spans="1:130" ht="21" customHeight="1">
      <c r="B79" s="84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7"/>
      <c r="T79" s="917"/>
      <c r="U79" s="917"/>
      <c r="V79" s="917"/>
      <c r="W79" s="917"/>
      <c r="X79" s="917"/>
      <c r="Y79" s="917"/>
      <c r="Z79" s="917"/>
      <c r="AA79" s="917"/>
      <c r="AB79" s="917"/>
      <c r="AC79" s="917"/>
      <c r="AD79" s="917"/>
      <c r="AE79" s="917"/>
      <c r="AF79" s="917"/>
      <c r="AG79" s="917"/>
      <c r="AH79" s="917"/>
      <c r="AI79" s="917"/>
      <c r="AJ79" s="917"/>
      <c r="AK79" s="917"/>
      <c r="AL79" s="917"/>
      <c r="AM79" s="917"/>
      <c r="AN79" s="917"/>
      <c r="AO79" s="917"/>
      <c r="AP79" s="917"/>
      <c r="AQ79" s="917"/>
      <c r="AR79" s="917"/>
      <c r="AS79" s="917"/>
      <c r="AT79" s="917"/>
      <c r="AU79" s="917"/>
      <c r="AV79" s="917"/>
      <c r="AW79" s="917"/>
      <c r="AX79" s="917"/>
      <c r="AY79" s="917"/>
      <c r="AZ79" s="917"/>
      <c r="BA79" s="917"/>
      <c r="BB79" s="917"/>
      <c r="BC79" s="917"/>
      <c r="BD79" s="917"/>
      <c r="BE79" s="917"/>
      <c r="BF79" s="917"/>
      <c r="BG79" s="917"/>
      <c r="BH79" s="917"/>
      <c r="BI79" s="917"/>
      <c r="BJ79" s="917"/>
      <c r="BK79" s="917"/>
      <c r="BL79" s="917"/>
      <c r="BM79" s="917"/>
      <c r="BN79" s="917"/>
      <c r="BO79" s="917"/>
      <c r="BP79" s="917"/>
      <c r="BQ79" s="917"/>
      <c r="BR79" s="917"/>
      <c r="BS79" s="917"/>
      <c r="BT79" s="917"/>
      <c r="BU79" s="917"/>
      <c r="BV79" s="917"/>
      <c r="BW79" s="917"/>
      <c r="BX79" s="917"/>
      <c r="BY79" s="917"/>
      <c r="BZ79" s="917"/>
      <c r="CA79" s="917"/>
      <c r="CB79" s="917"/>
      <c r="CC79" s="917"/>
      <c r="CD79" s="917"/>
      <c r="CE79" s="918"/>
      <c r="CF79" s="919"/>
      <c r="CG79" s="919"/>
      <c r="CH79" s="919"/>
      <c r="CI79" s="919"/>
      <c r="CJ79" s="919"/>
      <c r="CK79" s="919"/>
      <c r="CL79" s="919"/>
      <c r="CM79" s="919"/>
      <c r="CN79" s="919"/>
      <c r="CO79" s="919"/>
      <c r="CP79" s="919"/>
      <c r="CQ79" s="919"/>
      <c r="CR79" s="919"/>
      <c r="CS79" s="919"/>
      <c r="CT79" s="919"/>
      <c r="CU79" s="919"/>
      <c r="CV79" s="919"/>
      <c r="CW79" s="919"/>
      <c r="CX79" s="919"/>
      <c r="CY79" s="919"/>
      <c r="CZ79" s="919"/>
      <c r="DA79" s="1037"/>
      <c r="DB79" s="1037"/>
      <c r="DC79" s="1037"/>
      <c r="DD79" s="1037"/>
      <c r="DE79" s="1037"/>
      <c r="DF79" s="1037"/>
      <c r="DG79" s="1037"/>
      <c r="DH79" s="1037"/>
      <c r="DI79" s="1037"/>
      <c r="DJ79" s="1037"/>
      <c r="DK79" s="1037"/>
      <c r="DL79" s="1037"/>
      <c r="DM79" s="1037"/>
      <c r="DN79" s="1037"/>
      <c r="DO79" s="1037"/>
      <c r="DP79" s="1037"/>
      <c r="DQ79" s="1037"/>
      <c r="DR79" s="1037"/>
      <c r="DS79" s="1037"/>
      <c r="DT79" s="1037"/>
      <c r="DU79" s="917" t="s">
        <v>1366</v>
      </c>
      <c r="DV79" s="917" t="s">
        <v>1367</v>
      </c>
      <c r="DW79" s="917" t="s">
        <v>1369</v>
      </c>
      <c r="DX79" s="917" t="s">
        <v>1371</v>
      </c>
      <c r="DY79" s="917" t="s">
        <v>1370</v>
      </c>
      <c r="DZ79" s="917"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6">
        <v>1678</v>
      </c>
      <c r="CF80" s="907">
        <v>1724</v>
      </c>
      <c r="CG80" s="907">
        <v>1776</v>
      </c>
      <c r="CH80" s="907">
        <v>1808</v>
      </c>
      <c r="CI80" s="907">
        <v>1858</v>
      </c>
      <c r="CJ80" s="907">
        <v>1872</v>
      </c>
      <c r="CK80" s="907">
        <v>1833</v>
      </c>
      <c r="CL80" s="907">
        <v>1841</v>
      </c>
      <c r="CM80" s="907">
        <v>1862</v>
      </c>
      <c r="CN80" s="907">
        <v>1904</v>
      </c>
      <c r="CO80" s="907">
        <v>1955</v>
      </c>
      <c r="CP80" s="907">
        <v>1973</v>
      </c>
      <c r="CQ80" s="907">
        <v>2043</v>
      </c>
      <c r="CR80" s="907">
        <v>2052</v>
      </c>
      <c r="CS80" s="907">
        <v>2092</v>
      </c>
      <c r="CT80" s="907">
        <v>2162</v>
      </c>
      <c r="CU80" s="907">
        <v>2168</v>
      </c>
      <c r="CV80" s="907">
        <v>2305</v>
      </c>
      <c r="CW80" s="907">
        <v>2321</v>
      </c>
      <c r="CX80" s="907">
        <v>2344</v>
      </c>
      <c r="CY80" s="907">
        <v>2249</v>
      </c>
      <c r="CZ80" s="907">
        <v>2017</v>
      </c>
      <c r="DA80" s="1032">
        <v>2235</v>
      </c>
      <c r="DB80" s="1032">
        <v>2329</v>
      </c>
      <c r="DC80" s="1032">
        <v>2327</v>
      </c>
      <c r="DD80" s="1032">
        <v>2433</v>
      </c>
      <c r="DE80" s="1032">
        <v>2461</v>
      </c>
      <c r="DF80" s="1032">
        <v>2568</v>
      </c>
      <c r="DG80" s="1032">
        <v>2510</v>
      </c>
      <c r="DH80" s="1032">
        <v>2615</v>
      </c>
      <c r="DI80" s="1032">
        <v>2708</v>
      </c>
      <c r="DJ80" s="1032">
        <v>2755</v>
      </c>
      <c r="DK80" s="1032">
        <v>2740</v>
      </c>
      <c r="DL80" s="1032">
        <v>2780</v>
      </c>
      <c r="DM80" s="1032">
        <v>2910</v>
      </c>
      <c r="DN80" s="1032">
        <v>3031</v>
      </c>
      <c r="DO80" s="1032">
        <v>3007</v>
      </c>
      <c r="DP80" s="1032">
        <v>3052</v>
      </c>
      <c r="DQ80" s="1032">
        <v>3146</v>
      </c>
      <c r="DR80" s="1032">
        <v>3274</v>
      </c>
      <c r="DS80" s="1032">
        <v>3241</v>
      </c>
      <c r="DT80" s="1032"/>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8"/>
      <c r="CF81" s="909"/>
      <c r="CG81" s="909"/>
      <c r="CH81" s="909"/>
      <c r="CI81" s="909"/>
      <c r="CJ81" s="909"/>
      <c r="CK81" s="909"/>
      <c r="CL81" s="909"/>
      <c r="CM81" s="909"/>
      <c r="CN81" s="909"/>
      <c r="CO81" s="909"/>
      <c r="CP81" s="909"/>
      <c r="CQ81" s="909"/>
      <c r="CR81" s="909"/>
      <c r="CS81" s="909"/>
      <c r="CT81" s="909"/>
      <c r="CU81" s="909"/>
      <c r="CV81" s="909"/>
      <c r="CW81" s="909"/>
      <c r="CX81" s="909"/>
      <c r="CY81" s="909"/>
      <c r="CZ81" s="909"/>
      <c r="DA81" s="1033"/>
      <c r="DB81" s="1033"/>
      <c r="DC81" s="1033"/>
      <c r="DD81" s="1033"/>
      <c r="DE81" s="1033"/>
      <c r="DF81" s="1033"/>
      <c r="DG81" s="1033"/>
      <c r="DH81" s="1033"/>
      <c r="DI81" s="1033"/>
      <c r="DJ81" s="1033"/>
      <c r="DK81" s="1033"/>
      <c r="DL81" s="1033"/>
      <c r="DM81" s="1033"/>
      <c r="DN81" s="1033"/>
      <c r="DO81" s="1033"/>
      <c r="DP81" s="1033"/>
      <c r="DQ81" s="1033"/>
      <c r="DR81" s="1033"/>
      <c r="DS81" s="1033"/>
      <c r="DT81" s="1033"/>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6">
        <v>1554</v>
      </c>
      <c r="CF82" s="907">
        <v>1605</v>
      </c>
      <c r="CG82" s="907">
        <v>1678</v>
      </c>
      <c r="CH82" s="907">
        <v>1646</v>
      </c>
      <c r="CI82" s="907">
        <v>1677</v>
      </c>
      <c r="CJ82" s="907">
        <v>1747</v>
      </c>
      <c r="CK82" s="907">
        <v>1705</v>
      </c>
      <c r="CL82" s="907">
        <v>1677</v>
      </c>
      <c r="CM82" s="907">
        <v>1641</v>
      </c>
      <c r="CN82" s="907">
        <v>1691</v>
      </c>
      <c r="CO82" s="907">
        <v>1750</v>
      </c>
      <c r="CP82" s="907">
        <v>1750</v>
      </c>
      <c r="CQ82" s="907">
        <v>1873</v>
      </c>
      <c r="CR82" s="907">
        <v>1820</v>
      </c>
      <c r="CS82" s="907">
        <v>1833</v>
      </c>
      <c r="CT82" s="907">
        <v>1911</v>
      </c>
      <c r="CU82" s="907">
        <v>1903</v>
      </c>
      <c r="CV82" s="907">
        <v>2004</v>
      </c>
      <c r="CW82" s="907">
        <v>1922</v>
      </c>
      <c r="CX82" s="907">
        <v>1946</v>
      </c>
      <c r="CY82" s="907">
        <v>2053</v>
      </c>
      <c r="CZ82" s="907">
        <v>1810</v>
      </c>
      <c r="DA82" s="1032">
        <v>1958</v>
      </c>
      <c r="DB82" s="1032">
        <v>2062</v>
      </c>
      <c r="DC82" s="1032">
        <v>2160</v>
      </c>
      <c r="DD82" s="1032">
        <v>2036</v>
      </c>
      <c r="DE82" s="1032">
        <v>2062</v>
      </c>
      <c r="DF82" s="1032">
        <v>2210</v>
      </c>
      <c r="DG82" s="1032">
        <v>2229</v>
      </c>
      <c r="DH82" s="1032">
        <v>2347</v>
      </c>
      <c r="DI82" s="1032">
        <v>2433</v>
      </c>
      <c r="DJ82" s="1032">
        <v>2457</v>
      </c>
      <c r="DK82" s="1032">
        <v>2333</v>
      </c>
      <c r="DL82" s="1032">
        <v>2499</v>
      </c>
      <c r="DM82" s="1032">
        <v>2704</v>
      </c>
      <c r="DN82" s="1032">
        <v>2703</v>
      </c>
      <c r="DO82" s="1032">
        <v>2374</v>
      </c>
      <c r="DP82" s="1032">
        <v>2865</v>
      </c>
      <c r="DQ82" s="1032">
        <v>2832</v>
      </c>
      <c r="DR82" s="1032">
        <v>2796</v>
      </c>
      <c r="DS82" s="1032">
        <v>2565</v>
      </c>
      <c r="DT82" s="1032"/>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10">
        <v>242</v>
      </c>
      <c r="CF83" s="911">
        <v>248</v>
      </c>
      <c r="CG83" s="911">
        <v>250</v>
      </c>
      <c r="CH83" s="911">
        <v>245</v>
      </c>
      <c r="CI83" s="911">
        <v>284</v>
      </c>
      <c r="CJ83" s="911">
        <v>239</v>
      </c>
      <c r="CK83" s="911">
        <v>280</v>
      </c>
      <c r="CL83" s="911">
        <v>273</v>
      </c>
      <c r="CM83" s="911">
        <v>271</v>
      </c>
      <c r="CN83" s="911">
        <v>283</v>
      </c>
      <c r="CO83" s="911">
        <v>307</v>
      </c>
      <c r="CP83" s="911">
        <v>294</v>
      </c>
      <c r="CQ83" s="911">
        <v>282</v>
      </c>
      <c r="CR83" s="911">
        <v>290</v>
      </c>
      <c r="CS83" s="911">
        <v>321</v>
      </c>
      <c r="CT83" s="911">
        <v>320</v>
      </c>
      <c r="CU83" s="911">
        <v>329</v>
      </c>
      <c r="CV83" s="911">
        <v>432</v>
      </c>
      <c r="CW83" s="911">
        <v>325</v>
      </c>
      <c r="CX83" s="911">
        <v>340</v>
      </c>
      <c r="CY83" s="911">
        <v>378</v>
      </c>
      <c r="CZ83" s="911">
        <v>355</v>
      </c>
      <c r="DA83" s="1034">
        <v>342</v>
      </c>
      <c r="DB83" s="1034">
        <v>377</v>
      </c>
      <c r="DC83" s="1034">
        <v>377</v>
      </c>
      <c r="DD83" s="1034">
        <v>427</v>
      </c>
      <c r="DE83" s="1034">
        <v>439</v>
      </c>
      <c r="DF83" s="1034">
        <v>409</v>
      </c>
      <c r="DG83" s="1034">
        <v>470</v>
      </c>
      <c r="DH83" s="1034">
        <v>431</v>
      </c>
      <c r="DI83" s="1034">
        <v>520</v>
      </c>
      <c r="DJ83" s="1034">
        <v>406</v>
      </c>
      <c r="DK83" s="1034">
        <v>435</v>
      </c>
      <c r="DL83" s="1034">
        <v>564</v>
      </c>
      <c r="DM83" s="1034">
        <v>442</v>
      </c>
      <c r="DN83" s="1034">
        <v>407</v>
      </c>
      <c r="DO83" s="1034">
        <v>460</v>
      </c>
      <c r="DP83" s="1034">
        <v>564</v>
      </c>
      <c r="DQ83" s="1034">
        <v>484</v>
      </c>
      <c r="DR83" s="1034">
        <v>615</v>
      </c>
      <c r="DS83" s="1034">
        <v>504</v>
      </c>
      <c r="DT83" s="1034"/>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10">
        <v>1312</v>
      </c>
      <c r="CF84" s="911">
        <v>1356</v>
      </c>
      <c r="CG84" s="911">
        <v>1428</v>
      </c>
      <c r="CH84" s="911">
        <v>1401</v>
      </c>
      <c r="CI84" s="911">
        <v>1392</v>
      </c>
      <c r="CJ84" s="911">
        <v>1508</v>
      </c>
      <c r="CK84" s="911">
        <v>1425</v>
      </c>
      <c r="CL84" s="911">
        <v>1403</v>
      </c>
      <c r="CM84" s="911">
        <v>1370</v>
      </c>
      <c r="CN84" s="911">
        <v>1408</v>
      </c>
      <c r="CO84" s="911">
        <v>1443</v>
      </c>
      <c r="CP84" s="911">
        <v>1456</v>
      </c>
      <c r="CQ84" s="911">
        <v>1591</v>
      </c>
      <c r="CR84" s="911">
        <v>1530</v>
      </c>
      <c r="CS84" s="911">
        <v>1512</v>
      </c>
      <c r="CT84" s="911">
        <v>1591</v>
      </c>
      <c r="CU84" s="911">
        <v>1574</v>
      </c>
      <c r="CV84" s="911">
        <v>1572</v>
      </c>
      <c r="CW84" s="911">
        <v>1597</v>
      </c>
      <c r="CX84" s="911">
        <v>1606</v>
      </c>
      <c r="CY84" s="911">
        <v>1675</v>
      </c>
      <c r="CZ84" s="911">
        <v>1454</v>
      </c>
      <c r="DA84" s="1034">
        <v>1616</v>
      </c>
      <c r="DB84" s="1034">
        <v>1685</v>
      </c>
      <c r="DC84" s="1034">
        <v>1783</v>
      </c>
      <c r="DD84" s="1034">
        <v>1608</v>
      </c>
      <c r="DE84" s="1034">
        <v>1624</v>
      </c>
      <c r="DF84" s="1034">
        <v>1801</v>
      </c>
      <c r="DG84" s="1034">
        <v>1759</v>
      </c>
      <c r="DH84" s="1034">
        <v>1916</v>
      </c>
      <c r="DI84" s="1034">
        <v>1913</v>
      </c>
      <c r="DJ84" s="1034">
        <v>2051</v>
      </c>
      <c r="DK84" s="1034">
        <v>1898</v>
      </c>
      <c r="DL84" s="1034">
        <v>1936</v>
      </c>
      <c r="DM84" s="1034">
        <v>2262</v>
      </c>
      <c r="DN84" s="1034">
        <v>2295</v>
      </c>
      <c r="DO84" s="1034">
        <v>1914</v>
      </c>
      <c r="DP84" s="1034">
        <v>2300</v>
      </c>
      <c r="DQ84" s="1034">
        <v>2348</v>
      </c>
      <c r="DR84" s="1034">
        <v>2182</v>
      </c>
      <c r="DS84" s="1034">
        <v>2061</v>
      </c>
      <c r="DT84" s="1034"/>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8"/>
      <c r="CF85" s="909"/>
      <c r="CG85" s="909"/>
      <c r="CH85" s="909"/>
      <c r="CI85" s="909"/>
      <c r="CJ85" s="909"/>
      <c r="CK85" s="909"/>
      <c r="CL85" s="909"/>
      <c r="CM85" s="909"/>
      <c r="CN85" s="909"/>
      <c r="CO85" s="909"/>
      <c r="CP85" s="909"/>
      <c r="CQ85" s="909"/>
      <c r="CR85" s="909"/>
      <c r="CS85" s="909"/>
      <c r="CT85" s="909"/>
      <c r="CU85" s="909"/>
      <c r="CV85" s="909"/>
      <c r="CW85" s="909"/>
      <c r="CX85" s="909"/>
      <c r="CY85" s="909"/>
      <c r="CZ85" s="909"/>
      <c r="DA85" s="1033"/>
      <c r="DB85" s="1033"/>
      <c r="DC85" s="1033"/>
      <c r="DD85" s="1033"/>
      <c r="DE85" s="1033"/>
      <c r="DF85" s="1033"/>
      <c r="DG85" s="1033"/>
      <c r="DH85" s="1033"/>
      <c r="DI85" s="1033"/>
      <c r="DJ85" s="1033"/>
      <c r="DK85" s="1033"/>
      <c r="DL85" s="1033"/>
      <c r="DM85" s="1033"/>
      <c r="DN85" s="1033"/>
      <c r="DO85" s="1033"/>
      <c r="DP85" s="1033"/>
      <c r="DQ85" s="1033"/>
      <c r="DR85" s="1033"/>
      <c r="DS85" s="1033"/>
      <c r="DT85" s="1033"/>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6">
        <v>417</v>
      </c>
      <c r="CF86" s="907">
        <v>424</v>
      </c>
      <c r="CG86" s="907">
        <v>411</v>
      </c>
      <c r="CH86" s="907">
        <v>499</v>
      </c>
      <c r="CI86" s="907">
        <v>490</v>
      </c>
      <c r="CJ86" s="907">
        <v>476</v>
      </c>
      <c r="CK86" s="907">
        <v>469</v>
      </c>
      <c r="CL86" s="907">
        <v>464</v>
      </c>
      <c r="CM86" s="907">
        <v>451</v>
      </c>
      <c r="CN86" s="907">
        <v>438</v>
      </c>
      <c r="CO86" s="907">
        <v>480</v>
      </c>
      <c r="CP86" s="907">
        <v>465</v>
      </c>
      <c r="CQ86" s="907">
        <v>443</v>
      </c>
      <c r="CR86" s="907">
        <v>440</v>
      </c>
      <c r="CS86" s="907">
        <v>490</v>
      </c>
      <c r="CT86" s="907">
        <v>540</v>
      </c>
      <c r="CU86" s="907">
        <v>532</v>
      </c>
      <c r="CV86" s="907">
        <v>594</v>
      </c>
      <c r="CW86" s="907">
        <v>687</v>
      </c>
      <c r="CX86" s="907">
        <v>696</v>
      </c>
      <c r="CY86" s="907">
        <v>572</v>
      </c>
      <c r="CZ86" s="907">
        <v>471</v>
      </c>
      <c r="DA86" s="1032">
        <v>529</v>
      </c>
      <c r="DB86" s="1032">
        <v>606</v>
      </c>
      <c r="DC86" s="1032">
        <v>501</v>
      </c>
      <c r="DD86" s="1032">
        <v>697</v>
      </c>
      <c r="DE86" s="1032">
        <v>713</v>
      </c>
      <c r="DF86" s="1032">
        <v>679</v>
      </c>
      <c r="DG86" s="1032">
        <v>568</v>
      </c>
      <c r="DH86" s="1032">
        <v>637</v>
      </c>
      <c r="DI86" s="1032">
        <v>594</v>
      </c>
      <c r="DJ86" s="1032">
        <v>596</v>
      </c>
      <c r="DK86" s="1032">
        <v>552</v>
      </c>
      <c r="DL86" s="1032">
        <v>575</v>
      </c>
      <c r="DM86" s="1032">
        <v>653</v>
      </c>
      <c r="DN86" s="1032">
        <v>610</v>
      </c>
      <c r="DO86" s="1032">
        <v>985</v>
      </c>
      <c r="DP86" s="1032">
        <v>459</v>
      </c>
      <c r="DQ86" s="1032">
        <v>631</v>
      </c>
      <c r="DR86" s="1032">
        <v>699</v>
      </c>
      <c r="DS86" s="1032">
        <v>946</v>
      </c>
      <c r="DT86" s="1032"/>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2">
        <v>428</v>
      </c>
      <c r="CF87" s="913">
        <v>424</v>
      </c>
      <c r="CG87" s="913">
        <v>420</v>
      </c>
      <c r="CH87" s="913">
        <v>515</v>
      </c>
      <c r="CI87" s="913">
        <v>514</v>
      </c>
      <c r="CJ87" s="913">
        <v>512</v>
      </c>
      <c r="CK87" s="913">
        <v>463</v>
      </c>
      <c r="CL87" s="913">
        <v>459</v>
      </c>
      <c r="CM87" s="913">
        <v>433</v>
      </c>
      <c r="CN87" s="913">
        <v>420</v>
      </c>
      <c r="CO87" s="913">
        <v>450</v>
      </c>
      <c r="CP87" s="913">
        <v>444</v>
      </c>
      <c r="CQ87" s="913">
        <v>438</v>
      </c>
      <c r="CR87" s="913">
        <v>428</v>
      </c>
      <c r="CS87" s="913">
        <v>472</v>
      </c>
      <c r="CT87" s="913">
        <v>511</v>
      </c>
      <c r="CU87" s="913">
        <v>541</v>
      </c>
      <c r="CV87" s="913">
        <v>635</v>
      </c>
      <c r="CW87" s="913">
        <v>604</v>
      </c>
      <c r="CX87" s="913">
        <v>661</v>
      </c>
      <c r="CY87" s="913">
        <v>594</v>
      </c>
      <c r="CZ87" s="913">
        <v>475</v>
      </c>
      <c r="DA87" s="1035">
        <v>600</v>
      </c>
      <c r="DB87" s="1035">
        <v>662</v>
      </c>
      <c r="DC87" s="1035">
        <v>692</v>
      </c>
      <c r="DD87" s="1035">
        <v>634</v>
      </c>
      <c r="DE87" s="1035">
        <v>672</v>
      </c>
      <c r="DF87" s="1035">
        <v>714</v>
      </c>
      <c r="DG87" s="1035">
        <v>675</v>
      </c>
      <c r="DH87" s="1035">
        <v>658</v>
      </c>
      <c r="DI87" s="1035">
        <v>596</v>
      </c>
      <c r="DJ87" s="1035">
        <v>674</v>
      </c>
      <c r="DK87" s="1035">
        <v>668</v>
      </c>
      <c r="DL87" s="1035">
        <v>690</v>
      </c>
      <c r="DM87" s="1035">
        <v>776</v>
      </c>
      <c r="DN87" s="1035">
        <v>780</v>
      </c>
      <c r="DO87" s="1035">
        <v>784</v>
      </c>
      <c r="DP87" s="1035">
        <v>775</v>
      </c>
      <c r="DQ87" s="1035">
        <v>884</v>
      </c>
      <c r="DR87" s="1035">
        <v>854</v>
      </c>
      <c r="DS87" s="1035">
        <v>930</v>
      </c>
      <c r="DT87" s="1035"/>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10">
        <v>320</v>
      </c>
      <c r="CF88" s="911">
        <v>287</v>
      </c>
      <c r="CG88" s="911">
        <v>288</v>
      </c>
      <c r="CH88" s="911">
        <v>342</v>
      </c>
      <c r="CI88" s="911">
        <v>335</v>
      </c>
      <c r="CJ88" s="911">
        <v>314</v>
      </c>
      <c r="CK88" s="911">
        <v>304</v>
      </c>
      <c r="CL88" s="911">
        <v>316</v>
      </c>
      <c r="CM88" s="911">
        <v>287</v>
      </c>
      <c r="CN88" s="911">
        <v>275</v>
      </c>
      <c r="CO88" s="911">
        <v>289</v>
      </c>
      <c r="CP88" s="911">
        <v>291</v>
      </c>
      <c r="CQ88" s="911">
        <v>274</v>
      </c>
      <c r="CR88" s="911">
        <v>278</v>
      </c>
      <c r="CS88" s="911">
        <v>310</v>
      </c>
      <c r="CT88" s="911">
        <v>333</v>
      </c>
      <c r="CU88" s="911">
        <v>351</v>
      </c>
      <c r="CV88" s="911">
        <v>379</v>
      </c>
      <c r="CW88" s="911">
        <v>414</v>
      </c>
      <c r="CX88" s="911">
        <v>441</v>
      </c>
      <c r="CY88" s="911">
        <v>370</v>
      </c>
      <c r="CZ88" s="911">
        <v>304</v>
      </c>
      <c r="DA88" s="1034">
        <v>391</v>
      </c>
      <c r="DB88" s="1034">
        <v>431</v>
      </c>
      <c r="DC88" s="1034">
        <v>422</v>
      </c>
      <c r="DD88" s="1034">
        <v>403</v>
      </c>
      <c r="DE88" s="1034">
        <v>449</v>
      </c>
      <c r="DF88" s="1034">
        <v>446</v>
      </c>
      <c r="DG88" s="1034">
        <v>448</v>
      </c>
      <c r="DH88" s="1034">
        <v>403</v>
      </c>
      <c r="DI88" s="1034">
        <v>370</v>
      </c>
      <c r="DJ88" s="1034">
        <v>399</v>
      </c>
      <c r="DK88" s="1034">
        <v>452</v>
      </c>
      <c r="DL88" s="1034">
        <v>419</v>
      </c>
      <c r="DM88" s="1034">
        <v>458</v>
      </c>
      <c r="DN88" s="1034">
        <v>482</v>
      </c>
      <c r="DO88" s="1034">
        <v>523</v>
      </c>
      <c r="DP88" s="1034">
        <v>494</v>
      </c>
      <c r="DQ88" s="1034">
        <v>479</v>
      </c>
      <c r="DR88" s="1034">
        <v>526</v>
      </c>
      <c r="DS88" s="1034">
        <v>589</v>
      </c>
      <c r="DT88" s="1034"/>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10">
        <v>107</v>
      </c>
      <c r="CF89" s="911">
        <v>137</v>
      </c>
      <c r="CG89" s="911">
        <v>132</v>
      </c>
      <c r="CH89" s="911">
        <v>174</v>
      </c>
      <c r="CI89" s="911">
        <v>179</v>
      </c>
      <c r="CJ89" s="911">
        <v>200</v>
      </c>
      <c r="CK89" s="911">
        <v>159</v>
      </c>
      <c r="CL89" s="911">
        <v>141</v>
      </c>
      <c r="CM89" s="911">
        <v>146</v>
      </c>
      <c r="CN89" s="911">
        <v>145</v>
      </c>
      <c r="CO89" s="911">
        <v>161</v>
      </c>
      <c r="CP89" s="911">
        <v>152</v>
      </c>
      <c r="CQ89" s="911">
        <v>165</v>
      </c>
      <c r="CR89" s="911">
        <v>151</v>
      </c>
      <c r="CS89" s="911">
        <v>162</v>
      </c>
      <c r="CT89" s="911">
        <v>178</v>
      </c>
      <c r="CU89" s="911">
        <v>190</v>
      </c>
      <c r="CV89" s="911">
        <v>258</v>
      </c>
      <c r="CW89" s="911">
        <v>189</v>
      </c>
      <c r="CX89" s="911">
        <v>219</v>
      </c>
      <c r="CY89" s="911">
        <v>225</v>
      </c>
      <c r="CZ89" s="911">
        <v>171</v>
      </c>
      <c r="DA89" s="1034">
        <v>209</v>
      </c>
      <c r="DB89" s="1034">
        <v>231</v>
      </c>
      <c r="DC89" s="1034">
        <v>271</v>
      </c>
      <c r="DD89" s="1034">
        <v>232</v>
      </c>
      <c r="DE89" s="1034">
        <v>222</v>
      </c>
      <c r="DF89" s="1034">
        <v>270</v>
      </c>
      <c r="DG89" s="1034">
        <v>227</v>
      </c>
      <c r="DH89" s="1034">
        <v>257</v>
      </c>
      <c r="DI89" s="1034">
        <v>227</v>
      </c>
      <c r="DJ89" s="1034">
        <v>277</v>
      </c>
      <c r="DK89" s="1034">
        <v>215</v>
      </c>
      <c r="DL89" s="1034">
        <v>273</v>
      </c>
      <c r="DM89" s="1034">
        <v>322</v>
      </c>
      <c r="DN89" s="1034">
        <v>300</v>
      </c>
      <c r="DO89" s="1034">
        <v>260</v>
      </c>
      <c r="DP89" s="1034">
        <v>282</v>
      </c>
      <c r="DQ89" s="1034">
        <v>412</v>
      </c>
      <c r="DR89" s="1034">
        <v>331</v>
      </c>
      <c r="DS89" s="1034">
        <v>342</v>
      </c>
      <c r="DT89" s="1034"/>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2">
        <v>-10</v>
      </c>
      <c r="CF90" s="913">
        <v>-21</v>
      </c>
      <c r="CG90" s="913">
        <v>-11</v>
      </c>
      <c r="CH90" s="913">
        <v>-9</v>
      </c>
      <c r="CI90" s="913">
        <v>-23</v>
      </c>
      <c r="CJ90" s="913">
        <v>-35</v>
      </c>
      <c r="CK90" s="913">
        <v>6</v>
      </c>
      <c r="CL90" s="913">
        <v>6</v>
      </c>
      <c r="CM90" s="913">
        <v>18</v>
      </c>
      <c r="CN90" s="913">
        <v>17</v>
      </c>
      <c r="CO90" s="913">
        <v>30</v>
      </c>
      <c r="CP90" s="913">
        <v>21</v>
      </c>
      <c r="CQ90" s="913">
        <v>5</v>
      </c>
      <c r="CR90" s="913">
        <v>12</v>
      </c>
      <c r="CS90" s="913">
        <v>18</v>
      </c>
      <c r="CT90" s="913">
        <v>29</v>
      </c>
      <c r="CU90" s="913">
        <v>-8</v>
      </c>
      <c r="CV90" s="913">
        <v>-40</v>
      </c>
      <c r="CW90" s="913">
        <v>82</v>
      </c>
      <c r="CX90" s="913">
        <v>35</v>
      </c>
      <c r="CY90" s="913">
        <v>-21</v>
      </c>
      <c r="CZ90" s="913">
        <v>-3</v>
      </c>
      <c r="DA90" s="1035">
        <v>-69</v>
      </c>
      <c r="DB90" s="1035">
        <v>-54</v>
      </c>
      <c r="DC90" s="1035">
        <v>-186</v>
      </c>
      <c r="DD90" s="1035">
        <v>62</v>
      </c>
      <c r="DE90" s="1035">
        <v>41</v>
      </c>
      <c r="DF90" s="1035">
        <v>-33</v>
      </c>
      <c r="DG90" s="1035">
        <v>-105</v>
      </c>
      <c r="DH90" s="1035">
        <v>-21</v>
      </c>
      <c r="DI90" s="1035">
        <v>-2</v>
      </c>
      <c r="DJ90" s="1035">
        <v>-76</v>
      </c>
      <c r="DK90" s="1035">
        <v>-113</v>
      </c>
      <c r="DL90" s="1035">
        <v>-112</v>
      </c>
      <c r="DM90" s="1035">
        <v>-120</v>
      </c>
      <c r="DN90" s="1035">
        <v>-165</v>
      </c>
      <c r="DO90" s="1035">
        <v>198</v>
      </c>
      <c r="DP90" s="1035">
        <v>-309</v>
      </c>
      <c r="DQ90" s="1035">
        <v>-247</v>
      </c>
      <c r="DR90" s="1035">
        <v>-151</v>
      </c>
      <c r="DS90" s="1035">
        <v>17</v>
      </c>
      <c r="DT90" s="1035"/>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8"/>
      <c r="CF91" s="909"/>
      <c r="CG91" s="909"/>
      <c r="CH91" s="909"/>
      <c r="CI91" s="909"/>
      <c r="CJ91" s="909"/>
      <c r="CK91" s="909"/>
      <c r="CL91" s="909"/>
      <c r="CM91" s="909"/>
      <c r="CN91" s="909"/>
      <c r="CO91" s="909"/>
      <c r="CP91" s="909"/>
      <c r="CQ91" s="909"/>
      <c r="CR91" s="909"/>
      <c r="CS91" s="909"/>
      <c r="CT91" s="909"/>
      <c r="CU91" s="909"/>
      <c r="CV91" s="909"/>
      <c r="CW91" s="909"/>
      <c r="CX91" s="909"/>
      <c r="CY91" s="909"/>
      <c r="CZ91" s="909"/>
      <c r="DA91" s="1033"/>
      <c r="DB91" s="1033"/>
      <c r="DC91" s="1033"/>
      <c r="DD91" s="1033"/>
      <c r="DE91" s="1033"/>
      <c r="DF91" s="1033"/>
      <c r="DG91" s="1033"/>
      <c r="DH91" s="1033"/>
      <c r="DI91" s="1033"/>
      <c r="DJ91" s="1033"/>
      <c r="DK91" s="1033"/>
      <c r="DL91" s="1033"/>
      <c r="DM91" s="1033"/>
      <c r="DN91" s="1033"/>
      <c r="DO91" s="1033"/>
      <c r="DP91" s="1033"/>
      <c r="DQ91" s="1033"/>
      <c r="DR91" s="1033"/>
      <c r="DS91" s="1033"/>
      <c r="DT91" s="1033"/>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6">
        <v>-293</v>
      </c>
      <c r="CF92" s="907">
        <v>-304</v>
      </c>
      <c r="CG92" s="907">
        <v>-312</v>
      </c>
      <c r="CH92" s="907">
        <v>-337</v>
      </c>
      <c r="CI92" s="907">
        <v>-308</v>
      </c>
      <c r="CJ92" s="907">
        <v>-351</v>
      </c>
      <c r="CK92" s="907">
        <v>-341</v>
      </c>
      <c r="CL92" s="907">
        <v>-300</v>
      </c>
      <c r="CM92" s="907">
        <v>-230</v>
      </c>
      <c r="CN92" s="907">
        <v>-224</v>
      </c>
      <c r="CO92" s="907">
        <v>-276</v>
      </c>
      <c r="CP92" s="907">
        <v>-241</v>
      </c>
      <c r="CQ92" s="907">
        <v>-273</v>
      </c>
      <c r="CR92" s="907">
        <v>-208</v>
      </c>
      <c r="CS92" s="907">
        <v>-230</v>
      </c>
      <c r="CT92" s="907">
        <v>-289</v>
      </c>
      <c r="CU92" s="907">
        <v>-267</v>
      </c>
      <c r="CV92" s="907">
        <v>-293</v>
      </c>
      <c r="CW92" s="907">
        <v>-289</v>
      </c>
      <c r="CX92" s="907">
        <v>-298</v>
      </c>
      <c r="CY92" s="907">
        <v>-376</v>
      </c>
      <c r="CZ92" s="907">
        <v>-264</v>
      </c>
      <c r="DA92" s="1032">
        <v>-253</v>
      </c>
      <c r="DB92" s="1032">
        <v>-339</v>
      </c>
      <c r="DC92" s="1032">
        <v>-334</v>
      </c>
      <c r="DD92" s="1032">
        <v>-299</v>
      </c>
      <c r="DE92" s="1032">
        <v>-315</v>
      </c>
      <c r="DF92" s="1032">
        <v>-321</v>
      </c>
      <c r="DG92" s="1032">
        <v>-287</v>
      </c>
      <c r="DH92" s="1032">
        <v>-369</v>
      </c>
      <c r="DI92" s="1032">
        <v>-320</v>
      </c>
      <c r="DJ92" s="1032">
        <v>-298</v>
      </c>
      <c r="DK92" s="1032">
        <v>-145</v>
      </c>
      <c r="DL92" s="1032">
        <v>-295</v>
      </c>
      <c r="DM92" s="1032">
        <v>-447</v>
      </c>
      <c r="DN92" s="1032">
        <v>-281</v>
      </c>
      <c r="DO92" s="1032">
        <v>-352</v>
      </c>
      <c r="DP92" s="1032">
        <v>-271</v>
      </c>
      <c r="DQ92" s="1032">
        <v>-316</v>
      </c>
      <c r="DR92" s="1032">
        <v>-222</v>
      </c>
      <c r="DS92" s="1032">
        <v>-270</v>
      </c>
      <c r="DT92" s="1032"/>
      <c r="DU92" s="485"/>
      <c r="DV92" s="485"/>
      <c r="DW92" s="485"/>
      <c r="DX92" s="485"/>
      <c r="DY92" s="485"/>
      <c r="DZ92" s="485"/>
    </row>
    <row r="93" spans="1:130" s="216" customFormat="1">
      <c r="A93" s="216" t="s">
        <v>1403</v>
      </c>
      <c r="B93" s="107" t="s">
        <v>10</v>
      </c>
      <c r="C93" s="868"/>
      <c r="D93" s="868"/>
      <c r="E93" s="868"/>
      <c r="F93" s="868"/>
      <c r="G93" s="868"/>
      <c r="H93" s="868"/>
      <c r="I93" s="868"/>
      <c r="J93" s="868"/>
      <c r="K93" s="868"/>
      <c r="L93" s="868"/>
      <c r="M93" s="868"/>
      <c r="N93" s="868"/>
      <c r="O93" s="868"/>
      <c r="P93" s="868"/>
      <c r="Q93" s="868"/>
      <c r="R93" s="868"/>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2">
        <v>243</v>
      </c>
      <c r="CF93" s="913">
        <v>246</v>
      </c>
      <c r="CG93" s="913">
        <v>248</v>
      </c>
      <c r="CH93" s="913">
        <v>249</v>
      </c>
      <c r="CI93" s="913">
        <v>267</v>
      </c>
      <c r="CJ93" s="913">
        <v>249</v>
      </c>
      <c r="CK93" s="913">
        <v>310</v>
      </c>
      <c r="CL93" s="913">
        <v>287</v>
      </c>
      <c r="CM93" s="913">
        <v>362</v>
      </c>
      <c r="CN93" s="913">
        <v>388</v>
      </c>
      <c r="CO93" s="913">
        <v>402</v>
      </c>
      <c r="CP93" s="913">
        <v>427</v>
      </c>
      <c r="CQ93" s="913">
        <v>399</v>
      </c>
      <c r="CR93" s="913">
        <v>416</v>
      </c>
      <c r="CS93" s="913">
        <v>490</v>
      </c>
      <c r="CT93" s="913">
        <v>446</v>
      </c>
      <c r="CU93" s="913">
        <v>433</v>
      </c>
      <c r="CV93" s="913">
        <v>471</v>
      </c>
      <c r="CW93" s="913">
        <v>597</v>
      </c>
      <c r="CX93" s="913">
        <v>598</v>
      </c>
      <c r="CY93" s="913">
        <v>487</v>
      </c>
      <c r="CZ93" s="913">
        <v>357</v>
      </c>
      <c r="DA93" s="1035">
        <v>631</v>
      </c>
      <c r="DB93" s="1035">
        <v>423</v>
      </c>
      <c r="DC93" s="1035">
        <v>396</v>
      </c>
      <c r="DD93" s="1035">
        <v>493</v>
      </c>
      <c r="DE93" s="1035">
        <v>495</v>
      </c>
      <c r="DF93" s="1035">
        <v>560</v>
      </c>
      <c r="DG93" s="1035">
        <v>548</v>
      </c>
      <c r="DH93" s="1035">
        <v>620</v>
      </c>
      <c r="DI93" s="1035">
        <v>677</v>
      </c>
      <c r="DJ93" s="1035">
        <v>670</v>
      </c>
      <c r="DK93" s="1035">
        <v>698</v>
      </c>
      <c r="DL93" s="1035">
        <v>760</v>
      </c>
      <c r="DM93" s="1035">
        <v>753</v>
      </c>
      <c r="DN93" s="1035">
        <v>953</v>
      </c>
      <c r="DO93" s="1035">
        <v>791</v>
      </c>
      <c r="DP93" s="1035">
        <v>865</v>
      </c>
      <c r="DQ93" s="1035">
        <v>981</v>
      </c>
      <c r="DR93" s="1035">
        <v>1033</v>
      </c>
      <c r="DS93" s="1035">
        <v>915</v>
      </c>
      <c r="DT93" s="1035"/>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10">
        <v>92</v>
      </c>
      <c r="CF94" s="911">
        <v>94</v>
      </c>
      <c r="CG94" s="911">
        <v>96</v>
      </c>
      <c r="CH94" s="911">
        <v>96</v>
      </c>
      <c r="CI94" s="911">
        <v>97</v>
      </c>
      <c r="CJ94" s="911">
        <v>96</v>
      </c>
      <c r="CK94" s="911">
        <v>112</v>
      </c>
      <c r="CL94" s="911">
        <v>112</v>
      </c>
      <c r="CM94" s="911">
        <v>193</v>
      </c>
      <c r="CN94" s="911">
        <v>211</v>
      </c>
      <c r="CO94" s="911">
        <v>222</v>
      </c>
      <c r="CP94" s="911">
        <v>227</v>
      </c>
      <c r="CQ94" s="911">
        <v>238</v>
      </c>
      <c r="CR94" s="911">
        <v>244</v>
      </c>
      <c r="CS94" s="911">
        <v>243</v>
      </c>
      <c r="CT94" s="911">
        <v>242</v>
      </c>
      <c r="CU94" s="911">
        <v>235</v>
      </c>
      <c r="CV94" s="911">
        <v>275</v>
      </c>
      <c r="CW94" s="911">
        <v>342</v>
      </c>
      <c r="CX94" s="911">
        <v>361</v>
      </c>
      <c r="CY94" s="911">
        <v>332</v>
      </c>
      <c r="CZ94" s="911">
        <v>292</v>
      </c>
      <c r="DA94" s="1034">
        <v>513</v>
      </c>
      <c r="DB94" s="1034">
        <v>319</v>
      </c>
      <c r="DC94" s="1034">
        <v>272</v>
      </c>
      <c r="DD94" s="1034">
        <v>331</v>
      </c>
      <c r="DE94" s="1034">
        <v>367</v>
      </c>
      <c r="DF94" s="1034">
        <v>410</v>
      </c>
      <c r="DG94" s="1034">
        <v>399</v>
      </c>
      <c r="DH94" s="1034">
        <v>447</v>
      </c>
      <c r="DI94" s="1034">
        <v>483</v>
      </c>
      <c r="DJ94" s="1034">
        <v>491</v>
      </c>
      <c r="DK94" s="1034">
        <v>522</v>
      </c>
      <c r="DL94" s="1034">
        <v>581</v>
      </c>
      <c r="DM94" s="1034">
        <v>504</v>
      </c>
      <c r="DN94" s="1034">
        <v>709</v>
      </c>
      <c r="DO94" s="1034">
        <v>599</v>
      </c>
      <c r="DP94" s="1034">
        <v>652</v>
      </c>
      <c r="DQ94" s="1034">
        <v>687</v>
      </c>
      <c r="DR94" s="1034">
        <v>795</v>
      </c>
      <c r="DS94" s="1034">
        <v>718</v>
      </c>
      <c r="DT94" s="1034"/>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10">
        <v>151</v>
      </c>
      <c r="CF95" s="911">
        <v>150</v>
      </c>
      <c r="CG95" s="911">
        <v>151</v>
      </c>
      <c r="CH95" s="911">
        <v>152</v>
      </c>
      <c r="CI95" s="911">
        <v>170</v>
      </c>
      <c r="CJ95" s="911">
        <v>153</v>
      </c>
      <c r="CK95" s="911">
        <v>197</v>
      </c>
      <c r="CL95" s="911">
        <v>175</v>
      </c>
      <c r="CM95" s="911">
        <v>169</v>
      </c>
      <c r="CN95" s="911">
        <v>177</v>
      </c>
      <c r="CO95" s="911">
        <v>180</v>
      </c>
      <c r="CP95" s="911">
        <v>200</v>
      </c>
      <c r="CQ95" s="911">
        <v>161</v>
      </c>
      <c r="CR95" s="911">
        <v>173</v>
      </c>
      <c r="CS95" s="911">
        <v>248</v>
      </c>
      <c r="CT95" s="911">
        <v>204</v>
      </c>
      <c r="CU95" s="911">
        <v>199</v>
      </c>
      <c r="CV95" s="911">
        <v>196</v>
      </c>
      <c r="CW95" s="911">
        <v>256</v>
      </c>
      <c r="CX95" s="911">
        <v>237</v>
      </c>
      <c r="CY95" s="911">
        <v>155</v>
      </c>
      <c r="CZ95" s="911">
        <v>65</v>
      </c>
      <c r="DA95" s="1034">
        <v>118</v>
      </c>
      <c r="DB95" s="1034">
        <v>104</v>
      </c>
      <c r="DC95" s="1034">
        <v>124</v>
      </c>
      <c r="DD95" s="1034">
        <v>163</v>
      </c>
      <c r="DE95" s="1034">
        <v>128</v>
      </c>
      <c r="DF95" s="1034">
        <v>150</v>
      </c>
      <c r="DG95" s="1034">
        <v>149</v>
      </c>
      <c r="DH95" s="1034">
        <v>173</v>
      </c>
      <c r="DI95" s="1034">
        <v>194</v>
      </c>
      <c r="DJ95" s="1034">
        <v>180</v>
      </c>
      <c r="DK95" s="1034">
        <v>175</v>
      </c>
      <c r="DL95" s="1034">
        <v>179</v>
      </c>
      <c r="DM95" s="1034">
        <v>249</v>
      </c>
      <c r="DN95" s="1034">
        <v>243</v>
      </c>
      <c r="DO95" s="1034">
        <v>191</v>
      </c>
      <c r="DP95" s="1034">
        <v>213</v>
      </c>
      <c r="DQ95" s="1034">
        <v>294</v>
      </c>
      <c r="DR95" s="1034">
        <v>238</v>
      </c>
      <c r="DS95" s="1034">
        <v>197</v>
      </c>
      <c r="DT95" s="1034"/>
      <c r="DU95" s="491"/>
      <c r="DV95" s="491"/>
      <c r="DW95" s="491"/>
      <c r="DX95" s="491"/>
      <c r="DY95" s="491"/>
      <c r="DZ95" s="491"/>
    </row>
    <row r="96" spans="1:130" s="216" customFormat="1">
      <c r="A96" s="216" t="s">
        <v>1404</v>
      </c>
      <c r="B96" s="107" t="s">
        <v>13</v>
      </c>
      <c r="C96" s="868"/>
      <c r="D96" s="868"/>
      <c r="E96" s="868"/>
      <c r="F96" s="868"/>
      <c r="G96" s="868"/>
      <c r="H96" s="868"/>
      <c r="I96" s="868"/>
      <c r="J96" s="868"/>
      <c r="K96" s="868"/>
      <c r="L96" s="868"/>
      <c r="M96" s="868"/>
      <c r="N96" s="868"/>
      <c r="O96" s="868"/>
      <c r="P96" s="868"/>
      <c r="Q96" s="868"/>
      <c r="R96" s="868"/>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2">
        <v>537</v>
      </c>
      <c r="CF96" s="913">
        <v>552</v>
      </c>
      <c r="CG96" s="913">
        <v>562</v>
      </c>
      <c r="CH96" s="913">
        <v>591</v>
      </c>
      <c r="CI96" s="913">
        <v>575</v>
      </c>
      <c r="CJ96" s="913">
        <v>600</v>
      </c>
      <c r="CK96" s="913">
        <v>650</v>
      </c>
      <c r="CL96" s="913">
        <v>587</v>
      </c>
      <c r="CM96" s="913">
        <v>592</v>
      </c>
      <c r="CN96" s="913">
        <v>612</v>
      </c>
      <c r="CO96" s="913">
        <v>678</v>
      </c>
      <c r="CP96" s="913">
        <v>669</v>
      </c>
      <c r="CQ96" s="913">
        <v>672</v>
      </c>
      <c r="CR96" s="913">
        <v>625</v>
      </c>
      <c r="CS96" s="913">
        <v>721</v>
      </c>
      <c r="CT96" s="913">
        <v>735</v>
      </c>
      <c r="CU96" s="913">
        <v>701</v>
      </c>
      <c r="CV96" s="913">
        <v>764</v>
      </c>
      <c r="CW96" s="913">
        <v>886</v>
      </c>
      <c r="CX96" s="913">
        <v>896</v>
      </c>
      <c r="CY96" s="913">
        <v>863</v>
      </c>
      <c r="CZ96" s="913">
        <v>620</v>
      </c>
      <c r="DA96" s="1035">
        <v>884</v>
      </c>
      <c r="DB96" s="1035">
        <v>762</v>
      </c>
      <c r="DC96" s="1035">
        <v>730</v>
      </c>
      <c r="DD96" s="1035">
        <v>792</v>
      </c>
      <c r="DE96" s="1035">
        <v>810</v>
      </c>
      <c r="DF96" s="1035">
        <v>881</v>
      </c>
      <c r="DG96" s="1035">
        <v>834</v>
      </c>
      <c r="DH96" s="1035">
        <v>989</v>
      </c>
      <c r="DI96" s="1035">
        <v>996</v>
      </c>
      <c r="DJ96" s="1035">
        <v>968</v>
      </c>
      <c r="DK96" s="1035">
        <v>843</v>
      </c>
      <c r="DL96" s="1035">
        <v>1055</v>
      </c>
      <c r="DM96" s="1035">
        <v>1200</v>
      </c>
      <c r="DN96" s="1035">
        <v>1234</v>
      </c>
      <c r="DO96" s="1035">
        <v>1143</v>
      </c>
      <c r="DP96" s="1035">
        <v>1136</v>
      </c>
      <c r="DQ96" s="1035">
        <v>1296</v>
      </c>
      <c r="DR96" s="1035">
        <v>1255</v>
      </c>
      <c r="DS96" s="1035">
        <v>1185</v>
      </c>
      <c r="DT96" s="1035"/>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10">
        <v>337</v>
      </c>
      <c r="CF97" s="911">
        <v>354</v>
      </c>
      <c r="CG97" s="911">
        <v>359</v>
      </c>
      <c r="CH97" s="911">
        <v>376</v>
      </c>
      <c r="CI97" s="911">
        <v>373</v>
      </c>
      <c r="CJ97" s="911">
        <v>385</v>
      </c>
      <c r="CK97" s="911">
        <v>404</v>
      </c>
      <c r="CL97" s="911">
        <v>364</v>
      </c>
      <c r="CM97" s="911">
        <v>390</v>
      </c>
      <c r="CN97" s="911">
        <v>410</v>
      </c>
      <c r="CO97" s="911">
        <v>437</v>
      </c>
      <c r="CP97" s="911">
        <v>435</v>
      </c>
      <c r="CQ97" s="911">
        <v>453</v>
      </c>
      <c r="CR97" s="911">
        <v>432</v>
      </c>
      <c r="CS97" s="911">
        <v>486</v>
      </c>
      <c r="CT97" s="911">
        <v>511</v>
      </c>
      <c r="CU97" s="911">
        <v>480</v>
      </c>
      <c r="CV97" s="911">
        <v>569</v>
      </c>
      <c r="CW97" s="911">
        <v>633</v>
      </c>
      <c r="CX97" s="911">
        <v>668</v>
      </c>
      <c r="CY97" s="911">
        <v>670</v>
      </c>
      <c r="CZ97" s="911">
        <v>546</v>
      </c>
      <c r="DA97" s="1034">
        <v>769</v>
      </c>
      <c r="DB97" s="1034">
        <v>673</v>
      </c>
      <c r="DC97" s="1034">
        <v>643</v>
      </c>
      <c r="DD97" s="1034">
        <v>685</v>
      </c>
      <c r="DE97" s="1034">
        <v>665</v>
      </c>
      <c r="DF97" s="1034">
        <v>727</v>
      </c>
      <c r="DG97" s="1034">
        <v>676</v>
      </c>
      <c r="DH97" s="1034">
        <v>813</v>
      </c>
      <c r="DI97" s="1034">
        <v>849</v>
      </c>
      <c r="DJ97" s="1034">
        <v>768</v>
      </c>
      <c r="DK97" s="1034">
        <v>688</v>
      </c>
      <c r="DL97" s="1034">
        <v>881</v>
      </c>
      <c r="DM97" s="1034">
        <v>976</v>
      </c>
      <c r="DN97" s="1034">
        <v>1021</v>
      </c>
      <c r="DO97" s="1034">
        <v>938</v>
      </c>
      <c r="DP97" s="1034">
        <v>937</v>
      </c>
      <c r="DQ97" s="1034">
        <v>1054</v>
      </c>
      <c r="DR97" s="1034">
        <v>1038</v>
      </c>
      <c r="DS97" s="1034">
        <v>978</v>
      </c>
      <c r="DT97" s="1034"/>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4">
        <v>199</v>
      </c>
      <c r="CF98" s="915">
        <v>197</v>
      </c>
      <c r="CG98" s="915">
        <v>204</v>
      </c>
      <c r="CH98" s="915">
        <v>215</v>
      </c>
      <c r="CI98" s="915">
        <v>202</v>
      </c>
      <c r="CJ98" s="915">
        <v>216</v>
      </c>
      <c r="CK98" s="915">
        <v>246</v>
      </c>
      <c r="CL98" s="915">
        <v>223</v>
      </c>
      <c r="CM98" s="915">
        <v>201</v>
      </c>
      <c r="CN98" s="915">
        <v>202</v>
      </c>
      <c r="CO98" s="915">
        <v>241</v>
      </c>
      <c r="CP98" s="915">
        <v>234</v>
      </c>
      <c r="CQ98" s="915">
        <v>219</v>
      </c>
      <c r="CR98" s="915">
        <v>193</v>
      </c>
      <c r="CS98" s="915">
        <v>234</v>
      </c>
      <c r="CT98" s="915">
        <v>224</v>
      </c>
      <c r="CU98" s="915">
        <v>221</v>
      </c>
      <c r="CV98" s="915">
        <v>194</v>
      </c>
      <c r="CW98" s="915">
        <v>253</v>
      </c>
      <c r="CX98" s="915">
        <v>228</v>
      </c>
      <c r="CY98" s="915">
        <v>193</v>
      </c>
      <c r="CZ98" s="915">
        <v>74</v>
      </c>
      <c r="DA98" s="1036">
        <v>115</v>
      </c>
      <c r="DB98" s="1036">
        <v>89</v>
      </c>
      <c r="DC98" s="1036">
        <v>87</v>
      </c>
      <c r="DD98" s="1036">
        <v>107</v>
      </c>
      <c r="DE98" s="1036">
        <v>145</v>
      </c>
      <c r="DF98" s="1036">
        <v>154</v>
      </c>
      <c r="DG98" s="1036">
        <v>159</v>
      </c>
      <c r="DH98" s="1036">
        <v>176</v>
      </c>
      <c r="DI98" s="1036">
        <v>148</v>
      </c>
      <c r="DJ98" s="1036">
        <v>200</v>
      </c>
      <c r="DK98" s="1036">
        <v>154</v>
      </c>
      <c r="DL98" s="1036">
        <v>174</v>
      </c>
      <c r="DM98" s="1036">
        <v>225</v>
      </c>
      <c r="DN98" s="1036">
        <v>213</v>
      </c>
      <c r="DO98" s="1036">
        <v>205</v>
      </c>
      <c r="DP98" s="1036">
        <v>199</v>
      </c>
      <c r="DQ98" s="1036">
        <v>242</v>
      </c>
      <c r="DR98" s="1036">
        <v>216</v>
      </c>
      <c r="DS98" s="1036">
        <v>207</v>
      </c>
      <c r="DT98" s="1036"/>
      <c r="DU98" s="495"/>
      <c r="DV98" s="495"/>
      <c r="DW98" s="495"/>
      <c r="DX98" s="495"/>
      <c r="DY98" s="495"/>
      <c r="DZ98" s="495"/>
    </row>
    <row r="99" spans="1:130" ht="19.5" customHeight="1" thickTop="1">
      <c r="B99" s="849" t="s">
        <v>1437</v>
      </c>
      <c r="C99" s="594" t="s">
        <v>1343</v>
      </c>
      <c r="S99" s="920"/>
      <c r="T99" s="920"/>
      <c r="U99" s="920"/>
      <c r="V99" s="920"/>
      <c r="W99" s="920"/>
      <c r="X99" s="920"/>
      <c r="Y99" s="920"/>
      <c r="Z99" s="920"/>
      <c r="AA99" s="920"/>
      <c r="AB99" s="920"/>
      <c r="AC99" s="920"/>
      <c r="AD99" s="920"/>
      <c r="AE99" s="920"/>
      <c r="AF99" s="920"/>
      <c r="AG99" s="920"/>
      <c r="AH99" s="920"/>
      <c r="AI99" s="920"/>
      <c r="AJ99" s="920"/>
      <c r="AK99" s="920"/>
      <c r="AL99" s="920"/>
      <c r="AM99" s="920"/>
      <c r="AN99" s="920"/>
      <c r="AO99" s="920"/>
      <c r="AP99" s="920"/>
      <c r="AQ99" s="920"/>
      <c r="AR99" s="920"/>
      <c r="AS99" s="920"/>
      <c r="AT99" s="920"/>
      <c r="AU99" s="921"/>
      <c r="AV99" s="921"/>
      <c r="AW99" s="921"/>
      <c r="AX99" s="921"/>
      <c r="AY99" s="921"/>
      <c r="AZ99" s="921"/>
      <c r="BA99" s="921"/>
      <c r="BB99" s="921"/>
      <c r="BC99" s="921"/>
      <c r="BD99" s="921"/>
      <c r="BE99" s="921"/>
      <c r="BF99" s="921"/>
      <c r="BG99" s="921"/>
      <c r="BH99" s="921"/>
      <c r="BI99" s="921"/>
      <c r="BJ99" s="921"/>
      <c r="BK99" s="921"/>
      <c r="BL99" s="922"/>
      <c r="BM99" s="923"/>
      <c r="BN99" s="486"/>
      <c r="BO99" s="486"/>
      <c r="BP99" s="486"/>
      <c r="BQ99" s="486"/>
      <c r="BR99" s="486"/>
      <c r="BS99" s="486"/>
      <c r="BT99" s="486"/>
      <c r="BU99" s="486"/>
      <c r="BV99" s="486"/>
      <c r="BW99" s="486"/>
      <c r="BX99" s="486"/>
      <c r="BY99" s="486"/>
      <c r="BZ99" s="486"/>
      <c r="CA99" s="486"/>
      <c r="CB99" s="486"/>
      <c r="CC99" s="486"/>
      <c r="CD99" s="486"/>
      <c r="CE99" s="924"/>
      <c r="CF99" s="925"/>
      <c r="CG99" s="925"/>
      <c r="CH99" s="925"/>
      <c r="CI99" s="925"/>
      <c r="CJ99" s="925"/>
      <c r="CK99" s="925"/>
      <c r="CL99" s="925"/>
      <c r="CM99" s="925"/>
      <c r="CN99" s="925"/>
      <c r="CO99" s="925"/>
      <c r="CP99" s="925"/>
      <c r="CQ99" s="925"/>
      <c r="CR99" s="925"/>
      <c r="CS99" s="925"/>
      <c r="CT99" s="925"/>
      <c r="CU99" s="925"/>
      <c r="CV99" s="925"/>
      <c r="CW99" s="925"/>
      <c r="CX99" s="925"/>
      <c r="CY99" s="925"/>
      <c r="CZ99" s="925"/>
      <c r="DA99" s="1038"/>
      <c r="DB99" s="1038"/>
      <c r="DC99" s="1038"/>
      <c r="DD99" s="1038"/>
      <c r="DE99" s="1038"/>
      <c r="DF99" s="1038"/>
      <c r="DG99" s="1038"/>
      <c r="DH99" s="1038"/>
      <c r="DI99" s="1038"/>
      <c r="DJ99" s="1038"/>
      <c r="DK99" s="1038"/>
      <c r="DL99" s="1038"/>
      <c r="DM99" s="1038"/>
      <c r="DN99" s="1038"/>
      <c r="DO99" s="1038"/>
      <c r="DP99" s="1038"/>
      <c r="DQ99" s="1038"/>
      <c r="DR99" s="1038"/>
      <c r="DS99" s="1038"/>
      <c r="DT99" s="1038"/>
      <c r="DU99" s="920"/>
      <c r="DV99" s="920"/>
      <c r="DW99" s="920"/>
      <c r="DX99" s="920"/>
      <c r="DY99" s="920"/>
      <c r="DZ99" s="920"/>
    </row>
    <row r="100" spans="1:130" ht="19.5" customHeight="1">
      <c r="B100" s="353"/>
      <c r="C100" s="594"/>
      <c r="S100" s="920"/>
      <c r="T100" s="920"/>
      <c r="U100" s="920"/>
      <c r="V100" s="920"/>
      <c r="W100" s="920"/>
      <c r="X100" s="920"/>
      <c r="Y100" s="920"/>
      <c r="Z100" s="920"/>
      <c r="AA100" s="920"/>
      <c r="AB100" s="920"/>
      <c r="AC100" s="920"/>
      <c r="AD100" s="920"/>
      <c r="AE100" s="920"/>
      <c r="AF100" s="920"/>
      <c r="AG100" s="920"/>
      <c r="AH100" s="920"/>
      <c r="AI100" s="920"/>
      <c r="AJ100" s="920"/>
      <c r="AK100" s="920"/>
      <c r="AL100" s="920"/>
      <c r="AM100" s="920"/>
      <c r="AN100" s="920"/>
      <c r="AO100" s="920"/>
      <c r="AP100" s="920"/>
      <c r="AQ100" s="920"/>
      <c r="AR100" s="920"/>
      <c r="AS100" s="920"/>
      <c r="AT100" s="920"/>
      <c r="AU100" s="921"/>
      <c r="AV100" s="921"/>
      <c r="AW100" s="921"/>
      <c r="AX100" s="921"/>
      <c r="AY100" s="921"/>
      <c r="AZ100" s="921"/>
      <c r="BA100" s="921"/>
      <c r="BB100" s="921"/>
      <c r="BC100" s="921"/>
      <c r="BD100" s="921"/>
      <c r="BE100" s="921"/>
      <c r="BF100" s="921"/>
      <c r="BG100" s="921"/>
      <c r="BH100" s="921"/>
      <c r="BI100" s="921"/>
      <c r="BJ100" s="921"/>
      <c r="BK100" s="921"/>
      <c r="BL100" s="922"/>
      <c r="BM100" s="923"/>
      <c r="BN100" s="486"/>
      <c r="BO100" s="486"/>
      <c r="BP100" s="486"/>
      <c r="BQ100" s="486"/>
      <c r="BR100" s="486"/>
      <c r="BS100" s="486"/>
      <c r="BT100" s="486"/>
      <c r="BU100" s="486"/>
      <c r="BV100" s="486"/>
      <c r="BW100" s="486"/>
      <c r="BX100" s="486"/>
      <c r="BY100" s="486"/>
      <c r="BZ100" s="486"/>
      <c r="CA100" s="486"/>
      <c r="CB100" s="486"/>
      <c r="CC100" s="486"/>
      <c r="CD100" s="486"/>
      <c r="CE100" s="924"/>
      <c r="CF100" s="925"/>
      <c r="CG100" s="925"/>
      <c r="CH100" s="925"/>
      <c r="CI100" s="925"/>
      <c r="CJ100" s="925"/>
      <c r="CK100" s="925"/>
      <c r="CL100" s="925"/>
      <c r="CM100" s="925"/>
      <c r="CN100" s="925"/>
      <c r="CO100" s="925"/>
      <c r="CP100" s="925"/>
      <c r="CQ100" s="925"/>
      <c r="CR100" s="925"/>
      <c r="CS100" s="925"/>
      <c r="CT100" s="925"/>
      <c r="CU100" s="925"/>
      <c r="CV100" s="925"/>
      <c r="CW100" s="925"/>
      <c r="CX100" s="925"/>
      <c r="CY100" s="925"/>
      <c r="CZ100" s="925"/>
      <c r="DA100" s="1038"/>
      <c r="DB100" s="1038"/>
      <c r="DC100" s="1038"/>
      <c r="DD100" s="1038"/>
      <c r="DE100" s="1038"/>
      <c r="DF100" s="1038"/>
      <c r="DG100" s="1038"/>
      <c r="DH100" s="1038"/>
      <c r="DI100" s="1038"/>
      <c r="DJ100" s="1038"/>
      <c r="DK100" s="1038"/>
      <c r="DL100" s="1038"/>
      <c r="DM100" s="1038"/>
      <c r="DN100" s="1038"/>
      <c r="DO100" s="1038"/>
      <c r="DP100" s="1038"/>
      <c r="DQ100" s="1038"/>
      <c r="DR100" s="1038"/>
      <c r="DS100" s="1038"/>
      <c r="DT100" s="1038"/>
      <c r="DU100" s="920"/>
      <c r="DV100" s="920"/>
      <c r="DW100" s="920"/>
      <c r="DX100" s="920"/>
      <c r="DY100" s="920"/>
      <c r="DZ100" s="920"/>
    </row>
    <row r="101" spans="1:130" ht="13" customHeight="1">
      <c r="B101" s="353"/>
      <c r="S101" s="920"/>
      <c r="T101" s="920"/>
      <c r="U101" s="920"/>
      <c r="V101" s="920"/>
      <c r="W101" s="920"/>
      <c r="X101" s="920"/>
      <c r="Y101" s="920"/>
      <c r="Z101" s="920"/>
      <c r="AA101" s="920"/>
      <c r="AB101" s="920"/>
      <c r="AC101" s="920"/>
      <c r="AD101" s="920"/>
      <c r="AE101" s="920"/>
      <c r="AF101" s="920"/>
      <c r="AG101" s="920"/>
      <c r="AH101" s="920"/>
      <c r="AI101" s="920"/>
      <c r="AJ101" s="920"/>
      <c r="AK101" s="920"/>
      <c r="AL101" s="920"/>
      <c r="AM101" s="920"/>
      <c r="AN101" s="920"/>
      <c r="AO101" s="920"/>
      <c r="AP101" s="920"/>
      <c r="AQ101" s="920"/>
      <c r="AR101" s="920"/>
      <c r="AS101" s="920"/>
      <c r="AT101" s="920"/>
      <c r="AU101" s="921"/>
      <c r="AV101" s="921"/>
      <c r="AW101" s="921"/>
      <c r="AX101" s="921"/>
      <c r="AY101" s="921"/>
      <c r="AZ101" s="921"/>
      <c r="BA101" s="921"/>
      <c r="BB101" s="921"/>
      <c r="BC101" s="921"/>
      <c r="BD101" s="921"/>
      <c r="BE101" s="921"/>
      <c r="BF101" s="921"/>
      <c r="BG101" s="921"/>
      <c r="BH101" s="921"/>
      <c r="BI101" s="921"/>
      <c r="BJ101" s="921"/>
      <c r="BK101" s="921"/>
      <c r="BL101" s="922"/>
      <c r="BM101" s="923"/>
      <c r="BN101" s="486"/>
      <c r="BO101" s="486"/>
      <c r="BP101" s="486"/>
      <c r="BQ101" s="486"/>
      <c r="BR101" s="486"/>
      <c r="BS101" s="486"/>
      <c r="BT101" s="486"/>
      <c r="BU101" s="486"/>
      <c r="BV101" s="486"/>
      <c r="BW101" s="486"/>
      <c r="BX101" s="486"/>
      <c r="BY101" s="486"/>
      <c r="BZ101" s="486"/>
      <c r="CA101" s="486"/>
      <c r="CB101" s="486"/>
      <c r="CC101" s="486"/>
      <c r="CD101" s="486"/>
      <c r="CE101" s="924"/>
      <c r="CF101" s="925"/>
      <c r="CG101" s="925"/>
      <c r="CH101" s="925"/>
      <c r="CI101" s="925"/>
      <c r="CJ101" s="925"/>
      <c r="CK101" s="925"/>
      <c r="CL101" s="925"/>
      <c r="CM101" s="925"/>
      <c r="CN101" s="925"/>
      <c r="CO101" s="925"/>
      <c r="CP101" s="925"/>
      <c r="CQ101" s="925"/>
      <c r="CR101" s="925"/>
      <c r="CS101" s="925"/>
      <c r="CT101" s="925"/>
      <c r="CU101" s="925"/>
      <c r="CV101" s="925"/>
      <c r="CW101" s="925"/>
      <c r="CX101" s="925"/>
      <c r="CY101" s="925"/>
      <c r="CZ101" s="925"/>
      <c r="DA101" s="1038"/>
      <c r="DB101" s="1038"/>
      <c r="DC101" s="1038"/>
      <c r="DD101" s="1038"/>
      <c r="DE101" s="1038"/>
      <c r="DF101" s="1038"/>
      <c r="DG101" s="1038"/>
      <c r="DH101" s="1038"/>
      <c r="DI101" s="1038"/>
      <c r="DJ101" s="1038"/>
      <c r="DK101" s="1038"/>
      <c r="DL101" s="1038"/>
      <c r="DM101" s="1038"/>
      <c r="DN101" s="1038"/>
      <c r="DO101" s="1038"/>
      <c r="DP101" s="1038"/>
      <c r="DQ101" s="1038"/>
      <c r="DR101" s="1038"/>
      <c r="DS101" s="1038"/>
      <c r="DT101" s="1038"/>
      <c r="DU101" s="920"/>
      <c r="DV101" s="920"/>
      <c r="DW101" s="920"/>
      <c r="DX101" s="920"/>
      <c r="DY101" s="920"/>
      <c r="DZ101" s="920"/>
    </row>
    <row r="102" spans="1:130">
      <c r="B102" s="84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7"/>
      <c r="T102" s="917"/>
      <c r="U102" s="917"/>
      <c r="V102" s="917"/>
      <c r="W102" s="917"/>
      <c r="X102" s="917"/>
      <c r="Y102" s="917"/>
      <c r="Z102" s="917"/>
      <c r="AA102" s="917"/>
      <c r="AB102" s="917"/>
      <c r="AC102" s="917"/>
      <c r="AD102" s="917"/>
      <c r="AE102" s="917"/>
      <c r="AF102" s="917"/>
      <c r="AG102" s="917"/>
      <c r="AH102" s="917"/>
      <c r="AI102" s="917"/>
      <c r="AJ102" s="917"/>
      <c r="AK102" s="917"/>
      <c r="AL102" s="917"/>
      <c r="AM102" s="917"/>
      <c r="AN102" s="917"/>
      <c r="AO102" s="917"/>
      <c r="AP102" s="917"/>
      <c r="AQ102" s="917"/>
      <c r="AR102" s="917"/>
      <c r="AS102" s="917"/>
      <c r="AT102" s="917"/>
      <c r="AU102" s="917"/>
      <c r="AV102" s="917"/>
      <c r="AW102" s="917"/>
      <c r="AX102" s="917"/>
      <c r="AY102" s="917"/>
      <c r="AZ102" s="917"/>
      <c r="BA102" s="917"/>
      <c r="BB102" s="917"/>
      <c r="BC102" s="917"/>
      <c r="BD102" s="917"/>
      <c r="BE102" s="917"/>
      <c r="BF102" s="917"/>
      <c r="BG102" s="917"/>
      <c r="BH102" s="917"/>
      <c r="BI102" s="917"/>
      <c r="BJ102" s="917"/>
      <c r="BK102" s="917"/>
      <c r="BL102" s="917"/>
      <c r="BM102" s="917"/>
      <c r="BN102" s="917"/>
      <c r="BO102" s="917"/>
      <c r="BP102" s="917"/>
      <c r="BQ102" s="917"/>
      <c r="BR102" s="917"/>
      <c r="BS102" s="917"/>
      <c r="BT102" s="917"/>
      <c r="BU102" s="917"/>
      <c r="BV102" s="917"/>
      <c r="BW102" s="917"/>
      <c r="BX102" s="917"/>
      <c r="BY102" s="917"/>
      <c r="BZ102" s="917"/>
      <c r="CA102" s="917"/>
      <c r="CB102" s="917"/>
      <c r="CC102" s="917"/>
      <c r="CD102" s="917"/>
      <c r="CE102" s="910"/>
      <c r="CF102" s="911"/>
      <c r="CG102" s="911"/>
      <c r="CH102" s="911"/>
      <c r="CI102" s="911"/>
      <c r="CJ102" s="911"/>
      <c r="CK102" s="911"/>
      <c r="CL102" s="911"/>
      <c r="CM102" s="911"/>
      <c r="CN102" s="911"/>
      <c r="CO102" s="911"/>
      <c r="CP102" s="911"/>
      <c r="CQ102" s="911"/>
      <c r="CR102" s="911"/>
      <c r="CS102" s="911"/>
      <c r="CT102" s="911"/>
      <c r="CU102" s="911"/>
      <c r="CV102" s="911"/>
      <c r="CW102" s="911"/>
      <c r="CX102" s="911"/>
      <c r="CY102" s="911"/>
      <c r="CZ102" s="911"/>
      <c r="DA102" s="1034"/>
      <c r="DB102" s="1034"/>
      <c r="DC102" s="1034"/>
      <c r="DD102" s="1034"/>
      <c r="DE102" s="1034"/>
      <c r="DF102" s="1034"/>
      <c r="DG102" s="1034"/>
      <c r="DH102" s="1034"/>
      <c r="DI102" s="1034"/>
      <c r="DJ102" s="1034"/>
      <c r="DK102" s="1034"/>
      <c r="DL102" s="1034"/>
      <c r="DM102" s="1034"/>
      <c r="DN102" s="1034"/>
      <c r="DO102" s="1034"/>
      <c r="DP102" s="1034"/>
      <c r="DQ102" s="1034"/>
      <c r="DR102" s="1034"/>
      <c r="DS102" s="1034"/>
      <c r="DT102" s="1034"/>
      <c r="DU102" s="917" t="s">
        <v>1366</v>
      </c>
      <c r="DV102" s="917" t="s">
        <v>1367</v>
      </c>
      <c r="DW102" s="917" t="s">
        <v>1369</v>
      </c>
      <c r="DX102" s="917" t="s">
        <v>1371</v>
      </c>
      <c r="DY102" s="917" t="s">
        <v>1370</v>
      </c>
      <c r="DZ102" s="917" t="s">
        <v>1368</v>
      </c>
    </row>
    <row r="103" spans="1:130" s="872" customFormat="1" ht="14.25" customHeight="1">
      <c r="A103" s="869"/>
      <c r="B103" s="870" t="s">
        <v>1458</v>
      </c>
      <c r="C103" s="871"/>
      <c r="D103" s="871"/>
      <c r="E103" s="871"/>
      <c r="F103" s="871"/>
      <c r="G103" s="871"/>
      <c r="H103" s="871"/>
      <c r="I103" s="871"/>
      <c r="J103" s="871"/>
      <c r="K103" s="871"/>
      <c r="L103" s="871"/>
      <c r="M103" s="871"/>
      <c r="N103" s="871"/>
      <c r="O103" s="871"/>
      <c r="P103" s="871"/>
      <c r="Q103" s="871"/>
      <c r="R103" s="871"/>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6">
        <v>87</v>
      </c>
      <c r="CB103" s="926">
        <v>88</v>
      </c>
      <c r="CC103" s="926">
        <v>87</v>
      </c>
      <c r="CD103" s="926">
        <v>87</v>
      </c>
      <c r="CE103" s="906">
        <v>87</v>
      </c>
      <c r="CF103" s="907">
        <v>87</v>
      </c>
      <c r="CG103" s="907">
        <v>88</v>
      </c>
      <c r="CH103" s="907">
        <v>89</v>
      </c>
      <c r="CI103" s="907">
        <v>89</v>
      </c>
      <c r="CJ103" s="907">
        <v>91</v>
      </c>
      <c r="CK103" s="907">
        <v>93</v>
      </c>
      <c r="CL103" s="907">
        <v>97</v>
      </c>
      <c r="CM103" s="907">
        <v>99</v>
      </c>
      <c r="CN103" s="907">
        <v>101</v>
      </c>
      <c r="CO103" s="907">
        <v>99</v>
      </c>
      <c r="CP103" s="907">
        <v>101</v>
      </c>
      <c r="CQ103" s="907">
        <v>99</v>
      </c>
      <c r="CR103" s="907">
        <v>100</v>
      </c>
      <c r="CS103" s="907">
        <v>99</v>
      </c>
      <c r="CT103" s="907">
        <v>99</v>
      </c>
      <c r="CU103" s="907">
        <v>99</v>
      </c>
      <c r="CV103" s="907">
        <v>102</v>
      </c>
      <c r="CW103" s="907">
        <v>101</v>
      </c>
      <c r="CX103" s="907">
        <v>105</v>
      </c>
      <c r="CY103" s="907">
        <v>107</v>
      </c>
      <c r="CZ103" s="907">
        <v>108</v>
      </c>
      <c r="DA103" s="1032">
        <v>110</v>
      </c>
      <c r="DB103" s="1032">
        <v>110</v>
      </c>
      <c r="DC103" s="1032">
        <v>111</v>
      </c>
      <c r="DD103" s="1032">
        <v>110</v>
      </c>
      <c r="DE103" s="1032">
        <v>112</v>
      </c>
      <c r="DF103" s="1032">
        <v>114</v>
      </c>
      <c r="DG103" s="1032">
        <v>120</v>
      </c>
      <c r="DH103" s="1032">
        <v>126</v>
      </c>
      <c r="DI103" s="1032">
        <v>132</v>
      </c>
      <c r="DJ103" s="1032">
        <v>139</v>
      </c>
      <c r="DK103" s="1032">
        <v>143</v>
      </c>
      <c r="DL103" s="1032">
        <v>143</v>
      </c>
      <c r="DM103" s="1032">
        <v>146</v>
      </c>
      <c r="DN103" s="1032">
        <v>148</v>
      </c>
      <c r="DO103" s="1032">
        <v>149</v>
      </c>
      <c r="DP103" s="1032">
        <v>148</v>
      </c>
      <c r="DQ103" s="1032">
        <v>153</v>
      </c>
      <c r="DR103" s="1032">
        <v>152</v>
      </c>
      <c r="DS103" s="1032">
        <v>162</v>
      </c>
      <c r="DT103" s="1032"/>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7"/>
      <c r="CB104" s="927"/>
      <c r="CC104" s="927"/>
      <c r="CD104" s="927"/>
      <c r="CE104" s="908"/>
      <c r="CF104" s="909"/>
      <c r="CG104" s="909"/>
      <c r="CH104" s="909"/>
      <c r="CI104" s="909"/>
      <c r="CJ104" s="909"/>
      <c r="CK104" s="909"/>
      <c r="CL104" s="909"/>
      <c r="CM104" s="909"/>
      <c r="CN104" s="909"/>
      <c r="CO104" s="909"/>
      <c r="CP104" s="909"/>
      <c r="CQ104" s="909"/>
      <c r="CR104" s="909"/>
      <c r="CS104" s="909"/>
      <c r="CT104" s="909"/>
      <c r="CU104" s="909"/>
      <c r="CV104" s="909"/>
      <c r="CW104" s="909"/>
      <c r="CX104" s="909"/>
      <c r="CY104" s="909"/>
      <c r="CZ104" s="909"/>
      <c r="DA104" s="1033"/>
      <c r="DB104" s="1033"/>
      <c r="DC104" s="1033"/>
      <c r="DD104" s="1033"/>
      <c r="DE104" s="1033"/>
      <c r="DF104" s="1033"/>
      <c r="DG104" s="1033"/>
      <c r="DH104" s="1033"/>
      <c r="DI104" s="1033"/>
      <c r="DJ104" s="1033"/>
      <c r="DK104" s="1033"/>
      <c r="DL104" s="1033"/>
      <c r="DM104" s="1033"/>
      <c r="DN104" s="1033"/>
      <c r="DO104" s="1033"/>
      <c r="DP104" s="1033"/>
      <c r="DQ104" s="1033"/>
      <c r="DR104" s="1033"/>
      <c r="DS104" s="1033"/>
      <c r="DT104" s="1033"/>
      <c r="DU104" s="488"/>
      <c r="DV104" s="488"/>
      <c r="DW104" s="488"/>
      <c r="DX104" s="488"/>
      <c r="DY104" s="488"/>
      <c r="DZ104" s="488"/>
    </row>
    <row r="105" spans="1:130" s="872" customFormat="1" ht="14.25" customHeight="1">
      <c r="A105" s="869"/>
      <c r="B105" s="870" t="s">
        <v>1</v>
      </c>
      <c r="C105" s="871"/>
      <c r="D105" s="871"/>
      <c r="E105" s="871"/>
      <c r="F105" s="871"/>
      <c r="G105" s="871"/>
      <c r="H105" s="871"/>
      <c r="I105" s="871"/>
      <c r="J105" s="871"/>
      <c r="K105" s="871"/>
      <c r="L105" s="871"/>
      <c r="M105" s="871"/>
      <c r="N105" s="871"/>
      <c r="O105" s="871"/>
      <c r="P105" s="871"/>
      <c r="Q105" s="871"/>
      <c r="R105" s="871"/>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6">
        <v>89</v>
      </c>
      <c r="CB105" s="926">
        <v>90</v>
      </c>
      <c r="CC105" s="926">
        <v>89</v>
      </c>
      <c r="CD105" s="926">
        <v>89</v>
      </c>
      <c r="CE105" s="906">
        <v>89</v>
      </c>
      <c r="CF105" s="907">
        <v>90</v>
      </c>
      <c r="CG105" s="907">
        <v>90</v>
      </c>
      <c r="CH105" s="907">
        <v>91</v>
      </c>
      <c r="CI105" s="907">
        <v>89</v>
      </c>
      <c r="CJ105" s="907">
        <v>92</v>
      </c>
      <c r="CK105" s="907">
        <v>95</v>
      </c>
      <c r="CL105" s="907">
        <v>96</v>
      </c>
      <c r="CM105" s="907">
        <v>100</v>
      </c>
      <c r="CN105" s="907">
        <v>101</v>
      </c>
      <c r="CO105" s="907">
        <v>100</v>
      </c>
      <c r="CP105" s="907">
        <v>100</v>
      </c>
      <c r="CQ105" s="907">
        <v>100</v>
      </c>
      <c r="CR105" s="907">
        <v>103</v>
      </c>
      <c r="CS105" s="907">
        <v>103</v>
      </c>
      <c r="CT105" s="907">
        <v>101</v>
      </c>
      <c r="CU105" s="907">
        <v>101</v>
      </c>
      <c r="CV105" s="907">
        <v>104</v>
      </c>
      <c r="CW105" s="907">
        <v>105</v>
      </c>
      <c r="CX105" s="907">
        <v>108</v>
      </c>
      <c r="CY105" s="907">
        <v>110</v>
      </c>
      <c r="CZ105" s="907">
        <v>111</v>
      </c>
      <c r="DA105" s="1032">
        <v>116</v>
      </c>
      <c r="DB105" s="1032">
        <v>114</v>
      </c>
      <c r="DC105" s="1032">
        <v>114</v>
      </c>
      <c r="DD105" s="1032">
        <v>113</v>
      </c>
      <c r="DE105" s="1032">
        <v>115</v>
      </c>
      <c r="DF105" s="1032">
        <v>116</v>
      </c>
      <c r="DG105" s="1032">
        <v>121</v>
      </c>
      <c r="DH105" s="1032">
        <v>129</v>
      </c>
      <c r="DI105" s="1032">
        <v>134</v>
      </c>
      <c r="DJ105" s="1032">
        <v>140</v>
      </c>
      <c r="DK105" s="1032">
        <v>147</v>
      </c>
      <c r="DL105" s="1032">
        <v>158</v>
      </c>
      <c r="DM105" s="1032">
        <v>138</v>
      </c>
      <c r="DN105" s="1032">
        <v>154</v>
      </c>
      <c r="DO105" s="1032">
        <v>162</v>
      </c>
      <c r="DP105" s="1032">
        <v>133</v>
      </c>
      <c r="DQ105" s="1032">
        <v>154</v>
      </c>
      <c r="DR105" s="1032">
        <v>159</v>
      </c>
      <c r="DS105" s="1032">
        <v>159</v>
      </c>
      <c r="DT105" s="1032"/>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8">
        <v>86</v>
      </c>
      <c r="CB106" s="928">
        <v>86</v>
      </c>
      <c r="CC106" s="928">
        <v>85</v>
      </c>
      <c r="CD106" s="928">
        <v>85</v>
      </c>
      <c r="CE106" s="910">
        <v>85</v>
      </c>
      <c r="CF106" s="911">
        <v>85</v>
      </c>
      <c r="CG106" s="911">
        <v>87</v>
      </c>
      <c r="CH106" s="911">
        <v>88</v>
      </c>
      <c r="CI106" s="911">
        <v>93</v>
      </c>
      <c r="CJ106" s="911">
        <v>97</v>
      </c>
      <c r="CK106" s="911">
        <v>96</v>
      </c>
      <c r="CL106" s="911">
        <v>97</v>
      </c>
      <c r="CM106" s="911">
        <v>97</v>
      </c>
      <c r="CN106" s="911">
        <v>101</v>
      </c>
      <c r="CO106" s="911">
        <v>101</v>
      </c>
      <c r="CP106" s="911">
        <v>101</v>
      </c>
      <c r="CQ106" s="911">
        <v>100</v>
      </c>
      <c r="CR106" s="911">
        <v>100</v>
      </c>
      <c r="CS106" s="911">
        <v>102</v>
      </c>
      <c r="CT106" s="911">
        <v>101</v>
      </c>
      <c r="CU106" s="911">
        <v>102</v>
      </c>
      <c r="CV106" s="911">
        <v>102</v>
      </c>
      <c r="CW106" s="911">
        <v>103</v>
      </c>
      <c r="CX106" s="911">
        <v>107</v>
      </c>
      <c r="CY106" s="911">
        <v>105</v>
      </c>
      <c r="CZ106" s="911">
        <v>107</v>
      </c>
      <c r="DA106" s="1034">
        <v>112</v>
      </c>
      <c r="DB106" s="1034">
        <v>109</v>
      </c>
      <c r="DC106" s="1034">
        <v>112</v>
      </c>
      <c r="DD106" s="1034">
        <v>109</v>
      </c>
      <c r="DE106" s="1034">
        <v>115</v>
      </c>
      <c r="DF106" s="1034">
        <v>113</v>
      </c>
      <c r="DG106" s="1034">
        <v>119</v>
      </c>
      <c r="DH106" s="1034">
        <v>122</v>
      </c>
      <c r="DI106" s="1034">
        <v>132</v>
      </c>
      <c r="DJ106" s="1034">
        <v>139</v>
      </c>
      <c r="DK106" s="1034">
        <v>145</v>
      </c>
      <c r="DL106" s="1034">
        <v>142</v>
      </c>
      <c r="DM106" s="1034">
        <v>150</v>
      </c>
      <c r="DN106" s="1034">
        <v>151</v>
      </c>
      <c r="DO106" s="1034">
        <v>148</v>
      </c>
      <c r="DP106" s="1034">
        <v>150</v>
      </c>
      <c r="DQ106" s="1034">
        <v>154</v>
      </c>
      <c r="DR106" s="1034">
        <v>152</v>
      </c>
      <c r="DS106" s="1034">
        <v>160</v>
      </c>
      <c r="DT106" s="1034"/>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8">
        <v>90</v>
      </c>
      <c r="CB107" s="928">
        <v>91</v>
      </c>
      <c r="CC107" s="928">
        <v>90</v>
      </c>
      <c r="CD107" s="928">
        <v>90</v>
      </c>
      <c r="CE107" s="910">
        <v>89</v>
      </c>
      <c r="CF107" s="911">
        <v>90</v>
      </c>
      <c r="CG107" s="911">
        <v>90</v>
      </c>
      <c r="CH107" s="911">
        <v>91</v>
      </c>
      <c r="CI107" s="911">
        <v>89</v>
      </c>
      <c r="CJ107" s="911">
        <v>92</v>
      </c>
      <c r="CK107" s="911">
        <v>95</v>
      </c>
      <c r="CL107" s="911">
        <v>96</v>
      </c>
      <c r="CM107" s="911">
        <v>100</v>
      </c>
      <c r="CN107" s="911">
        <v>101</v>
      </c>
      <c r="CO107" s="911">
        <v>99</v>
      </c>
      <c r="CP107" s="911">
        <v>99</v>
      </c>
      <c r="CQ107" s="911">
        <v>101</v>
      </c>
      <c r="CR107" s="911">
        <v>104</v>
      </c>
      <c r="CS107" s="911">
        <v>103</v>
      </c>
      <c r="CT107" s="911">
        <v>101</v>
      </c>
      <c r="CU107" s="911">
        <v>101</v>
      </c>
      <c r="CV107" s="911">
        <v>104</v>
      </c>
      <c r="CW107" s="911">
        <v>105</v>
      </c>
      <c r="CX107" s="911">
        <v>108</v>
      </c>
      <c r="CY107" s="911">
        <v>112</v>
      </c>
      <c r="CZ107" s="911">
        <v>113</v>
      </c>
      <c r="DA107" s="1034">
        <v>117</v>
      </c>
      <c r="DB107" s="1034">
        <v>115</v>
      </c>
      <c r="DC107" s="1034">
        <v>114</v>
      </c>
      <c r="DD107" s="1034">
        <v>114</v>
      </c>
      <c r="DE107" s="1034">
        <v>115</v>
      </c>
      <c r="DF107" s="1034">
        <v>117</v>
      </c>
      <c r="DG107" s="1034">
        <v>122</v>
      </c>
      <c r="DH107" s="1034">
        <v>130</v>
      </c>
      <c r="DI107" s="1034">
        <v>134</v>
      </c>
      <c r="DJ107" s="1034">
        <v>140</v>
      </c>
      <c r="DK107" s="1034">
        <v>147</v>
      </c>
      <c r="DL107" s="1034">
        <v>163</v>
      </c>
      <c r="DM107" s="1034">
        <v>136</v>
      </c>
      <c r="DN107" s="1034">
        <v>155</v>
      </c>
      <c r="DO107" s="1034">
        <v>166</v>
      </c>
      <c r="DP107" s="1034">
        <v>128</v>
      </c>
      <c r="DQ107" s="1034">
        <v>154</v>
      </c>
      <c r="DR107" s="1034">
        <v>161</v>
      </c>
      <c r="DS107" s="1034">
        <v>159</v>
      </c>
      <c r="DT107" s="1034"/>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7"/>
      <c r="CB108" s="927"/>
      <c r="CC108" s="927"/>
      <c r="CD108" s="927"/>
      <c r="CE108" s="908"/>
      <c r="CF108" s="909"/>
      <c r="CG108" s="909"/>
      <c r="CH108" s="909"/>
      <c r="CI108" s="909"/>
      <c r="CJ108" s="909"/>
      <c r="CK108" s="909"/>
      <c r="CL108" s="909"/>
      <c r="CM108" s="909"/>
      <c r="CN108" s="909"/>
      <c r="CO108" s="909"/>
      <c r="CP108" s="909"/>
      <c r="CQ108" s="909"/>
      <c r="CR108" s="909"/>
      <c r="CS108" s="909"/>
      <c r="CT108" s="909"/>
      <c r="CU108" s="909"/>
      <c r="CV108" s="909"/>
      <c r="CW108" s="909"/>
      <c r="CX108" s="909"/>
      <c r="CY108" s="909"/>
      <c r="CZ108" s="909"/>
      <c r="DA108" s="1033"/>
      <c r="DB108" s="1033"/>
      <c r="DC108" s="1033"/>
      <c r="DD108" s="1033"/>
      <c r="DE108" s="1033"/>
      <c r="DF108" s="1033"/>
      <c r="DG108" s="1033"/>
      <c r="DH108" s="1033"/>
      <c r="DI108" s="1033"/>
      <c r="DJ108" s="1033"/>
      <c r="DK108" s="1033"/>
      <c r="DL108" s="1033"/>
      <c r="DM108" s="1033"/>
      <c r="DN108" s="1033"/>
      <c r="DO108" s="1033"/>
      <c r="DP108" s="1033"/>
      <c r="DQ108" s="1033"/>
      <c r="DR108" s="1033"/>
      <c r="DS108" s="1033"/>
      <c r="DT108" s="1033"/>
      <c r="DU108" s="488"/>
      <c r="DV108" s="488"/>
      <c r="DW108" s="488"/>
      <c r="DX108" s="488"/>
      <c r="DY108" s="488"/>
      <c r="DZ108" s="488"/>
    </row>
    <row r="109" spans="1:130" s="872" customFormat="1" ht="14.25" customHeight="1">
      <c r="A109" s="869"/>
      <c r="B109" s="870" t="s">
        <v>4</v>
      </c>
      <c r="C109" s="871"/>
      <c r="D109" s="871"/>
      <c r="E109" s="871"/>
      <c r="F109" s="871"/>
      <c r="G109" s="871"/>
      <c r="H109" s="871"/>
      <c r="I109" s="871"/>
      <c r="J109" s="871"/>
      <c r="K109" s="871"/>
      <c r="L109" s="871"/>
      <c r="M109" s="871"/>
      <c r="N109" s="871"/>
      <c r="O109" s="871"/>
      <c r="P109" s="871"/>
      <c r="Q109" s="871"/>
      <c r="R109" s="871"/>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6">
        <v>88</v>
      </c>
      <c r="CB109" s="926">
        <v>89</v>
      </c>
      <c r="CC109" s="926">
        <v>87</v>
      </c>
      <c r="CD109" s="926">
        <v>88</v>
      </c>
      <c r="CE109" s="906">
        <v>86</v>
      </c>
      <c r="CF109" s="907">
        <v>86</v>
      </c>
      <c r="CG109" s="907">
        <v>85</v>
      </c>
      <c r="CH109" s="907">
        <v>84</v>
      </c>
      <c r="CI109" s="907">
        <v>95</v>
      </c>
      <c r="CJ109" s="907">
        <v>93</v>
      </c>
      <c r="CK109" s="907">
        <v>86</v>
      </c>
      <c r="CL109" s="907">
        <v>99</v>
      </c>
      <c r="CM109" s="907">
        <v>98</v>
      </c>
      <c r="CN109" s="907">
        <v>100</v>
      </c>
      <c r="CO109" s="907">
        <v>98</v>
      </c>
      <c r="CP109" s="907">
        <v>105</v>
      </c>
      <c r="CQ109" s="907">
        <v>100</v>
      </c>
      <c r="CR109" s="907">
        <v>95</v>
      </c>
      <c r="CS109" s="907">
        <v>92</v>
      </c>
      <c r="CT109" s="907">
        <v>101</v>
      </c>
      <c r="CU109" s="907">
        <v>100</v>
      </c>
      <c r="CV109" s="907">
        <v>102</v>
      </c>
      <c r="CW109" s="907">
        <v>100</v>
      </c>
      <c r="CX109" s="907">
        <v>100</v>
      </c>
      <c r="CY109" s="907">
        <v>102</v>
      </c>
      <c r="CZ109" s="907">
        <v>108</v>
      </c>
      <c r="DA109" s="1032">
        <v>108</v>
      </c>
      <c r="DB109" s="1032">
        <v>102</v>
      </c>
      <c r="DC109" s="1032">
        <v>102</v>
      </c>
      <c r="DD109" s="1032">
        <v>108</v>
      </c>
      <c r="DE109" s="1032">
        <v>115</v>
      </c>
      <c r="DF109" s="1032">
        <v>123</v>
      </c>
      <c r="DG109" s="1032">
        <v>134</v>
      </c>
      <c r="DH109" s="1032">
        <v>136</v>
      </c>
      <c r="DI109" s="1032">
        <v>158</v>
      </c>
      <c r="DJ109" s="1032">
        <v>162</v>
      </c>
      <c r="DK109" s="1032">
        <v>166</v>
      </c>
      <c r="DL109" s="1032">
        <v>123</v>
      </c>
      <c r="DM109" s="1032">
        <v>191</v>
      </c>
      <c r="DN109" s="1032">
        <v>154</v>
      </c>
      <c r="DO109" s="1032">
        <v>138</v>
      </c>
      <c r="DP109" s="1032">
        <v>299</v>
      </c>
      <c r="DQ109" s="1032">
        <v>142</v>
      </c>
      <c r="DR109" s="1032">
        <v>126</v>
      </c>
      <c r="DS109" s="1032">
        <v>150</v>
      </c>
      <c r="DT109" s="1032"/>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9">
        <v>85</v>
      </c>
      <c r="CB110" s="929">
        <v>85</v>
      </c>
      <c r="CC110" s="929">
        <v>85</v>
      </c>
      <c r="CD110" s="929">
        <v>84</v>
      </c>
      <c r="CE110" s="912">
        <v>84</v>
      </c>
      <c r="CF110" s="913">
        <v>83</v>
      </c>
      <c r="CG110" s="913">
        <v>82</v>
      </c>
      <c r="CH110" s="913">
        <v>81</v>
      </c>
      <c r="CI110" s="913">
        <v>94</v>
      </c>
      <c r="CJ110" s="913">
        <v>96</v>
      </c>
      <c r="CK110" s="913">
        <v>95</v>
      </c>
      <c r="CL110" s="913">
        <v>97</v>
      </c>
      <c r="CM110" s="913">
        <v>98</v>
      </c>
      <c r="CN110" s="913">
        <v>100</v>
      </c>
      <c r="CO110" s="913">
        <v>100</v>
      </c>
      <c r="CP110" s="913">
        <v>102</v>
      </c>
      <c r="CQ110" s="913">
        <v>103</v>
      </c>
      <c r="CR110" s="913">
        <v>104</v>
      </c>
      <c r="CS110" s="913">
        <v>103</v>
      </c>
      <c r="CT110" s="913">
        <v>103</v>
      </c>
      <c r="CU110" s="913">
        <v>103</v>
      </c>
      <c r="CV110" s="913">
        <v>104</v>
      </c>
      <c r="CW110" s="913">
        <v>102</v>
      </c>
      <c r="CX110" s="913">
        <v>101</v>
      </c>
      <c r="CY110" s="913">
        <v>104</v>
      </c>
      <c r="CZ110" s="913">
        <v>105</v>
      </c>
      <c r="DA110" s="1035">
        <v>104</v>
      </c>
      <c r="DB110" s="1035">
        <v>104</v>
      </c>
      <c r="DC110" s="1035">
        <v>103</v>
      </c>
      <c r="DD110" s="1035">
        <v>103</v>
      </c>
      <c r="DE110" s="1035">
        <v>111</v>
      </c>
      <c r="DF110" s="1035">
        <v>113</v>
      </c>
      <c r="DG110" s="1035">
        <v>117</v>
      </c>
      <c r="DH110" s="1035">
        <v>116</v>
      </c>
      <c r="DI110" s="1035">
        <v>138</v>
      </c>
      <c r="DJ110" s="1035">
        <v>147</v>
      </c>
      <c r="DK110" s="1035">
        <v>156</v>
      </c>
      <c r="DL110" s="1035">
        <v>157</v>
      </c>
      <c r="DM110" s="1035">
        <v>152</v>
      </c>
      <c r="DN110" s="1035">
        <v>144</v>
      </c>
      <c r="DO110" s="1035">
        <v>179</v>
      </c>
      <c r="DP110" s="1035">
        <v>184</v>
      </c>
      <c r="DQ110" s="1035">
        <v>153</v>
      </c>
      <c r="DR110" s="1035">
        <v>150</v>
      </c>
      <c r="DS110" s="1035">
        <v>150</v>
      </c>
      <c r="DT110" s="1035"/>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8">
        <v>88</v>
      </c>
      <c r="CB111" s="928">
        <v>88</v>
      </c>
      <c r="CC111" s="928">
        <v>89</v>
      </c>
      <c r="CD111" s="928">
        <v>89</v>
      </c>
      <c r="CE111" s="910">
        <v>89</v>
      </c>
      <c r="CF111" s="911">
        <v>90</v>
      </c>
      <c r="CG111" s="911">
        <v>89</v>
      </c>
      <c r="CH111" s="911">
        <v>90</v>
      </c>
      <c r="CI111" s="911">
        <v>94</v>
      </c>
      <c r="CJ111" s="911">
        <v>94</v>
      </c>
      <c r="CK111" s="911">
        <v>94</v>
      </c>
      <c r="CL111" s="911">
        <v>96</v>
      </c>
      <c r="CM111" s="911">
        <v>98</v>
      </c>
      <c r="CN111" s="911">
        <v>100</v>
      </c>
      <c r="CO111" s="911">
        <v>100</v>
      </c>
      <c r="CP111" s="911">
        <v>102</v>
      </c>
      <c r="CQ111" s="911">
        <v>103</v>
      </c>
      <c r="CR111" s="911">
        <v>103</v>
      </c>
      <c r="CS111" s="911">
        <v>104</v>
      </c>
      <c r="CT111" s="911">
        <v>104</v>
      </c>
      <c r="CU111" s="911">
        <v>105</v>
      </c>
      <c r="CV111" s="911">
        <v>106</v>
      </c>
      <c r="CW111" s="911">
        <v>104</v>
      </c>
      <c r="CX111" s="911">
        <v>102</v>
      </c>
      <c r="CY111" s="911">
        <v>105</v>
      </c>
      <c r="CZ111" s="911">
        <v>107</v>
      </c>
      <c r="DA111" s="1034">
        <v>104</v>
      </c>
      <c r="DB111" s="1034">
        <v>105</v>
      </c>
      <c r="DC111" s="1034">
        <v>104</v>
      </c>
      <c r="DD111" s="1034">
        <v>101</v>
      </c>
      <c r="DE111" s="1034">
        <v>113</v>
      </c>
      <c r="DF111" s="1034">
        <v>118</v>
      </c>
      <c r="DG111" s="1034">
        <v>124</v>
      </c>
      <c r="DH111" s="1034">
        <v>120</v>
      </c>
      <c r="DI111" s="1034">
        <v>152</v>
      </c>
      <c r="DJ111" s="1034">
        <v>157</v>
      </c>
      <c r="DK111" s="1034">
        <v>160</v>
      </c>
      <c r="DL111" s="1034">
        <v>160</v>
      </c>
      <c r="DM111" s="1034">
        <v>163</v>
      </c>
      <c r="DN111" s="1034">
        <v>152</v>
      </c>
      <c r="DO111" s="1034">
        <v>177</v>
      </c>
      <c r="DP111" s="1034">
        <v>185</v>
      </c>
      <c r="DQ111" s="1034">
        <v>192</v>
      </c>
      <c r="DR111" s="1034">
        <v>167</v>
      </c>
      <c r="DS111" s="1034">
        <v>180</v>
      </c>
      <c r="DT111" s="1034"/>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8">
        <v>77</v>
      </c>
      <c r="CB112" s="928">
        <v>77</v>
      </c>
      <c r="CC112" s="928">
        <v>76</v>
      </c>
      <c r="CD112" s="928">
        <v>72</v>
      </c>
      <c r="CE112" s="910">
        <v>70</v>
      </c>
      <c r="CF112" s="911">
        <v>69</v>
      </c>
      <c r="CG112" s="911">
        <v>67</v>
      </c>
      <c r="CH112" s="911">
        <v>62</v>
      </c>
      <c r="CI112" s="911">
        <v>94</v>
      </c>
      <c r="CJ112" s="911">
        <v>97</v>
      </c>
      <c r="CK112" s="911">
        <v>98</v>
      </c>
      <c r="CL112" s="911">
        <v>99</v>
      </c>
      <c r="CM112" s="911">
        <v>98</v>
      </c>
      <c r="CN112" s="911">
        <v>100</v>
      </c>
      <c r="CO112" s="911">
        <v>100</v>
      </c>
      <c r="CP112" s="911">
        <v>102</v>
      </c>
      <c r="CQ112" s="911">
        <v>102</v>
      </c>
      <c r="CR112" s="911">
        <v>104</v>
      </c>
      <c r="CS112" s="911">
        <v>101</v>
      </c>
      <c r="CT112" s="911">
        <v>101</v>
      </c>
      <c r="CU112" s="911">
        <v>99</v>
      </c>
      <c r="CV112" s="911">
        <v>101</v>
      </c>
      <c r="CW112" s="911">
        <v>99</v>
      </c>
      <c r="CX112" s="911">
        <v>99</v>
      </c>
      <c r="CY112" s="911">
        <v>101</v>
      </c>
      <c r="CZ112" s="911">
        <v>103</v>
      </c>
      <c r="DA112" s="1034">
        <v>104</v>
      </c>
      <c r="DB112" s="1034">
        <v>102</v>
      </c>
      <c r="DC112" s="1034">
        <v>102</v>
      </c>
      <c r="DD112" s="1034">
        <v>106</v>
      </c>
      <c r="DE112" s="1034">
        <v>105</v>
      </c>
      <c r="DF112" s="1034">
        <v>104</v>
      </c>
      <c r="DG112" s="1034">
        <v>105</v>
      </c>
      <c r="DH112" s="1034">
        <v>109</v>
      </c>
      <c r="DI112" s="1034">
        <v>115</v>
      </c>
      <c r="DJ112" s="1034">
        <v>130</v>
      </c>
      <c r="DK112" s="1034">
        <v>149</v>
      </c>
      <c r="DL112" s="1034">
        <v>151</v>
      </c>
      <c r="DM112" s="1034">
        <v>135</v>
      </c>
      <c r="DN112" s="1034">
        <v>132</v>
      </c>
      <c r="DO112" s="1034">
        <v>185</v>
      </c>
      <c r="DP112" s="1034">
        <v>181</v>
      </c>
      <c r="DQ112" s="1034">
        <v>105</v>
      </c>
      <c r="DR112" s="1034">
        <v>122</v>
      </c>
      <c r="DS112" s="1034">
        <v>97</v>
      </c>
      <c r="DT112" s="1034"/>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9"/>
      <c r="CB113" s="929"/>
      <c r="CC113" s="929"/>
      <c r="CD113" s="929"/>
      <c r="CE113" s="912"/>
      <c r="CF113" s="913"/>
      <c r="CG113" s="913"/>
      <c r="CH113" s="913"/>
      <c r="CI113" s="913"/>
      <c r="CJ113" s="913"/>
      <c r="CK113" s="913"/>
      <c r="CL113" s="913"/>
      <c r="CM113" s="913"/>
      <c r="CN113" s="913"/>
      <c r="CO113" s="913"/>
      <c r="CP113" s="913"/>
      <c r="CQ113" s="913"/>
      <c r="CR113" s="913"/>
      <c r="CS113" s="913"/>
      <c r="CT113" s="913"/>
      <c r="CU113" s="913"/>
      <c r="CV113" s="913"/>
      <c r="CW113" s="913"/>
      <c r="CX113" s="913"/>
      <c r="CY113" s="913"/>
      <c r="CZ113" s="913"/>
      <c r="DA113" s="1035"/>
      <c r="DB113" s="1035"/>
      <c r="DC113" s="1035"/>
      <c r="DD113" s="1035"/>
      <c r="DE113" s="1035"/>
      <c r="DF113" s="1035"/>
      <c r="DG113" s="1035"/>
      <c r="DH113" s="1035"/>
      <c r="DI113" s="1035"/>
      <c r="DJ113" s="1035"/>
      <c r="DK113" s="1035"/>
      <c r="DL113" s="1035"/>
      <c r="DM113" s="1035"/>
      <c r="DN113" s="1035"/>
      <c r="DO113" s="1035"/>
      <c r="DP113" s="1035"/>
      <c r="DQ113" s="1035"/>
      <c r="DR113" s="1035"/>
      <c r="DS113" s="1035">
        <v>0</v>
      </c>
      <c r="DT113" s="1035"/>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7"/>
      <c r="CB114" s="927"/>
      <c r="CC114" s="927"/>
      <c r="CD114" s="927"/>
      <c r="CE114" s="908"/>
      <c r="CF114" s="909"/>
      <c r="CG114" s="909"/>
      <c r="CH114" s="909"/>
      <c r="CI114" s="909"/>
      <c r="CJ114" s="909"/>
      <c r="CK114" s="909"/>
      <c r="CL114" s="909"/>
      <c r="CM114" s="909"/>
      <c r="CN114" s="909"/>
      <c r="CO114" s="909"/>
      <c r="CP114" s="909"/>
      <c r="CQ114" s="909"/>
      <c r="CR114" s="909"/>
      <c r="CS114" s="909"/>
      <c r="CT114" s="909"/>
      <c r="CU114" s="909"/>
      <c r="CV114" s="909"/>
      <c r="CW114" s="909"/>
      <c r="CX114" s="909"/>
      <c r="CY114" s="909"/>
      <c r="CZ114" s="909"/>
      <c r="DA114" s="1033"/>
      <c r="DB114" s="1033"/>
      <c r="DC114" s="1033"/>
      <c r="DD114" s="1033"/>
      <c r="DE114" s="1033"/>
      <c r="DF114" s="1033"/>
      <c r="DG114" s="1033"/>
      <c r="DH114" s="1033"/>
      <c r="DI114" s="1033"/>
      <c r="DJ114" s="1033"/>
      <c r="DK114" s="1033"/>
      <c r="DL114" s="1033"/>
      <c r="DM114" s="1033"/>
      <c r="DN114" s="1033"/>
      <c r="DO114" s="1033"/>
      <c r="DP114" s="1033"/>
      <c r="DQ114" s="1033"/>
      <c r="DR114" s="1033"/>
      <c r="DS114" s="1033"/>
      <c r="DT114" s="1033"/>
      <c r="DU114" s="488"/>
      <c r="DV114" s="488"/>
      <c r="DW114" s="488"/>
      <c r="DX114" s="488"/>
      <c r="DY114" s="488"/>
      <c r="DZ114" s="488"/>
    </row>
    <row r="115" spans="1:182" s="872" customFormat="1" ht="14.25" customHeight="1">
      <c r="A115" s="869"/>
      <c r="B115" s="870" t="s">
        <v>9</v>
      </c>
      <c r="C115" s="871"/>
      <c r="D115" s="871"/>
      <c r="E115" s="871"/>
      <c r="F115" s="871"/>
      <c r="G115" s="871"/>
      <c r="H115" s="871"/>
      <c r="I115" s="871"/>
      <c r="J115" s="871"/>
      <c r="K115" s="871"/>
      <c r="L115" s="871"/>
      <c r="M115" s="871"/>
      <c r="N115" s="871"/>
      <c r="O115" s="871"/>
      <c r="P115" s="871"/>
      <c r="Q115" s="871"/>
      <c r="R115" s="871"/>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6">
        <v>100</v>
      </c>
      <c r="CB115" s="926">
        <v>102</v>
      </c>
      <c r="CC115" s="926">
        <v>97</v>
      </c>
      <c r="CD115" s="926">
        <v>99</v>
      </c>
      <c r="CE115" s="906">
        <v>93</v>
      </c>
      <c r="CF115" s="907">
        <v>99</v>
      </c>
      <c r="CG115" s="907">
        <v>92</v>
      </c>
      <c r="CH115" s="907">
        <v>87</v>
      </c>
      <c r="CI115" s="907">
        <v>99</v>
      </c>
      <c r="CJ115" s="907">
        <v>98</v>
      </c>
      <c r="CK115" s="907">
        <v>97</v>
      </c>
      <c r="CL115" s="907">
        <v>99</v>
      </c>
      <c r="CM115" s="907">
        <v>100</v>
      </c>
      <c r="CN115" s="907">
        <v>102</v>
      </c>
      <c r="CO115" s="907">
        <v>98</v>
      </c>
      <c r="CP115" s="907">
        <v>100</v>
      </c>
      <c r="CQ115" s="907">
        <v>109</v>
      </c>
      <c r="CR115" s="907">
        <v>115</v>
      </c>
      <c r="CS115" s="907">
        <v>113</v>
      </c>
      <c r="CT115" s="907">
        <v>115</v>
      </c>
      <c r="CU115" s="907">
        <v>111</v>
      </c>
      <c r="CV115" s="907">
        <v>116</v>
      </c>
      <c r="CW115" s="907">
        <v>122</v>
      </c>
      <c r="CX115" s="907">
        <v>116</v>
      </c>
      <c r="CY115" s="907">
        <v>118</v>
      </c>
      <c r="CZ115" s="907">
        <v>133</v>
      </c>
      <c r="DA115" s="1032">
        <v>156</v>
      </c>
      <c r="DB115" s="1032">
        <v>117</v>
      </c>
      <c r="DC115" s="1032">
        <v>114</v>
      </c>
      <c r="DD115" s="1032">
        <v>131</v>
      </c>
      <c r="DE115" s="1032">
        <v>141</v>
      </c>
      <c r="DF115" s="1032">
        <v>143</v>
      </c>
      <c r="DG115" s="1032">
        <v>153</v>
      </c>
      <c r="DH115" s="1032">
        <v>164</v>
      </c>
      <c r="DI115" s="1032">
        <v>193</v>
      </c>
      <c r="DJ115" s="1032">
        <v>188</v>
      </c>
      <c r="DK115" s="1032">
        <v>296</v>
      </c>
      <c r="DL115" s="1032">
        <v>235</v>
      </c>
      <c r="DM115" s="1032">
        <v>167</v>
      </c>
      <c r="DN115" s="1032">
        <v>216</v>
      </c>
      <c r="DO115" s="1032">
        <v>207</v>
      </c>
      <c r="DP115" s="1032">
        <v>239</v>
      </c>
      <c r="DQ115" s="1032">
        <v>140</v>
      </c>
      <c r="DR115" s="1032">
        <v>160</v>
      </c>
      <c r="DS115" s="1032">
        <v>93</v>
      </c>
      <c r="DT115" s="1032"/>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9">
        <v>80</v>
      </c>
      <c r="CB116" s="929">
        <v>83</v>
      </c>
      <c r="CC116" s="929">
        <v>87</v>
      </c>
      <c r="CD116" s="929">
        <v>85</v>
      </c>
      <c r="CE116" s="912">
        <v>82</v>
      </c>
      <c r="CF116" s="913">
        <v>81</v>
      </c>
      <c r="CG116" s="913">
        <v>85</v>
      </c>
      <c r="CH116" s="913">
        <v>83</v>
      </c>
      <c r="CI116" s="913">
        <v>90</v>
      </c>
      <c r="CJ116" s="913">
        <v>93</v>
      </c>
      <c r="CK116" s="913">
        <v>98</v>
      </c>
      <c r="CL116" s="913">
        <v>98</v>
      </c>
      <c r="CM116" s="913">
        <v>96</v>
      </c>
      <c r="CN116" s="913">
        <v>99</v>
      </c>
      <c r="CO116" s="913">
        <v>101</v>
      </c>
      <c r="CP116" s="913">
        <v>102</v>
      </c>
      <c r="CQ116" s="913">
        <v>99</v>
      </c>
      <c r="CR116" s="913">
        <v>101</v>
      </c>
      <c r="CS116" s="913">
        <v>101</v>
      </c>
      <c r="CT116" s="913">
        <v>99</v>
      </c>
      <c r="CU116" s="913">
        <v>98</v>
      </c>
      <c r="CV116" s="913">
        <v>97</v>
      </c>
      <c r="CW116" s="913">
        <v>95</v>
      </c>
      <c r="CX116" s="913">
        <v>97</v>
      </c>
      <c r="CY116" s="913">
        <v>95</v>
      </c>
      <c r="CZ116" s="913">
        <v>93</v>
      </c>
      <c r="DA116" s="1035">
        <v>97</v>
      </c>
      <c r="DB116" s="1035">
        <v>105</v>
      </c>
      <c r="DC116" s="1035">
        <v>106</v>
      </c>
      <c r="DD116" s="1035">
        <v>109</v>
      </c>
      <c r="DE116" s="1035">
        <v>109</v>
      </c>
      <c r="DF116" s="1035">
        <v>114</v>
      </c>
      <c r="DG116" s="1035">
        <v>119</v>
      </c>
      <c r="DH116" s="1035">
        <v>124</v>
      </c>
      <c r="DI116" s="1035">
        <v>122</v>
      </c>
      <c r="DJ116" s="1035">
        <v>126</v>
      </c>
      <c r="DK116" s="1035">
        <v>128</v>
      </c>
      <c r="DL116" s="1035">
        <v>136</v>
      </c>
      <c r="DM116" s="1035">
        <v>140</v>
      </c>
      <c r="DN116" s="1035">
        <v>124</v>
      </c>
      <c r="DO116" s="1035">
        <v>151</v>
      </c>
      <c r="DP116" s="1035">
        <v>164</v>
      </c>
      <c r="DQ116" s="1035">
        <v>158</v>
      </c>
      <c r="DR116" s="1035">
        <v>158</v>
      </c>
      <c r="DS116" s="1035">
        <v>161</v>
      </c>
      <c r="DT116" s="1035"/>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8">
        <v>104</v>
      </c>
      <c r="CB117" s="928">
        <v>110</v>
      </c>
      <c r="CC117" s="928">
        <v>116</v>
      </c>
      <c r="CD117" s="928">
        <v>113</v>
      </c>
      <c r="CE117" s="910">
        <v>108</v>
      </c>
      <c r="CF117" s="911">
        <v>103</v>
      </c>
      <c r="CG117" s="911">
        <v>111</v>
      </c>
      <c r="CH117" s="911">
        <v>105</v>
      </c>
      <c r="CI117" s="911">
        <v>86</v>
      </c>
      <c r="CJ117" s="911">
        <v>91</v>
      </c>
      <c r="CK117" s="911">
        <v>100</v>
      </c>
      <c r="CL117" s="911">
        <v>96</v>
      </c>
      <c r="CM117" s="911">
        <v>94</v>
      </c>
      <c r="CN117" s="911">
        <v>99</v>
      </c>
      <c r="CO117" s="911">
        <v>103</v>
      </c>
      <c r="CP117" s="911">
        <v>104</v>
      </c>
      <c r="CQ117" s="911">
        <v>99</v>
      </c>
      <c r="CR117" s="911">
        <v>100</v>
      </c>
      <c r="CS117" s="911">
        <v>100</v>
      </c>
      <c r="CT117" s="911">
        <v>97</v>
      </c>
      <c r="CU117" s="911">
        <v>96</v>
      </c>
      <c r="CV117" s="911">
        <v>93</v>
      </c>
      <c r="CW117" s="911">
        <v>88</v>
      </c>
      <c r="CX117" s="911">
        <v>90</v>
      </c>
      <c r="CY117" s="911">
        <v>88</v>
      </c>
      <c r="CZ117" s="911">
        <v>89</v>
      </c>
      <c r="DA117" s="1034">
        <v>94</v>
      </c>
      <c r="DB117" s="1034">
        <v>103</v>
      </c>
      <c r="DC117" s="1034">
        <v>104</v>
      </c>
      <c r="DD117" s="1034">
        <v>107</v>
      </c>
      <c r="DE117" s="1034">
        <v>108</v>
      </c>
      <c r="DF117" s="1034">
        <v>114</v>
      </c>
      <c r="DG117" s="1034">
        <v>119</v>
      </c>
      <c r="DH117" s="1034">
        <v>122</v>
      </c>
      <c r="DI117" s="1034">
        <v>118</v>
      </c>
      <c r="DJ117" s="1034">
        <v>121</v>
      </c>
      <c r="DK117" s="1034">
        <v>123</v>
      </c>
      <c r="DL117" s="1034">
        <v>133</v>
      </c>
      <c r="DM117" s="1034">
        <v>136</v>
      </c>
      <c r="DN117" s="1034">
        <v>115</v>
      </c>
      <c r="DO117" s="1034">
        <v>151</v>
      </c>
      <c r="DP117" s="1034">
        <v>167</v>
      </c>
      <c r="DQ117" s="1034">
        <v>159</v>
      </c>
      <c r="DR117" s="1034">
        <v>159</v>
      </c>
      <c r="DS117" s="1034">
        <v>161</v>
      </c>
      <c r="DT117" s="1034"/>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8">
        <v>66</v>
      </c>
      <c r="CB118" s="928">
        <v>66</v>
      </c>
      <c r="CC118" s="928">
        <v>66</v>
      </c>
      <c r="CD118" s="928">
        <v>67</v>
      </c>
      <c r="CE118" s="910">
        <v>66</v>
      </c>
      <c r="CF118" s="911">
        <v>68</v>
      </c>
      <c r="CG118" s="911">
        <v>68</v>
      </c>
      <c r="CH118" s="911">
        <v>69</v>
      </c>
      <c r="CI118" s="911">
        <v>92</v>
      </c>
      <c r="CJ118" s="911">
        <v>94</v>
      </c>
      <c r="CK118" s="911">
        <v>97</v>
      </c>
      <c r="CL118" s="911">
        <v>99</v>
      </c>
      <c r="CM118" s="911">
        <v>99</v>
      </c>
      <c r="CN118" s="911">
        <v>100</v>
      </c>
      <c r="CO118" s="911">
        <v>100</v>
      </c>
      <c r="CP118" s="911">
        <v>101</v>
      </c>
      <c r="CQ118" s="911">
        <v>100</v>
      </c>
      <c r="CR118" s="911">
        <v>103</v>
      </c>
      <c r="CS118" s="911">
        <v>102</v>
      </c>
      <c r="CT118" s="911">
        <v>101</v>
      </c>
      <c r="CU118" s="911">
        <v>101</v>
      </c>
      <c r="CV118" s="911">
        <v>104</v>
      </c>
      <c r="CW118" s="911">
        <v>104</v>
      </c>
      <c r="CX118" s="911">
        <v>107</v>
      </c>
      <c r="CY118" s="911">
        <v>110</v>
      </c>
      <c r="CZ118" s="911">
        <v>112</v>
      </c>
      <c r="DA118" s="1034">
        <v>114</v>
      </c>
      <c r="DB118" s="1034">
        <v>112</v>
      </c>
      <c r="DC118" s="1034">
        <v>112</v>
      </c>
      <c r="DD118" s="1034">
        <v>113</v>
      </c>
      <c r="DE118" s="1034">
        <v>113</v>
      </c>
      <c r="DF118" s="1034">
        <v>114</v>
      </c>
      <c r="DG118" s="1034">
        <v>118</v>
      </c>
      <c r="DH118" s="1034">
        <v>126</v>
      </c>
      <c r="DI118" s="1034">
        <v>131</v>
      </c>
      <c r="DJ118" s="1034">
        <v>138</v>
      </c>
      <c r="DK118" s="1034">
        <v>142</v>
      </c>
      <c r="DL118" s="1034">
        <v>146</v>
      </c>
      <c r="DM118" s="1034">
        <v>148</v>
      </c>
      <c r="DN118" s="1034">
        <v>150</v>
      </c>
      <c r="DO118" s="1034">
        <v>149</v>
      </c>
      <c r="DP118" s="1034">
        <v>153</v>
      </c>
      <c r="DQ118" s="1034">
        <v>154</v>
      </c>
      <c r="DR118" s="1034">
        <v>158</v>
      </c>
      <c r="DS118" s="1034">
        <v>159</v>
      </c>
      <c r="DT118" s="1034"/>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9">
        <v>91</v>
      </c>
      <c r="CB119" s="929">
        <v>94</v>
      </c>
      <c r="CC119" s="929">
        <v>93</v>
      </c>
      <c r="CD119" s="929">
        <v>93</v>
      </c>
      <c r="CE119" s="912">
        <v>88</v>
      </c>
      <c r="CF119" s="913">
        <v>90</v>
      </c>
      <c r="CG119" s="913">
        <v>88</v>
      </c>
      <c r="CH119" s="913">
        <v>84</v>
      </c>
      <c r="CI119" s="913">
        <v>95</v>
      </c>
      <c r="CJ119" s="913">
        <v>96</v>
      </c>
      <c r="CK119" s="913">
        <v>97</v>
      </c>
      <c r="CL119" s="913">
        <v>98</v>
      </c>
      <c r="CM119" s="913">
        <v>98</v>
      </c>
      <c r="CN119" s="913">
        <v>100</v>
      </c>
      <c r="CO119" s="913">
        <v>100</v>
      </c>
      <c r="CP119" s="913">
        <v>102</v>
      </c>
      <c r="CQ119" s="913">
        <v>103</v>
      </c>
      <c r="CR119" s="913">
        <v>106</v>
      </c>
      <c r="CS119" s="913">
        <v>105</v>
      </c>
      <c r="CT119" s="913">
        <v>105</v>
      </c>
      <c r="CU119" s="913">
        <v>103</v>
      </c>
      <c r="CV119" s="913">
        <v>104</v>
      </c>
      <c r="CW119" s="913">
        <v>104</v>
      </c>
      <c r="CX119" s="913">
        <v>103</v>
      </c>
      <c r="CY119" s="913">
        <v>105</v>
      </c>
      <c r="CZ119" s="913">
        <v>110</v>
      </c>
      <c r="DA119" s="1035">
        <v>114</v>
      </c>
      <c r="DB119" s="1035">
        <v>111</v>
      </c>
      <c r="DC119" s="1035">
        <v>110</v>
      </c>
      <c r="DD119" s="1035">
        <v>117</v>
      </c>
      <c r="DE119" s="1035">
        <v>121</v>
      </c>
      <c r="DF119" s="1035">
        <v>125</v>
      </c>
      <c r="DG119" s="1035">
        <v>131</v>
      </c>
      <c r="DH119" s="1035">
        <v>139</v>
      </c>
      <c r="DI119" s="1035">
        <v>145</v>
      </c>
      <c r="DJ119" s="1035">
        <v>145</v>
      </c>
      <c r="DK119" s="1035">
        <v>157</v>
      </c>
      <c r="DL119" s="1035">
        <v>164</v>
      </c>
      <c r="DM119" s="1035">
        <v>150</v>
      </c>
      <c r="DN119" s="1035">
        <v>145</v>
      </c>
      <c r="DO119" s="1035">
        <v>168</v>
      </c>
      <c r="DP119" s="1035">
        <v>182</v>
      </c>
      <c r="DQ119" s="1035">
        <v>153</v>
      </c>
      <c r="DR119" s="1035">
        <v>159</v>
      </c>
      <c r="DS119" s="1035">
        <v>145</v>
      </c>
      <c r="DT119" s="1035"/>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8">
        <v>89</v>
      </c>
      <c r="CB120" s="928">
        <v>92</v>
      </c>
      <c r="CC120" s="928">
        <v>93</v>
      </c>
      <c r="CD120" s="928">
        <v>93</v>
      </c>
      <c r="CE120" s="910">
        <v>84</v>
      </c>
      <c r="CF120" s="911">
        <v>89</v>
      </c>
      <c r="CG120" s="911">
        <v>87</v>
      </c>
      <c r="CH120" s="911">
        <v>83</v>
      </c>
      <c r="CI120" s="911">
        <v>95</v>
      </c>
      <c r="CJ120" s="911">
        <v>96</v>
      </c>
      <c r="CK120" s="911">
        <v>98</v>
      </c>
      <c r="CL120" s="911">
        <v>99</v>
      </c>
      <c r="CM120" s="911">
        <v>98</v>
      </c>
      <c r="CN120" s="911">
        <v>100</v>
      </c>
      <c r="CO120" s="911">
        <v>100</v>
      </c>
      <c r="CP120" s="911">
        <v>102</v>
      </c>
      <c r="CQ120" s="911">
        <v>103</v>
      </c>
      <c r="CR120" s="911">
        <v>106</v>
      </c>
      <c r="CS120" s="911">
        <v>105</v>
      </c>
      <c r="CT120" s="911">
        <v>105</v>
      </c>
      <c r="CU120" s="911">
        <v>103</v>
      </c>
      <c r="CV120" s="911">
        <v>104</v>
      </c>
      <c r="CW120" s="911">
        <v>104</v>
      </c>
      <c r="CX120" s="911">
        <v>103</v>
      </c>
      <c r="CY120" s="911">
        <v>105</v>
      </c>
      <c r="CZ120" s="911">
        <v>110</v>
      </c>
      <c r="DA120" s="1034">
        <v>114</v>
      </c>
      <c r="DB120" s="1034">
        <v>111</v>
      </c>
      <c r="DC120" s="1034">
        <v>110</v>
      </c>
      <c r="DD120" s="1034">
        <v>117</v>
      </c>
      <c r="DE120" s="1034">
        <v>121</v>
      </c>
      <c r="DF120" s="1034">
        <v>125</v>
      </c>
      <c r="DG120" s="1034">
        <v>131</v>
      </c>
      <c r="DH120" s="1034">
        <v>139</v>
      </c>
      <c r="DI120" s="1034">
        <v>145</v>
      </c>
      <c r="DJ120" s="1034">
        <v>145</v>
      </c>
      <c r="DK120" s="1034">
        <v>157</v>
      </c>
      <c r="DL120" s="1034">
        <v>164</v>
      </c>
      <c r="DM120" s="1034">
        <v>150</v>
      </c>
      <c r="DN120" s="1034">
        <v>145</v>
      </c>
      <c r="DO120" s="1034">
        <v>174</v>
      </c>
      <c r="DP120" s="1034">
        <v>187</v>
      </c>
      <c r="DQ120" s="1034">
        <v>153</v>
      </c>
      <c r="DR120" s="1034">
        <v>159</v>
      </c>
      <c r="DS120" s="1034">
        <v>145</v>
      </c>
      <c r="DT120" s="1034"/>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30">
        <v>96</v>
      </c>
      <c r="CB121" s="930">
        <v>97</v>
      </c>
      <c r="CC121" s="930">
        <v>94</v>
      </c>
      <c r="CD121" s="930">
        <v>93</v>
      </c>
      <c r="CE121" s="931">
        <v>95</v>
      </c>
      <c r="CF121" s="932">
        <v>93</v>
      </c>
      <c r="CG121" s="932">
        <v>90</v>
      </c>
      <c r="CH121" s="932">
        <v>87</v>
      </c>
      <c r="CI121" s="932">
        <v>95</v>
      </c>
      <c r="CJ121" s="932">
        <v>96</v>
      </c>
      <c r="CK121" s="932">
        <v>97</v>
      </c>
      <c r="CL121" s="932">
        <v>98</v>
      </c>
      <c r="CM121" s="932">
        <v>98</v>
      </c>
      <c r="CN121" s="932">
        <v>100</v>
      </c>
      <c r="CO121" s="932">
        <v>100</v>
      </c>
      <c r="CP121" s="932">
        <v>102</v>
      </c>
      <c r="CQ121" s="932">
        <v>103</v>
      </c>
      <c r="CR121" s="932">
        <v>106</v>
      </c>
      <c r="CS121" s="932">
        <v>105</v>
      </c>
      <c r="CT121" s="932">
        <v>105</v>
      </c>
      <c r="CU121" s="932">
        <v>103</v>
      </c>
      <c r="CV121" s="932">
        <v>105</v>
      </c>
      <c r="CW121" s="932">
        <v>104</v>
      </c>
      <c r="CX121" s="932">
        <v>103</v>
      </c>
      <c r="CY121" s="932">
        <v>105</v>
      </c>
      <c r="CZ121" s="932">
        <v>110</v>
      </c>
      <c r="DA121" s="1039">
        <v>114</v>
      </c>
      <c r="DB121" s="1039">
        <v>110</v>
      </c>
      <c r="DC121" s="1039">
        <v>110</v>
      </c>
      <c r="DD121" s="1039">
        <v>117</v>
      </c>
      <c r="DE121" s="1039">
        <v>121</v>
      </c>
      <c r="DF121" s="1039">
        <v>124</v>
      </c>
      <c r="DG121" s="1039">
        <v>131</v>
      </c>
      <c r="DH121" s="1039">
        <v>139</v>
      </c>
      <c r="DI121" s="1039">
        <v>144</v>
      </c>
      <c r="DJ121" s="1039">
        <v>145</v>
      </c>
      <c r="DK121" s="1039">
        <v>157</v>
      </c>
      <c r="DL121" s="1039">
        <v>163</v>
      </c>
      <c r="DM121" s="1039">
        <v>150</v>
      </c>
      <c r="DN121" s="1039">
        <v>145</v>
      </c>
      <c r="DO121" s="1039">
        <v>139</v>
      </c>
      <c r="DP121" s="1039">
        <v>156</v>
      </c>
      <c r="DQ121" s="1039">
        <v>154</v>
      </c>
      <c r="DR121" s="1039">
        <v>159</v>
      </c>
      <c r="DS121" s="1039">
        <v>145</v>
      </c>
      <c r="DT121" s="1039"/>
      <c r="DU121" s="495"/>
      <c r="DV121" s="495"/>
      <c r="DW121" s="495"/>
      <c r="DX121" s="495"/>
      <c r="DY121" s="495"/>
      <c r="DZ121" s="495"/>
    </row>
    <row r="122" spans="1:182" s="486" customFormat="1" ht="13.5" customHeight="1" thickTop="1">
      <c r="A122" s="690"/>
      <c r="B122" s="84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40"/>
      <c r="DB122" s="1040"/>
      <c r="DC122" s="1040"/>
      <c r="DD122" s="1040"/>
      <c r="DE122" s="1040"/>
      <c r="DF122" s="1040"/>
      <c r="DG122" s="1040"/>
      <c r="DH122" s="1040"/>
      <c r="DI122" s="1040"/>
      <c r="DJ122" s="1040"/>
      <c r="DK122" s="1040"/>
      <c r="DL122" s="1040"/>
      <c r="DM122" s="1040"/>
      <c r="DN122" s="1040"/>
      <c r="DO122" s="1040"/>
      <c r="DP122" s="1040"/>
      <c r="DQ122" s="1040"/>
      <c r="DR122" s="1040"/>
      <c r="DS122" s="1040"/>
      <c r="DT122" s="1040"/>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40"/>
      <c r="DB123" s="1040"/>
      <c r="DC123" s="1040"/>
      <c r="DD123" s="1040"/>
      <c r="DE123" s="1040"/>
      <c r="DF123" s="1040"/>
      <c r="DG123" s="1040"/>
      <c r="DH123" s="1040"/>
      <c r="DI123" s="1040"/>
      <c r="DJ123" s="1040"/>
      <c r="DK123" s="1040"/>
      <c r="DL123" s="1040"/>
      <c r="DM123" s="1040"/>
      <c r="DN123" s="1040"/>
      <c r="DO123" s="1040"/>
      <c r="DP123" s="1040"/>
      <c r="DQ123" s="1040"/>
      <c r="DR123" s="1040"/>
      <c r="DS123" s="1040"/>
      <c r="DT123" s="1040"/>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5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31" t="s">
        <v>553</v>
      </c>
      <c r="DB124" s="1031" t="s">
        <v>554</v>
      </c>
      <c r="DC124" s="1031" t="s">
        <v>555</v>
      </c>
      <c r="DD124" s="1031" t="s">
        <v>556</v>
      </c>
      <c r="DE124" s="1031" t="s">
        <v>557</v>
      </c>
      <c r="DF124" s="1031" t="s">
        <v>558</v>
      </c>
      <c r="DG124" s="1031" t="s">
        <v>559</v>
      </c>
      <c r="DH124" s="1031" t="s">
        <v>560</v>
      </c>
      <c r="DI124" s="1031" t="s">
        <v>561</v>
      </c>
      <c r="DJ124" s="1031" t="s">
        <v>562</v>
      </c>
      <c r="DK124" s="1031" t="s">
        <v>563</v>
      </c>
      <c r="DL124" s="1031" t="s">
        <v>564</v>
      </c>
      <c r="DM124" s="1031" t="s">
        <v>565</v>
      </c>
      <c r="DN124" s="1031" t="s">
        <v>566</v>
      </c>
      <c r="DO124" s="1031" t="s">
        <v>567</v>
      </c>
      <c r="DP124" s="1031" t="s">
        <v>851</v>
      </c>
      <c r="DQ124" s="1031" t="s">
        <v>852</v>
      </c>
      <c r="DR124" s="1031" t="s">
        <v>853</v>
      </c>
      <c r="DS124" s="1031" t="s">
        <v>1364</v>
      </c>
      <c r="DT124" s="1031"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41">
        <v>2450</v>
      </c>
      <c r="DB125" s="1041">
        <v>2569</v>
      </c>
      <c r="DC125" s="1041">
        <v>2586</v>
      </c>
      <c r="DD125" s="1041">
        <v>2665</v>
      </c>
      <c r="DE125" s="1041">
        <v>2756</v>
      </c>
      <c r="DF125" s="1041">
        <v>2936</v>
      </c>
      <c r="DG125" s="1041">
        <v>3023</v>
      </c>
      <c r="DH125" s="1041">
        <v>3283</v>
      </c>
      <c r="DI125" s="1041">
        <v>3584</v>
      </c>
      <c r="DJ125" s="1041">
        <v>3830</v>
      </c>
      <c r="DK125" s="1041">
        <v>3904</v>
      </c>
      <c r="DL125" s="1041">
        <v>3974</v>
      </c>
      <c r="DM125" s="1041">
        <v>4246</v>
      </c>
      <c r="DN125" s="1041">
        <v>4500</v>
      </c>
      <c r="DO125" s="1041">
        <v>4486</v>
      </c>
      <c r="DP125" s="1041">
        <v>4521</v>
      </c>
      <c r="DQ125" s="1041">
        <v>4806</v>
      </c>
      <c r="DR125" s="1041">
        <v>4972</v>
      </c>
      <c r="DS125" s="1041">
        <v>5255</v>
      </c>
      <c r="DT125" s="1041"/>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41">
        <v>641</v>
      </c>
      <c r="DB126" s="1041">
        <v>682</v>
      </c>
      <c r="DC126" s="1041">
        <v>690</v>
      </c>
      <c r="DD126" s="1041">
        <v>663</v>
      </c>
      <c r="DE126" s="1041">
        <v>643</v>
      </c>
      <c r="DF126" s="1041">
        <v>638</v>
      </c>
      <c r="DG126" s="1041">
        <v>708</v>
      </c>
      <c r="DH126" s="1041">
        <v>816</v>
      </c>
      <c r="DI126" s="1041">
        <v>871</v>
      </c>
      <c r="DJ126" s="1041">
        <v>1018</v>
      </c>
      <c r="DK126" s="1041">
        <v>1055</v>
      </c>
      <c r="DL126" s="1041">
        <v>1081</v>
      </c>
      <c r="DM126" s="1041">
        <v>1103</v>
      </c>
      <c r="DN126" s="1041">
        <v>1187</v>
      </c>
      <c r="DO126" s="1041">
        <v>1134</v>
      </c>
      <c r="DP126" s="1041">
        <v>1125</v>
      </c>
      <c r="DQ126" s="1041">
        <v>1153</v>
      </c>
      <c r="DR126" s="1041">
        <v>1206</v>
      </c>
      <c r="DS126" s="1041">
        <v>1251</v>
      </c>
      <c r="DT126" s="1041"/>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42">
        <v>366</v>
      </c>
      <c r="DB127" s="1042">
        <v>410</v>
      </c>
      <c r="DC127" s="1042">
        <v>411</v>
      </c>
      <c r="DD127" s="1042">
        <v>376</v>
      </c>
      <c r="DE127" s="1042">
        <v>336</v>
      </c>
      <c r="DF127" s="1042">
        <v>328</v>
      </c>
      <c r="DG127" s="1042">
        <v>364</v>
      </c>
      <c r="DH127" s="1042">
        <v>447</v>
      </c>
      <c r="DI127" s="1042">
        <v>475</v>
      </c>
      <c r="DJ127" s="1042">
        <v>593</v>
      </c>
      <c r="DK127" s="1042">
        <v>651</v>
      </c>
      <c r="DL127" s="1042">
        <v>667</v>
      </c>
      <c r="DM127" s="1042">
        <v>672</v>
      </c>
      <c r="DN127" s="1042">
        <v>739</v>
      </c>
      <c r="DO127" s="1042">
        <v>675</v>
      </c>
      <c r="DP127" s="1042">
        <v>656</v>
      </c>
      <c r="DQ127" s="1042">
        <v>610</v>
      </c>
      <c r="DR127" s="1042">
        <v>687</v>
      </c>
      <c r="DS127" s="1042">
        <v>696</v>
      </c>
      <c r="DT127" s="1042"/>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42">
        <v>37</v>
      </c>
      <c r="DB128" s="1042">
        <v>39</v>
      </c>
      <c r="DC128" s="1042">
        <v>28</v>
      </c>
      <c r="DD128" s="1042">
        <v>24</v>
      </c>
      <c r="DE128" s="1042">
        <v>41</v>
      </c>
      <c r="DF128" s="1042">
        <v>40</v>
      </c>
      <c r="DG128" s="1042">
        <v>36</v>
      </c>
      <c r="DH128" s="1042">
        <v>42</v>
      </c>
      <c r="DI128" s="1042">
        <v>65</v>
      </c>
      <c r="DJ128" s="1042">
        <v>67</v>
      </c>
      <c r="DK128" s="1042">
        <v>42</v>
      </c>
      <c r="DL128" s="1042">
        <v>39</v>
      </c>
      <c r="DM128" s="1042">
        <v>55</v>
      </c>
      <c r="DN128" s="1042">
        <v>63</v>
      </c>
      <c r="DO128" s="1042">
        <v>52</v>
      </c>
      <c r="DP128" s="1042">
        <v>46</v>
      </c>
      <c r="DQ128" s="1042">
        <v>102</v>
      </c>
      <c r="DR128" s="1042">
        <v>57</v>
      </c>
      <c r="DS128" s="1042">
        <v>67</v>
      </c>
      <c r="DT128" s="1042"/>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41">
        <v>468</v>
      </c>
      <c r="DB129" s="1041">
        <v>489</v>
      </c>
      <c r="DC129" s="1041">
        <v>504</v>
      </c>
      <c r="DD129" s="1041">
        <v>503</v>
      </c>
      <c r="DE129" s="1041">
        <v>594</v>
      </c>
      <c r="DF129" s="1041">
        <v>631</v>
      </c>
      <c r="DG129" s="1041">
        <v>663</v>
      </c>
      <c r="DH129" s="1041">
        <v>673</v>
      </c>
      <c r="DI129" s="1041">
        <v>753</v>
      </c>
      <c r="DJ129" s="1041">
        <v>830</v>
      </c>
      <c r="DK129" s="1041">
        <v>849</v>
      </c>
      <c r="DL129" s="1041">
        <v>801</v>
      </c>
      <c r="DM129" s="1041">
        <v>886</v>
      </c>
      <c r="DN129" s="1041">
        <v>905</v>
      </c>
      <c r="DO129" s="1041">
        <v>1009</v>
      </c>
      <c r="DP129" s="1041">
        <v>969</v>
      </c>
      <c r="DQ129" s="1041">
        <v>954</v>
      </c>
      <c r="DR129" s="1041">
        <v>1007</v>
      </c>
      <c r="DS129" s="1041">
        <v>1204</v>
      </c>
      <c r="DT129" s="1041"/>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42">
        <v>33</v>
      </c>
      <c r="DB130" s="1042">
        <v>33</v>
      </c>
      <c r="DC130" s="1042">
        <v>43</v>
      </c>
      <c r="DD130" s="1042">
        <v>63</v>
      </c>
      <c r="DE130" s="1042">
        <v>89</v>
      </c>
      <c r="DF130" s="1042">
        <v>112</v>
      </c>
      <c r="DG130" s="1042">
        <v>102</v>
      </c>
      <c r="DH130" s="1042">
        <v>110</v>
      </c>
      <c r="DI130" s="1042">
        <v>90</v>
      </c>
      <c r="DJ130" s="1042">
        <v>87</v>
      </c>
      <c r="DK130" s="1042">
        <v>84</v>
      </c>
      <c r="DL130" s="1042">
        <v>93</v>
      </c>
      <c r="DM130" s="1042">
        <v>97</v>
      </c>
      <c r="DN130" s="1042">
        <v>100</v>
      </c>
      <c r="DO130" s="1042">
        <v>109</v>
      </c>
      <c r="DP130" s="1042">
        <v>113</v>
      </c>
      <c r="DQ130" s="1042">
        <v>144</v>
      </c>
      <c r="DR130" s="1042">
        <v>123</v>
      </c>
      <c r="DS130" s="1042">
        <v>129</v>
      </c>
      <c r="DT130" s="1042"/>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43">
        <v>223</v>
      </c>
      <c r="DB131" s="1043">
        <v>222</v>
      </c>
      <c r="DC131" s="1043">
        <v>242</v>
      </c>
      <c r="DD131" s="1043">
        <v>246</v>
      </c>
      <c r="DE131" s="1043">
        <v>256</v>
      </c>
      <c r="DF131" s="1043">
        <v>267</v>
      </c>
      <c r="DG131" s="1043">
        <v>287</v>
      </c>
      <c r="DH131" s="1043">
        <v>331</v>
      </c>
      <c r="DI131" s="1043">
        <v>348</v>
      </c>
      <c r="DJ131" s="1043">
        <v>393</v>
      </c>
      <c r="DK131" s="1043">
        <v>380</v>
      </c>
      <c r="DL131" s="1043">
        <v>353</v>
      </c>
      <c r="DM131" s="1043">
        <v>405</v>
      </c>
      <c r="DN131" s="1043">
        <v>448</v>
      </c>
      <c r="DO131" s="1043">
        <v>402</v>
      </c>
      <c r="DP131" s="1043">
        <v>398</v>
      </c>
      <c r="DQ131" s="1043">
        <v>393</v>
      </c>
      <c r="DR131" s="1043">
        <v>486</v>
      </c>
      <c r="DS131" s="1043">
        <v>485</v>
      </c>
      <c r="DT131" s="1043"/>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4">
        <v>174</v>
      </c>
      <c r="DB132" s="1044">
        <v>195</v>
      </c>
      <c r="DC132" s="1044">
        <v>182</v>
      </c>
      <c r="DD132" s="1044">
        <v>155</v>
      </c>
      <c r="DE132" s="1044">
        <v>209</v>
      </c>
      <c r="DF132" s="1044">
        <v>215</v>
      </c>
      <c r="DG132" s="1044">
        <v>239</v>
      </c>
      <c r="DH132" s="1044">
        <v>199</v>
      </c>
      <c r="DI132" s="1044">
        <v>285</v>
      </c>
      <c r="DJ132" s="1044">
        <v>322</v>
      </c>
      <c r="DK132" s="1044">
        <v>361</v>
      </c>
      <c r="DL132" s="1044">
        <v>322</v>
      </c>
      <c r="DM132" s="1044">
        <v>353</v>
      </c>
      <c r="DN132" s="1044">
        <v>324</v>
      </c>
      <c r="DO132" s="1044">
        <v>467</v>
      </c>
      <c r="DP132" s="1044">
        <v>428</v>
      </c>
      <c r="DQ132" s="1044">
        <v>379</v>
      </c>
      <c r="DR132" s="1044">
        <v>361</v>
      </c>
      <c r="DS132" s="1044">
        <v>553</v>
      </c>
      <c r="DT132" s="1044"/>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41">
        <v>1150</v>
      </c>
      <c r="DB133" s="1041">
        <v>1192</v>
      </c>
      <c r="DC133" s="1041">
        <v>1198</v>
      </c>
      <c r="DD133" s="1041">
        <v>1256</v>
      </c>
      <c r="DE133" s="1041">
        <v>1326</v>
      </c>
      <c r="DF133" s="1041">
        <v>1440</v>
      </c>
      <c r="DG133" s="1041">
        <v>1426</v>
      </c>
      <c r="DH133" s="1041">
        <v>1538</v>
      </c>
      <c r="DI133" s="1041">
        <v>1684</v>
      </c>
      <c r="DJ133" s="1041">
        <v>1727</v>
      </c>
      <c r="DK133" s="1041">
        <v>1710</v>
      </c>
      <c r="DL133" s="1041">
        <v>1806</v>
      </c>
      <c r="DM133" s="1041">
        <v>1953</v>
      </c>
      <c r="DN133" s="1041">
        <v>2131</v>
      </c>
      <c r="DO133" s="1041">
        <v>2049</v>
      </c>
      <c r="DP133" s="1041">
        <v>2106</v>
      </c>
      <c r="DQ133" s="1041">
        <v>2357</v>
      </c>
      <c r="DR133" s="1041">
        <v>2420</v>
      </c>
      <c r="DS133" s="1041">
        <v>2433</v>
      </c>
      <c r="DT133" s="1041"/>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4">
        <v>152</v>
      </c>
      <c r="DB134" s="1044">
        <v>140</v>
      </c>
      <c r="DC134" s="1044">
        <v>141</v>
      </c>
      <c r="DD134" s="1044">
        <v>142</v>
      </c>
      <c r="DE134" s="1044">
        <v>157</v>
      </c>
      <c r="DF134" s="1044">
        <v>150</v>
      </c>
      <c r="DG134" s="1044">
        <v>162</v>
      </c>
      <c r="DH134" s="1044">
        <v>156</v>
      </c>
      <c r="DI134" s="1044">
        <v>212</v>
      </c>
      <c r="DJ134" s="1044">
        <v>191</v>
      </c>
      <c r="DK134" s="1044">
        <v>197</v>
      </c>
      <c r="DL134" s="1044">
        <v>211</v>
      </c>
      <c r="DM134" s="1044">
        <v>237</v>
      </c>
      <c r="DN134" s="1044">
        <v>238</v>
      </c>
      <c r="DO134" s="1044">
        <v>211</v>
      </c>
      <c r="DP134" s="1044">
        <v>225</v>
      </c>
      <c r="DQ134" s="1044">
        <v>279</v>
      </c>
      <c r="DR134" s="1044">
        <v>316</v>
      </c>
      <c r="DS134" s="1044">
        <v>266</v>
      </c>
      <c r="DT134" s="1044"/>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41">
        <v>191</v>
      </c>
      <c r="DB135" s="1041">
        <v>207</v>
      </c>
      <c r="DC135" s="1041">
        <v>194</v>
      </c>
      <c r="DD135" s="1041">
        <v>243</v>
      </c>
      <c r="DE135" s="1041">
        <v>193</v>
      </c>
      <c r="DF135" s="1041">
        <v>228</v>
      </c>
      <c r="DG135" s="1041">
        <v>226</v>
      </c>
      <c r="DH135" s="1041">
        <v>255</v>
      </c>
      <c r="DI135" s="1041">
        <v>276</v>
      </c>
      <c r="DJ135" s="1041">
        <v>255</v>
      </c>
      <c r="DK135" s="1041">
        <v>291</v>
      </c>
      <c r="DL135" s="1041">
        <v>286</v>
      </c>
      <c r="DM135" s="1041">
        <v>304</v>
      </c>
      <c r="DN135" s="1041">
        <v>278</v>
      </c>
      <c r="DO135" s="1041">
        <v>295</v>
      </c>
      <c r="DP135" s="1041">
        <v>321</v>
      </c>
      <c r="DQ135" s="1041">
        <v>343</v>
      </c>
      <c r="DR135" s="1041">
        <v>339</v>
      </c>
      <c r="DS135" s="1041">
        <v>367.33905895665725</v>
      </c>
      <c r="DT135" s="1041"/>
      <c r="DU135" s="423"/>
      <c r="DV135" s="423"/>
      <c r="DW135" s="423"/>
      <c r="DX135" s="423"/>
      <c r="DY135" s="423"/>
      <c r="DZ135" s="423"/>
    </row>
    <row r="136" spans="1:130" ht="15.5" thickBot="1">
      <c r="B136" s="85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5"/>
      <c r="DB136" s="1045"/>
      <c r="DC136" s="1045"/>
      <c r="DD136" s="1045"/>
      <c r="DE136" s="1045"/>
      <c r="DF136" s="1045"/>
      <c r="DG136" s="1045"/>
      <c r="DH136" s="1045"/>
      <c r="DI136" s="1045"/>
      <c r="DJ136" s="1045"/>
      <c r="DK136" s="1046"/>
      <c r="DL136" s="1046"/>
      <c r="DM136" s="1045"/>
      <c r="DN136" s="1045"/>
      <c r="DO136" s="1045"/>
      <c r="DP136" s="1045"/>
      <c r="DQ136" s="1045"/>
      <c r="DR136" s="1045"/>
      <c r="DS136" s="1045"/>
      <c r="DT136" s="1045"/>
      <c r="DU136" s="495"/>
      <c r="DV136" s="495"/>
      <c r="DW136" s="495"/>
      <c r="DX136" s="495"/>
      <c r="DY136" s="495"/>
      <c r="DZ136" s="495"/>
    </row>
    <row r="137" spans="1:130" ht="15.5" thickTop="1">
      <c r="B137" s="451"/>
    </row>
    <row r="138" spans="1:130" ht="15.5" thickBot="1">
      <c r="B138" s="85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1031" t="s">
        <v>1601</v>
      </c>
      <c r="DB138" s="1031" t="s">
        <v>1602</v>
      </c>
      <c r="DC138" s="1031" t="s">
        <v>1603</v>
      </c>
      <c r="DD138" s="1031" t="s">
        <v>1604</v>
      </c>
      <c r="DE138" s="1031" t="s">
        <v>1605</v>
      </c>
      <c r="DF138" s="1031" t="s">
        <v>1606</v>
      </c>
      <c r="DG138" s="1031" t="s">
        <v>1607</v>
      </c>
      <c r="DH138" s="1031" t="s">
        <v>1608</v>
      </c>
      <c r="DI138" s="1031" t="s">
        <v>1609</v>
      </c>
      <c r="DJ138" s="1031" t="s">
        <v>1610</v>
      </c>
      <c r="DK138" s="1031" t="s">
        <v>1611</v>
      </c>
      <c r="DL138" s="1031" t="s">
        <v>1612</v>
      </c>
      <c r="DM138" s="1031" t="s">
        <v>1613</v>
      </c>
      <c r="DN138" s="1031" t="s">
        <v>1614</v>
      </c>
      <c r="DO138" s="1031" t="s">
        <v>1615</v>
      </c>
      <c r="DP138" s="1031" t="s">
        <v>851</v>
      </c>
      <c r="DQ138" s="1031" t="s">
        <v>852</v>
      </c>
      <c r="DR138" s="1031" t="s">
        <v>853</v>
      </c>
      <c r="DS138" s="1031" t="s">
        <v>1364</v>
      </c>
      <c r="DT138" s="1031"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41">
        <v>2235</v>
      </c>
      <c r="DB139" s="1041">
        <v>2329</v>
      </c>
      <c r="DC139" s="1041">
        <v>2327</v>
      </c>
      <c r="DD139" s="1041">
        <v>2433</v>
      </c>
      <c r="DE139" s="1041">
        <v>2461</v>
      </c>
      <c r="DF139" s="1041">
        <v>2568</v>
      </c>
      <c r="DG139" s="1041">
        <v>2510</v>
      </c>
      <c r="DH139" s="1041">
        <v>2615</v>
      </c>
      <c r="DI139" s="1041">
        <v>2708</v>
      </c>
      <c r="DJ139" s="1041">
        <v>2755</v>
      </c>
      <c r="DK139" s="1041">
        <v>2740</v>
      </c>
      <c r="DL139" s="1041">
        <v>2780</v>
      </c>
      <c r="DM139" s="1041">
        <v>2910</v>
      </c>
      <c r="DN139" s="1041">
        <v>3031</v>
      </c>
      <c r="DO139" s="1041">
        <v>3007</v>
      </c>
      <c r="DP139" s="1041">
        <v>3052</v>
      </c>
      <c r="DQ139" s="1041">
        <v>3146</v>
      </c>
      <c r="DR139" s="1041">
        <v>3274</v>
      </c>
      <c r="DS139" s="1041">
        <v>3241</v>
      </c>
      <c r="DT139" s="1041"/>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41">
        <v>573</v>
      </c>
      <c r="DB140" s="1041">
        <v>579</v>
      </c>
      <c r="DC140" s="1041">
        <v>603</v>
      </c>
      <c r="DD140" s="1041">
        <v>602</v>
      </c>
      <c r="DE140" s="1041">
        <v>609</v>
      </c>
      <c r="DF140" s="1041">
        <v>609</v>
      </c>
      <c r="DG140" s="1041">
        <v>607</v>
      </c>
      <c r="DH140" s="1041">
        <v>614</v>
      </c>
      <c r="DI140" s="1041">
        <v>618</v>
      </c>
      <c r="DJ140" s="1041">
        <v>623</v>
      </c>
      <c r="DK140" s="1041">
        <v>612</v>
      </c>
      <c r="DL140" s="1041">
        <v>613</v>
      </c>
      <c r="DM140" s="1041">
        <v>636</v>
      </c>
      <c r="DN140" s="1041">
        <v>642</v>
      </c>
      <c r="DO140" s="1041">
        <v>657</v>
      </c>
      <c r="DP140" s="1041">
        <v>656</v>
      </c>
      <c r="DQ140" s="1041">
        <v>664</v>
      </c>
      <c r="DR140" s="1041">
        <v>658</v>
      </c>
      <c r="DS140" s="1041">
        <v>668</v>
      </c>
      <c r="DT140" s="1041"/>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42">
        <v>351</v>
      </c>
      <c r="DB141" s="1042">
        <v>351</v>
      </c>
      <c r="DC141" s="1042">
        <v>391</v>
      </c>
      <c r="DD141" s="1042">
        <v>391</v>
      </c>
      <c r="DE141" s="1042">
        <v>374</v>
      </c>
      <c r="DF141" s="1042">
        <v>374</v>
      </c>
      <c r="DG141" s="1042">
        <v>386</v>
      </c>
      <c r="DH141" s="1042">
        <v>386</v>
      </c>
      <c r="DI141" s="1042">
        <v>372</v>
      </c>
      <c r="DJ141" s="1042">
        <v>372</v>
      </c>
      <c r="DK141" s="1042">
        <v>374</v>
      </c>
      <c r="DL141" s="1042">
        <v>374</v>
      </c>
      <c r="DM141" s="1042">
        <v>384</v>
      </c>
      <c r="DN141" s="1042">
        <v>384</v>
      </c>
      <c r="DO141" s="1042">
        <v>405</v>
      </c>
      <c r="DP141" s="1042">
        <v>405</v>
      </c>
      <c r="DQ141" s="1042">
        <v>394</v>
      </c>
      <c r="DR141" s="1042">
        <v>394</v>
      </c>
      <c r="DS141" s="1042">
        <v>402</v>
      </c>
      <c r="DT141" s="1042"/>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42">
        <v>44</v>
      </c>
      <c r="DB142" s="1042">
        <v>45</v>
      </c>
      <c r="DC142" s="1042">
        <v>28</v>
      </c>
      <c r="DD142" s="1042">
        <v>24</v>
      </c>
      <c r="DE142" s="1042">
        <v>45</v>
      </c>
      <c r="DF142" s="1042">
        <v>42</v>
      </c>
      <c r="DG142" s="1042">
        <v>24</v>
      </c>
      <c r="DH142" s="1042">
        <v>28</v>
      </c>
      <c r="DI142" s="1042">
        <v>44</v>
      </c>
      <c r="DJ142" s="1042">
        <v>47</v>
      </c>
      <c r="DK142" s="1042">
        <v>31</v>
      </c>
      <c r="DL142" s="1042">
        <v>29</v>
      </c>
      <c r="DM142" s="1042">
        <v>38</v>
      </c>
      <c r="DN142" s="1042">
        <v>40</v>
      </c>
      <c r="DO142" s="1042">
        <v>31</v>
      </c>
      <c r="DP142" s="1042">
        <v>27</v>
      </c>
      <c r="DQ142" s="1042">
        <v>44</v>
      </c>
      <c r="DR142" s="1042">
        <v>34</v>
      </c>
      <c r="DS142" s="1042">
        <v>32</v>
      </c>
      <c r="DT142" s="1042"/>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41">
        <v>422</v>
      </c>
      <c r="DB143" s="1041">
        <v>450</v>
      </c>
      <c r="DC143" s="1041">
        <v>432</v>
      </c>
      <c r="DD143" s="1041">
        <v>450</v>
      </c>
      <c r="DE143" s="1041">
        <v>471</v>
      </c>
      <c r="DF143" s="1041">
        <v>474</v>
      </c>
      <c r="DG143" s="1041">
        <v>475</v>
      </c>
      <c r="DH143" s="1041">
        <v>478</v>
      </c>
      <c r="DI143" s="1041">
        <v>466</v>
      </c>
      <c r="DJ143" s="1041">
        <v>499</v>
      </c>
      <c r="DK143" s="1041">
        <v>517</v>
      </c>
      <c r="DL143" s="1041">
        <v>507</v>
      </c>
      <c r="DM143" s="1041">
        <v>529</v>
      </c>
      <c r="DN143" s="1041">
        <v>562</v>
      </c>
      <c r="DO143" s="1041">
        <v>571</v>
      </c>
      <c r="DP143" s="1041">
        <v>585</v>
      </c>
      <c r="DQ143" s="1041">
        <v>570</v>
      </c>
      <c r="DR143" s="1041">
        <v>599</v>
      </c>
      <c r="DS143" s="1041">
        <v>622</v>
      </c>
      <c r="DT143" s="1041"/>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42">
        <v>30</v>
      </c>
      <c r="DB144" s="1042">
        <v>35</v>
      </c>
      <c r="DC144" s="1042">
        <v>31</v>
      </c>
      <c r="DD144" s="1042">
        <v>41</v>
      </c>
      <c r="DE144" s="1042">
        <v>39</v>
      </c>
      <c r="DF144" s="1042">
        <v>37</v>
      </c>
      <c r="DG144" s="1042">
        <v>36</v>
      </c>
      <c r="DH144" s="1042">
        <v>44</v>
      </c>
      <c r="DI144" s="1042">
        <v>41</v>
      </c>
      <c r="DJ144" s="1042">
        <v>47</v>
      </c>
      <c r="DK144" s="1042">
        <v>41</v>
      </c>
      <c r="DL144" s="1042">
        <v>47</v>
      </c>
      <c r="DM144" s="1042">
        <v>47</v>
      </c>
      <c r="DN144" s="1042">
        <v>48</v>
      </c>
      <c r="DO144" s="1042">
        <v>51</v>
      </c>
      <c r="DP144" s="1042">
        <v>46</v>
      </c>
      <c r="DQ144" s="1042">
        <v>60</v>
      </c>
      <c r="DR144" s="1042">
        <v>50</v>
      </c>
      <c r="DS144" s="1042">
        <v>49</v>
      </c>
      <c r="DT144" s="1042"/>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43">
        <v>200</v>
      </c>
      <c r="DB145" s="1043">
        <v>207</v>
      </c>
      <c r="DC145" s="1043">
        <v>198</v>
      </c>
      <c r="DD145" s="1043">
        <v>210</v>
      </c>
      <c r="DE145" s="1043">
        <v>214</v>
      </c>
      <c r="DF145" s="1043">
        <v>220</v>
      </c>
      <c r="DG145" s="1043">
        <v>220</v>
      </c>
      <c r="DH145" s="1043">
        <v>231</v>
      </c>
      <c r="DI145" s="1043">
        <v>234</v>
      </c>
      <c r="DJ145" s="1043">
        <v>250</v>
      </c>
      <c r="DK145" s="1043">
        <v>254</v>
      </c>
      <c r="DL145" s="1043">
        <v>249</v>
      </c>
      <c r="DM145" s="1043">
        <v>253</v>
      </c>
      <c r="DN145" s="1043">
        <v>276</v>
      </c>
      <c r="DO145" s="1043">
        <v>266</v>
      </c>
      <c r="DP145" s="1043">
        <v>291</v>
      </c>
      <c r="DQ145" s="1043">
        <v>266</v>
      </c>
      <c r="DR145" s="1043">
        <v>286</v>
      </c>
      <c r="DS145" s="1043">
        <v>284</v>
      </c>
      <c r="DT145" s="1043"/>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4">
        <v>157</v>
      </c>
      <c r="DB146" s="1044">
        <v>173</v>
      </c>
      <c r="DC146" s="1044">
        <v>170</v>
      </c>
      <c r="DD146" s="1044">
        <v>162</v>
      </c>
      <c r="DE146" s="1044">
        <v>180</v>
      </c>
      <c r="DF146" s="1044">
        <v>179</v>
      </c>
      <c r="DG146" s="1044">
        <v>180</v>
      </c>
      <c r="DH146" s="1044">
        <v>162</v>
      </c>
      <c r="DI146" s="1044">
        <v>149</v>
      </c>
      <c r="DJ146" s="1044">
        <v>160</v>
      </c>
      <c r="DK146" s="1044">
        <v>181</v>
      </c>
      <c r="DL146" s="1044">
        <v>168</v>
      </c>
      <c r="DM146" s="1044">
        <v>184</v>
      </c>
      <c r="DN146" s="1044">
        <v>193</v>
      </c>
      <c r="DO146" s="1044">
        <v>210</v>
      </c>
      <c r="DP146" s="1044">
        <v>198</v>
      </c>
      <c r="DQ146" s="1044">
        <v>192</v>
      </c>
      <c r="DR146" s="1044">
        <v>211</v>
      </c>
      <c r="DS146" s="1044">
        <v>236</v>
      </c>
      <c r="DT146" s="1044"/>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41">
        <v>1044</v>
      </c>
      <c r="DB147" s="1041">
        <v>1092</v>
      </c>
      <c r="DC147" s="1041">
        <v>1079</v>
      </c>
      <c r="DD147" s="1041">
        <v>1133</v>
      </c>
      <c r="DE147" s="1041">
        <v>1162</v>
      </c>
      <c r="DF147" s="1041">
        <v>1250</v>
      </c>
      <c r="DG147" s="1041">
        <v>1194</v>
      </c>
      <c r="DH147" s="1041">
        <v>1268</v>
      </c>
      <c r="DI147" s="1041">
        <v>1356</v>
      </c>
      <c r="DJ147" s="1041">
        <v>1369</v>
      </c>
      <c r="DK147" s="1041">
        <v>1348</v>
      </c>
      <c r="DL147" s="1041">
        <v>1395</v>
      </c>
      <c r="DM147" s="1041">
        <v>1475</v>
      </c>
      <c r="DN147" s="1041">
        <v>1548</v>
      </c>
      <c r="DO147" s="1041">
        <v>1493</v>
      </c>
      <c r="DP147" s="1041">
        <v>1529</v>
      </c>
      <c r="DQ147" s="1041">
        <v>1628</v>
      </c>
      <c r="DR147" s="1041">
        <v>1712</v>
      </c>
      <c r="DS147" s="1041">
        <v>1633</v>
      </c>
      <c r="DT147" s="1041"/>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4">
        <v>137</v>
      </c>
      <c r="DB148" s="1044">
        <v>128</v>
      </c>
      <c r="DC148" s="1044">
        <v>128</v>
      </c>
      <c r="DD148" s="1044">
        <v>129</v>
      </c>
      <c r="DE148" s="1044">
        <v>138</v>
      </c>
      <c r="DF148" s="1044">
        <v>131</v>
      </c>
      <c r="DG148" s="1044">
        <v>136</v>
      </c>
      <c r="DH148" s="1044">
        <v>127</v>
      </c>
      <c r="DI148" s="1044">
        <v>168</v>
      </c>
      <c r="DJ148" s="1044">
        <v>146</v>
      </c>
      <c r="DK148" s="1044">
        <v>145</v>
      </c>
      <c r="DL148" s="1044">
        <v>154</v>
      </c>
      <c r="DM148" s="1044">
        <v>171</v>
      </c>
      <c r="DN148" s="1044">
        <v>169</v>
      </c>
      <c r="DO148" s="1044">
        <v>152</v>
      </c>
      <c r="DP148" s="1044">
        <v>152</v>
      </c>
      <c r="DQ148" s="1044">
        <v>189</v>
      </c>
      <c r="DR148" s="1044">
        <v>207</v>
      </c>
      <c r="DS148" s="1044">
        <v>174</v>
      </c>
      <c r="DT148" s="1044"/>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41">
        <v>196</v>
      </c>
      <c r="DB149" s="1041">
        <v>207</v>
      </c>
      <c r="DC149" s="1041">
        <v>212</v>
      </c>
      <c r="DD149" s="1041">
        <v>248</v>
      </c>
      <c r="DE149" s="1041">
        <v>218</v>
      </c>
      <c r="DF149" s="1041">
        <v>235</v>
      </c>
      <c r="DG149" s="1041">
        <v>233</v>
      </c>
      <c r="DH149" s="1041">
        <v>255</v>
      </c>
      <c r="DI149" s="1041">
        <v>269</v>
      </c>
      <c r="DJ149" s="1041">
        <v>264</v>
      </c>
      <c r="DK149" s="1041">
        <v>263</v>
      </c>
      <c r="DL149" s="1041">
        <v>265</v>
      </c>
      <c r="DM149" s="1041">
        <v>270</v>
      </c>
      <c r="DN149" s="1041">
        <v>279</v>
      </c>
      <c r="DO149" s="1041">
        <v>286</v>
      </c>
      <c r="DP149" s="1041">
        <v>282</v>
      </c>
      <c r="DQ149" s="1041">
        <v>285</v>
      </c>
      <c r="DR149" s="1041">
        <v>305</v>
      </c>
      <c r="DS149" s="1041">
        <v>317</v>
      </c>
      <c r="DT149" s="1041"/>
      <c r="DU149" s="423"/>
      <c r="DV149" s="423"/>
      <c r="DW149" s="423"/>
      <c r="DX149" s="423"/>
      <c r="DY149" s="423"/>
      <c r="DZ149" s="423"/>
    </row>
    <row r="150" spans="1:298" ht="13.5" customHeight="1">
      <c r="B150" s="849" t="s">
        <v>879</v>
      </c>
      <c r="AV150">
        <f>+AU153/V153</f>
        <v>1.4868649356184818</v>
      </c>
    </row>
    <row r="151" spans="1:298" s="90" customFormat="1" ht="18.75" customHeight="1">
      <c r="A151" s="692"/>
      <c r="B151" s="91"/>
      <c r="DA151" s="1030"/>
      <c r="DB151" s="1030"/>
      <c r="DC151" s="1030"/>
      <c r="DD151" s="1030"/>
      <c r="DE151" s="1030"/>
      <c r="DF151" s="1030"/>
      <c r="DG151" s="1030"/>
      <c r="DH151" s="1030"/>
      <c r="DI151" s="1030"/>
      <c r="DJ151" s="1030"/>
      <c r="DK151" s="1030"/>
      <c r="DL151" s="1030"/>
      <c r="DM151" s="1030"/>
      <c r="DN151" s="1047" t="s">
        <v>1563</v>
      </c>
      <c r="DO151" s="1030"/>
      <c r="DP151" s="1030"/>
      <c r="DQ151" s="1030"/>
      <c r="DR151" s="1030"/>
      <c r="DS151" s="1030"/>
      <c r="DT151" s="1030"/>
    </row>
    <row r="152" spans="1:298" s="607" customFormat="1" ht="15.75">
      <c r="B152" s="1010" t="s">
        <v>1385</v>
      </c>
      <c r="C152" s="1011" t="s">
        <v>1032</v>
      </c>
      <c r="D152" s="1012" t="s">
        <v>503</v>
      </c>
      <c r="E152" s="1012" t="s">
        <v>504</v>
      </c>
      <c r="F152" s="1012" t="s">
        <v>505</v>
      </c>
      <c r="G152" s="1012" t="s">
        <v>506</v>
      </c>
      <c r="H152" s="1012" t="s">
        <v>507</v>
      </c>
      <c r="I152" s="1012" t="s">
        <v>508</v>
      </c>
      <c r="J152" s="1012" t="s">
        <v>509</v>
      </c>
      <c r="K152" s="1012" t="s">
        <v>510</v>
      </c>
      <c r="L152" s="1012" t="s">
        <v>511</v>
      </c>
      <c r="M152" s="1012" t="s">
        <v>512</v>
      </c>
      <c r="N152" s="1012" t="s">
        <v>513</v>
      </c>
      <c r="O152" s="1012" t="s">
        <v>514</v>
      </c>
      <c r="P152" s="1012" t="s">
        <v>515</v>
      </c>
      <c r="Q152" s="1012" t="s">
        <v>516</v>
      </c>
      <c r="R152" s="1012" t="s">
        <v>517</v>
      </c>
      <c r="S152" s="1012" t="s">
        <v>518</v>
      </c>
      <c r="T152" s="1012" t="s">
        <v>519</v>
      </c>
      <c r="U152" s="1012" t="s">
        <v>520</v>
      </c>
      <c r="V152" s="1012" t="s">
        <v>521</v>
      </c>
      <c r="W152" s="1012" t="s">
        <v>522</v>
      </c>
      <c r="X152" s="1012" t="s">
        <v>523</v>
      </c>
      <c r="Y152" s="1012" t="s">
        <v>524</v>
      </c>
      <c r="Z152" s="1012" t="s">
        <v>525</v>
      </c>
      <c r="AA152" s="1012" t="s">
        <v>526</v>
      </c>
      <c r="AB152" s="1012" t="s">
        <v>527</v>
      </c>
      <c r="AC152" s="1012" t="s">
        <v>528</v>
      </c>
      <c r="AD152" s="1012" t="s">
        <v>529</v>
      </c>
      <c r="AE152" s="1012" t="s">
        <v>530</v>
      </c>
      <c r="AF152" s="1012" t="s">
        <v>531</v>
      </c>
      <c r="AG152" s="1012" t="s">
        <v>532</v>
      </c>
      <c r="AH152" s="1012" t="s">
        <v>533</v>
      </c>
      <c r="AI152" s="1012" t="s">
        <v>534</v>
      </c>
      <c r="AJ152" s="1012" t="s">
        <v>535</v>
      </c>
      <c r="AK152" s="1012" t="s">
        <v>536</v>
      </c>
      <c r="AL152" s="1012" t="s">
        <v>537</v>
      </c>
      <c r="AM152" s="1012" t="s">
        <v>538</v>
      </c>
      <c r="AN152" s="1012" t="s">
        <v>539</v>
      </c>
      <c r="AO152" s="1012" t="s">
        <v>540</v>
      </c>
      <c r="AP152" s="1012" t="s">
        <v>541</v>
      </c>
      <c r="AQ152" s="1012" t="s">
        <v>542</v>
      </c>
      <c r="AR152" s="1012" t="s">
        <v>543</v>
      </c>
      <c r="AS152" s="1012" t="s">
        <v>544</v>
      </c>
      <c r="AT152" s="1012" t="s">
        <v>545</v>
      </c>
      <c r="AU152" s="1012" t="s">
        <v>68</v>
      </c>
      <c r="AV152" s="1012" t="s">
        <v>69</v>
      </c>
      <c r="AW152" s="1012" t="s">
        <v>70</v>
      </c>
      <c r="AX152" s="1012" t="s">
        <v>71</v>
      </c>
      <c r="AY152" s="1012" t="s">
        <v>72</v>
      </c>
      <c r="AZ152" s="1012" t="s">
        <v>73</v>
      </c>
      <c r="BA152" s="1012" t="s">
        <v>74</v>
      </c>
      <c r="BB152" s="1012" t="s">
        <v>75</v>
      </c>
      <c r="BC152" s="1012" t="s">
        <v>76</v>
      </c>
      <c r="BD152" s="1012" t="s">
        <v>77</v>
      </c>
      <c r="BE152" s="1012" t="s">
        <v>78</v>
      </c>
      <c r="BF152" s="1012" t="s">
        <v>79</v>
      </c>
      <c r="BG152" s="1012" t="s">
        <v>80</v>
      </c>
      <c r="BH152" s="1012" t="s">
        <v>81</v>
      </c>
      <c r="BI152" s="1012" t="s">
        <v>82</v>
      </c>
      <c r="BJ152" s="1012" t="s">
        <v>83</v>
      </c>
      <c r="BK152" s="1012" t="s">
        <v>84</v>
      </c>
      <c r="BL152" s="1012" t="s">
        <v>85</v>
      </c>
      <c r="BM152" s="1012" t="s">
        <v>86</v>
      </c>
      <c r="BN152" s="1012" t="s">
        <v>87</v>
      </c>
      <c r="BO152" s="1012" t="s">
        <v>88</v>
      </c>
      <c r="BP152" s="1012" t="s">
        <v>89</v>
      </c>
      <c r="BQ152" s="1012" t="s">
        <v>90</v>
      </c>
      <c r="BR152" s="1012" t="s">
        <v>91</v>
      </c>
      <c r="BS152" s="1012" t="s">
        <v>92</v>
      </c>
      <c r="BT152" s="1012" t="s">
        <v>93</v>
      </c>
      <c r="BU152" s="1012" t="s">
        <v>94</v>
      </c>
      <c r="BV152" s="1012" t="s">
        <v>95</v>
      </c>
      <c r="BW152" s="1012" t="s">
        <v>96</v>
      </c>
      <c r="BX152" s="1012" t="s">
        <v>97</v>
      </c>
      <c r="BY152" s="1012" t="s">
        <v>98</v>
      </c>
      <c r="BZ152" s="1012" t="s">
        <v>99</v>
      </c>
      <c r="CA152" s="1012" t="s">
        <v>49</v>
      </c>
      <c r="CB152" s="1012" t="s">
        <v>50</v>
      </c>
      <c r="CC152" s="1012" t="s">
        <v>51</v>
      </c>
      <c r="CD152" s="1012" t="s">
        <v>52</v>
      </c>
      <c r="CE152" s="1012" t="s">
        <v>53</v>
      </c>
      <c r="CF152" s="1012" t="s">
        <v>54</v>
      </c>
      <c r="CG152" s="1012" t="s">
        <v>55</v>
      </c>
      <c r="CH152" s="1012" t="s">
        <v>56</v>
      </c>
      <c r="CI152" s="1012" t="s">
        <v>57</v>
      </c>
      <c r="CJ152" s="1012" t="s">
        <v>58</v>
      </c>
      <c r="CK152" s="1012" t="s">
        <v>59</v>
      </c>
      <c r="CL152" s="1012" t="s">
        <v>60</v>
      </c>
      <c r="CM152" s="1012" t="s">
        <v>61</v>
      </c>
      <c r="CN152" s="1012" t="s">
        <v>62</v>
      </c>
      <c r="CO152" s="1012" t="s">
        <v>63</v>
      </c>
      <c r="CP152" s="1012" t="s">
        <v>64</v>
      </c>
      <c r="CQ152" s="1012" t="s">
        <v>65</v>
      </c>
      <c r="CR152" s="1012" t="s">
        <v>100</v>
      </c>
      <c r="CS152" s="1012" t="s">
        <v>105</v>
      </c>
      <c r="CT152" s="1012" t="s">
        <v>546</v>
      </c>
      <c r="CU152" s="1012" t="s">
        <v>547</v>
      </c>
      <c r="CV152" s="1012" t="s">
        <v>548</v>
      </c>
      <c r="CW152" s="1012" t="s">
        <v>549</v>
      </c>
      <c r="CX152" s="1012" t="s">
        <v>550</v>
      </c>
      <c r="CY152" s="1012" t="s">
        <v>551</v>
      </c>
      <c r="CZ152" s="1012" t="s">
        <v>552</v>
      </c>
      <c r="DA152" s="1012" t="s">
        <v>553</v>
      </c>
      <c r="DB152" s="1012" t="s">
        <v>554</v>
      </c>
      <c r="DC152" s="1012" t="s">
        <v>555</v>
      </c>
      <c r="DD152" s="1012" t="s">
        <v>556</v>
      </c>
      <c r="DE152" s="1012" t="s">
        <v>557</v>
      </c>
      <c r="DF152" s="1012" t="s">
        <v>558</v>
      </c>
      <c r="DG152" s="1012" t="s">
        <v>559</v>
      </c>
      <c r="DH152" s="1012" t="s">
        <v>560</v>
      </c>
      <c r="DI152" s="1012" t="s">
        <v>561</v>
      </c>
      <c r="DJ152" s="1012" t="s">
        <v>562</v>
      </c>
      <c r="DK152" s="1012" t="s">
        <v>563</v>
      </c>
      <c r="DL152" s="1012" t="s">
        <v>564</v>
      </c>
      <c r="DM152" s="1012" t="s">
        <v>565</v>
      </c>
      <c r="DN152" s="1012" t="s">
        <v>566</v>
      </c>
      <c r="DO152" s="1012" t="s">
        <v>567</v>
      </c>
      <c r="DP152" s="1012" t="s">
        <v>851</v>
      </c>
      <c r="DQ152" s="1012" t="s">
        <v>852</v>
      </c>
      <c r="DR152" s="1012" t="s">
        <v>853</v>
      </c>
      <c r="DS152" s="1012" t="s">
        <v>1364</v>
      </c>
      <c r="DT152" s="1012" t="s">
        <v>1365</v>
      </c>
      <c r="DU152" s="1012"/>
      <c r="DV152" s="1012"/>
      <c r="DW152" s="1012"/>
      <c r="DX152" s="1012"/>
      <c r="DY152" s="1012"/>
      <c r="DZ152" s="1012"/>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8">
        <f>AVERAGE('monthly data'!KV153:KX153)</f>
        <v>129.73576410881324</v>
      </c>
      <c r="DB153" s="1048">
        <f>AVERAGE('monthly data'!KY153:LA153)</f>
        <v>128.42239047720275</v>
      </c>
      <c r="DC153" s="1048">
        <f>AVERAGE('monthly data'!LB153:LD153)</f>
        <v>127.81270377573735</v>
      </c>
      <c r="DD153" s="1048">
        <f>AVERAGE('monthly data'!LE153:LG153)</f>
        <v>128.85809924018801</v>
      </c>
      <c r="DE153" s="1048">
        <f>AVERAGE('monthly data'!LH153:LJ153)</f>
        <v>128.91445740317386</v>
      </c>
      <c r="DF153" s="1048">
        <f>AVERAGE('monthly data'!LK153:LM153)</f>
        <v>129.91297789155544</v>
      </c>
      <c r="DG153" s="1048">
        <f>AVERAGE('monthly data'!LN153:LP153)</f>
        <v>135.34349992016891</v>
      </c>
      <c r="DH153" s="1048">
        <f>AVERAGE('monthly data'!LQ153:LS153)</f>
        <v>144.38668807785578</v>
      </c>
      <c r="DI153" s="1048">
        <f>AVERAGE('monthly data'!LT153:LV153)</f>
        <v>150.01536855259664</v>
      </c>
      <c r="DJ153" s="1048">
        <f>AVERAGE('monthly data'!LW153:LY153)</f>
        <v>157.3683555290647</v>
      </c>
      <c r="DK153" s="1048">
        <f>AVERAGE('monthly data'!LZ153:MB153)</f>
        <v>162.72298868059943</v>
      </c>
      <c r="DL153" s="1048">
        <f>AVERAGE('monthly data'!MC153:ME153)</f>
        <v>166.30250486996394</v>
      </c>
      <c r="DM153" s="1048">
        <f>AVERAGE('monthly data'!MF153:MH153)</f>
        <v>169.04460832802263</v>
      </c>
      <c r="DN153" s="1048">
        <f>IF('monthly data'!MK153&gt;0,AVERAGE('monthly data'!MI153:MK153),"")</f>
        <v>171.40766169429457</v>
      </c>
      <c r="DO153" s="1048">
        <f>IF('monthly data'!MN153&gt;0,AVERAGE('monthly data'!ML153:MN153),"")</f>
        <v>170.34877761547895</v>
      </c>
      <c r="DP153" s="1048">
        <f>IF('monthly data'!MQ153&gt;0,AVERAGE('monthly data'!MO153:MQ153),"")</f>
        <v>174.81962230491658</v>
      </c>
      <c r="DQ153" s="1048">
        <f>AVERAGE('monthly data'!MR153:MT153)</f>
        <v>175.95804858095846</v>
      </c>
      <c r="DR153" s="1048">
        <f>IF('monthly data'!MW153&gt;0,AVERAGE('monthly data'!MU153:MW153),"")</f>
        <v>180.25690866428792</v>
      </c>
      <c r="DS153" s="1048">
        <f>IF('monthly data'!MX153&gt;0,AVERAGE('monthly data'!MX153:MZ153),"")</f>
        <v>181.83152784842301</v>
      </c>
      <c r="DT153" s="1048">
        <f>IF('monthly data'!MY153&gt;0,AVERAGE('monthly data'!MY153:NA153),"")</f>
        <v>183.76559135225395</v>
      </c>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809">
        <f>AVERAGE('monthly data'!LN154:LP154)</f>
        <v>130.5270687599841</v>
      </c>
      <c r="DH154" s="809">
        <f>AVERAGE('monthly data'!LQ154:LS154)</f>
        <v>139.12368387777505</v>
      </c>
      <c r="DI154" s="809">
        <f>AVERAGE('monthly data'!LT154:LV154)</f>
        <v>144.56315960774859</v>
      </c>
      <c r="DJ154" s="809">
        <f>AVERAGE('monthly data'!LW154:LY154)</f>
        <v>152.9454896064272</v>
      </c>
      <c r="DK154" s="809">
        <f>AVERAGE('monthly data'!LZ154:MB154)</f>
        <v>159.19642734517706</v>
      </c>
      <c r="DL154" s="809">
        <f>AVERAGE('monthly data'!MC154:ME154)</f>
        <v>163.35761550541258</v>
      </c>
      <c r="DM154" s="809">
        <f>AVERAGE('monthly data'!MF154:MH154)</f>
        <v>165.35872118372879</v>
      </c>
      <c r="DN154" s="809">
        <f>IF('monthly data'!MK154&gt;0,AVERAGE('monthly data'!MI154:MK154),"")</f>
        <v>167.12042298667598</v>
      </c>
      <c r="DO154" s="809">
        <f>IF('monthly data'!MN154&gt;0,AVERAGE('monthly data'!ML154:MN154),"")</f>
        <v>165.4840078067069</v>
      </c>
      <c r="DP154" s="809">
        <f>IF('monthly data'!MQ154&gt;0,AVERAGE('monthly data'!MO154:MQ154),"")</f>
        <v>169.81104224012088</v>
      </c>
      <c r="DQ154" s="809">
        <f>IF('monthly data'!MT154&gt;0,AVERAGE('monthly data'!MR154:MT154),"")</f>
        <v>170.85081936766028</v>
      </c>
      <c r="DR154" s="809">
        <f>IF('monthly data'!MW154&gt;0,AVERAGE('monthly data'!MU154:MW154),"")</f>
        <v>175.83610377680068</v>
      </c>
      <c r="DS154" s="809">
        <f>IF('monthly data'!MX154&gt;0,AVERAGE('monthly data'!MX154:MZ154),"")</f>
        <v>176.81721755655988</v>
      </c>
      <c r="DT154" s="809">
        <f>IF('monthly data'!MY154&gt;0,AVERAGE('monthly data'!MY154:NA154),"")</f>
        <v>178.87448932337679</v>
      </c>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9">
        <f>AVERAGE('monthly data'!KV155:KX155)</f>
        <v>145.85126063853545</v>
      </c>
      <c r="DB155" s="1049">
        <f>AVERAGE('monthly data'!KY155:LA155)</f>
        <v>147.29480631766231</v>
      </c>
      <c r="DC155" s="1049">
        <f>AVERAGE('monthly data'!LB155:LD155)</f>
        <v>141.88243572917642</v>
      </c>
      <c r="DD155" s="1049">
        <f>AVERAGE('monthly data'!LE155:LG155)</f>
        <v>141.09377645103964</v>
      </c>
      <c r="DE155" s="1049">
        <f>AVERAGE('monthly data'!LH155:LJ155)</f>
        <v>138.98356321095955</v>
      </c>
      <c r="DF155" s="1049">
        <f>AVERAGE('monthly data'!LK155:LM155)</f>
        <v>137.56867063824208</v>
      </c>
      <c r="DG155" s="1049">
        <f>AVERAGE('monthly data'!LN155:LP155)</f>
        <v>149.03789492168522</v>
      </c>
      <c r="DH155" s="1049">
        <f>AVERAGE('monthly data'!LQ155:LS155)</f>
        <v>169.7503469050383</v>
      </c>
      <c r="DI155" s="1049">
        <f>AVERAGE('monthly data'!LT155:LV155)</f>
        <v>182.55806513723522</v>
      </c>
      <c r="DJ155" s="1049">
        <f>AVERAGE('monthly data'!LW155:LY155)</f>
        <v>203.6774468979128</v>
      </c>
      <c r="DK155" s="1049">
        <f>AVERAGE('monthly data'!LZ155:MB155)</f>
        <v>221.10266690972603</v>
      </c>
      <c r="DL155" s="1049">
        <f>AVERAGE('monthly data'!MC155:ME155)</f>
        <v>232.23895662396572</v>
      </c>
      <c r="DM155" s="1049">
        <f>AVERAGE('monthly data'!MF155:MH155)</f>
        <v>239.9864170275961</v>
      </c>
      <c r="DN155" s="1049">
        <f>IF('monthly data'!MK155&gt;0,AVERAGE('monthly data'!MI155:MK155),"")</f>
        <v>244.15182345944322</v>
      </c>
      <c r="DO155" s="1049">
        <f>IF('monthly data'!MN155&gt;0,AVERAGE('monthly data'!ML155:MN155),"")</f>
        <v>231.41905945288022</v>
      </c>
      <c r="DP155" s="1049">
        <f>IF('monthly data'!MQ155&gt;0,AVERAGE('monthly data'!MO155:MQ155),"")</f>
        <v>235.58101014869234</v>
      </c>
      <c r="DQ155" s="1049">
        <f>IF('monthly data'!MT155&gt;0,AVERAGE('monthly data'!MR155:MT155),"")</f>
        <v>234.11687321290086</v>
      </c>
      <c r="DR155" s="1049">
        <f>IF('monthly data'!MW155&gt;0,AVERAGE('monthly data'!MU155:MW155),"")</f>
        <v>248.0852615921674</v>
      </c>
      <c r="DS155" s="1049">
        <f>IF('monthly data'!MX155&gt;0,AVERAGE('monthly data'!MX155:MZ155),"")</f>
        <v>245.74676808570689</v>
      </c>
      <c r="DT155" s="1049">
        <f>IF('monthly data'!MY155&gt;0,AVERAGE('monthly data'!MY155:NA155),"")</f>
        <v>251.65917983545395</v>
      </c>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9">
        <f>AVERAGE('monthly data'!KV156:KX156)</f>
        <v>159.18326402711739</v>
      </c>
      <c r="DB156" s="1049">
        <f>AVERAGE('monthly data'!KY156:LA156)</f>
        <v>161.13169666398554</v>
      </c>
      <c r="DC156" s="1049">
        <f>AVERAGE('monthly data'!LB156:LD156)</f>
        <v>151.45610651142468</v>
      </c>
      <c r="DD156" s="1049">
        <f>AVERAGE('monthly data'!LE156:LG156)</f>
        <v>150.21853120586763</v>
      </c>
      <c r="DE156" s="1049">
        <f>AVERAGE('monthly data'!LH156:LJ156)</f>
        <v>147.6829056652401</v>
      </c>
      <c r="DF156" s="1049">
        <f>AVERAGE('monthly data'!LK156:LM156)</f>
        <v>144.36578936154953</v>
      </c>
      <c r="DG156" s="1049">
        <f>AVERAGE('monthly data'!LN156:LP156)</f>
        <v>155.92735162992255</v>
      </c>
      <c r="DH156" s="1049">
        <f>AVERAGE('monthly data'!LQ156:LS156)</f>
        <v>173.14608391798683</v>
      </c>
      <c r="DI156" s="1049">
        <f>AVERAGE('monthly data'!LT156:LV156)</f>
        <v>191.93117895211654</v>
      </c>
      <c r="DJ156" s="1049">
        <f>AVERAGE('monthly data'!LW156:LY156)</f>
        <v>216.90642658423982</v>
      </c>
      <c r="DK156" s="1049">
        <f>AVERAGE('monthly data'!LZ156:MB156)</f>
        <v>236.89078672592481</v>
      </c>
      <c r="DL156" s="1049">
        <f>AVERAGE('monthly data'!MC156:ME156)</f>
        <v>249.66764403478564</v>
      </c>
      <c r="DM156" s="1049">
        <f>AVERAGE('monthly data'!MF156:MH156)</f>
        <v>257.27113790920038</v>
      </c>
      <c r="DN156" s="1049">
        <f>IF('monthly data'!MK156&gt;0,AVERAGE('monthly data'!MI156:MK156),"")</f>
        <v>259.48688605557101</v>
      </c>
      <c r="DO156" s="1049">
        <f>IF('monthly data'!MN156&gt;0,AVERAGE('monthly data'!ML156:MN156),"")</f>
        <v>241.82211948000986</v>
      </c>
      <c r="DP156" s="1049">
        <f>IF('monthly data'!MQ156&gt;0,AVERAGE('monthly data'!MO156:MQ156),"")</f>
        <v>251.92319472233177</v>
      </c>
      <c r="DQ156" s="1049">
        <f>IF('monthly data'!MT156&gt;0,AVERAGE('monthly data'!MR156:MT156),"")</f>
        <v>256.49318192716095</v>
      </c>
      <c r="DR156" s="1049">
        <f>IF('monthly data'!MW156&gt;0,AVERAGE('monthly data'!MU156:MW156),"")</f>
        <v>274.20523004530259</v>
      </c>
      <c r="DS156" s="1049">
        <f>IF('monthly data'!MX156&gt;0,AVERAGE('monthly data'!MX156:MZ156),"")</f>
        <v>270.22285095651443</v>
      </c>
      <c r="DT156" s="1049">
        <f>IF('monthly data'!MY156&gt;0,AVERAGE('monthly data'!MY156:NA156),"")</f>
        <v>278.88324546134578</v>
      </c>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9">
        <f>AVERAGE('monthly data'!KV157:KX157)</f>
        <v>117.33447856797171</v>
      </c>
      <c r="DB157" s="1049">
        <f>AVERAGE('monthly data'!KY157:LA157)</f>
        <v>117.69808517683782</v>
      </c>
      <c r="DC157" s="1049">
        <f>AVERAGE('monthly data'!LB157:LD157)</f>
        <v>121.40462190364785</v>
      </c>
      <c r="DD157" s="1049">
        <f>AVERAGE('monthly data'!LE157:LG157)</f>
        <v>121.57618144250385</v>
      </c>
      <c r="DE157" s="1049">
        <f>AVERAGE('monthly data'!LH157:LJ157)</f>
        <v>120.37591320553092</v>
      </c>
      <c r="DF157" s="1049">
        <f>AVERAGE('monthly data'!LK157:LM157)</f>
        <v>123.0298239480055</v>
      </c>
      <c r="DG157" s="1049">
        <f>AVERAGE('monthly data'!LN157:LP157)</f>
        <v>134.30153986632666</v>
      </c>
      <c r="DH157" s="1049">
        <f>AVERAGE('monthly data'!LQ157:LS157)</f>
        <v>162.48696048479982</v>
      </c>
      <c r="DI157" s="1049">
        <f>AVERAGE('monthly data'!LT157:LV157)</f>
        <v>162.50923705109179</v>
      </c>
      <c r="DJ157" s="1049">
        <f>AVERAGE('monthly data'!LW157:LY157)</f>
        <v>175.38102964272434</v>
      </c>
      <c r="DK157" s="1049">
        <f>AVERAGE('monthly data'!LZ157:MB157)</f>
        <v>187.3323205499222</v>
      </c>
      <c r="DL157" s="1049">
        <f>AVERAGE('monthly data'!MC157:ME157)</f>
        <v>194.9594821005802</v>
      </c>
      <c r="DM157" s="1049">
        <f>AVERAGE('monthly data'!MF157:MH157)</f>
        <v>203.01488288041944</v>
      </c>
      <c r="DN157" s="1049">
        <f>IF('monthly data'!MK157&gt;0,AVERAGE('monthly data'!MI157:MK157),"")</f>
        <v>211.35055381179549</v>
      </c>
      <c r="DO157" s="1049">
        <f>IF('monthly data'!MN157&gt;0,AVERAGE('monthly data'!ML157:MN157),"")</f>
        <v>209.1672052480784</v>
      </c>
      <c r="DP157" s="1049">
        <f>IF('monthly data'!MQ157&gt;0,AVERAGE('monthly data'!MO157:MQ157),"")</f>
        <v>200.62553478161237</v>
      </c>
      <c r="DQ157" s="1049">
        <f>IF('monthly data'!MT157&gt;0,AVERAGE('monthly data'!MR157:MT157),"")</f>
        <v>186.25457521088367</v>
      </c>
      <c r="DR157" s="1049">
        <f>IF('monthly data'!MW157&gt;0,AVERAGE('monthly data'!MU157:MW157),"")</f>
        <v>192.21538019789924</v>
      </c>
      <c r="DS157" s="1049">
        <f>IF('monthly data'!MX157&gt;0,AVERAGE('monthly data'!MX157:MZ157),"")</f>
        <v>193.39311193785045</v>
      </c>
      <c r="DT157" s="1049">
        <f>IF('monthly data'!MY157&gt;0,AVERAGE('monthly data'!MY157:NA157),"")</f>
        <v>193.4276654935677</v>
      </c>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9">
        <f>AVERAGE('monthly data'!KV158:KX158)</f>
        <v>119.76247821534218</v>
      </c>
      <c r="DB158" s="1049">
        <f>AVERAGE('monthly data'!KY158:LA158)</f>
        <v>121.1240714400209</v>
      </c>
      <c r="DC158" s="1049">
        <f>AVERAGE('monthly data'!LB158:LD158)</f>
        <v>121.14657967956954</v>
      </c>
      <c r="DD158" s="1049">
        <f>AVERAGE('monthly data'!LE158:LG158)</f>
        <v>121.64315639689835</v>
      </c>
      <c r="DE158" s="1049">
        <f>AVERAGE('monthly data'!LH158:LJ158)</f>
        <v>121.94072045414912</v>
      </c>
      <c r="DF158" s="1049">
        <f>AVERAGE('monthly data'!LK158:LM158)</f>
        <v>122.78746565940776</v>
      </c>
      <c r="DG158" s="1049">
        <f>AVERAGE('monthly data'!LN158:LP158)</f>
        <v>127.28879276100334</v>
      </c>
      <c r="DH158" s="1049">
        <f>AVERAGE('monthly data'!LQ158:LS158)</f>
        <v>131.64610178493862</v>
      </c>
      <c r="DI158" s="1049">
        <f>AVERAGE('monthly data'!LT158:LV158)</f>
        <v>131.22213102287085</v>
      </c>
      <c r="DJ158" s="1049">
        <f>AVERAGE('monthly data'!LW158:LY158)</f>
        <v>133.71602674343822</v>
      </c>
      <c r="DK158" s="1049">
        <f>AVERAGE('monthly data'!LZ158:MB158)</f>
        <v>135.17962187427059</v>
      </c>
      <c r="DL158" s="1049">
        <f>AVERAGE('monthly data'!MC158:ME158)</f>
        <v>136.0944650439134</v>
      </c>
      <c r="DM158" s="1049">
        <f>AVERAGE('monthly data'!MF158:MH158)</f>
        <v>135.36173041432843</v>
      </c>
      <c r="DN158" s="1049">
        <f>IF('monthly data'!MK158&gt;0,AVERAGE('monthly data'!MI158:MK158),"")</f>
        <v>136.39308245226249</v>
      </c>
      <c r="DO158" s="1049">
        <f>IF('monthly data'!MN158&gt;0,AVERAGE('monthly data'!ML158:MN158),"")</f>
        <v>138.40550421442705</v>
      </c>
      <c r="DP158" s="1049">
        <f>IF('monthly data'!MQ158&gt;0,AVERAGE('monthly data'!MO158:MQ158),"")</f>
        <v>138.97490705893662</v>
      </c>
      <c r="DQ158" s="1049">
        <f>IF('monthly data'!MT158&gt;0,AVERAGE('monthly data'!MR158:MT158),"")</f>
        <v>141.31194023553402</v>
      </c>
      <c r="DR158" s="1049">
        <f>IF('monthly data'!MW158&gt;0,AVERAGE('monthly data'!MU158:MW158),"")</f>
        <v>142.70327082453795</v>
      </c>
      <c r="DS158" s="1049">
        <f>IF('monthly data'!MX158&gt;0,AVERAGE('monthly data'!MX158:MZ158),"")</f>
        <v>142.76356395558676</v>
      </c>
      <c r="DT158" s="1049">
        <f>IF('monthly data'!MY158&gt;0,AVERAGE('monthly data'!MY158:NA158),"")</f>
        <v>142.94624332223609</v>
      </c>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9">
        <f>AVERAGE('monthly data'!KV159:KX159)</f>
        <v>126.78663497663347</v>
      </c>
      <c r="DB159" s="1049">
        <f>AVERAGE('monthly data'!KY159:LA159)</f>
        <v>129.6843615122846</v>
      </c>
      <c r="DC159" s="1049">
        <f>AVERAGE('monthly data'!LB159:LD159)</f>
        <v>130.63824132118054</v>
      </c>
      <c r="DD159" s="1049">
        <f>AVERAGE('monthly data'!LE159:LG159)</f>
        <v>131.87457303678474</v>
      </c>
      <c r="DE159" s="1049">
        <f>AVERAGE('monthly data'!LH159:LJ159)</f>
        <v>131.68983446664106</v>
      </c>
      <c r="DF159" s="1049">
        <f>AVERAGE('monthly data'!LK159:LM159)</f>
        <v>134.10651941325099</v>
      </c>
      <c r="DG159" s="1049">
        <f>AVERAGE('monthly data'!LN159:LP159)</f>
        <v>144.87166106629323</v>
      </c>
      <c r="DH159" s="1049">
        <f>AVERAGE('monthly data'!LQ159:LS159)</f>
        <v>156.54641782552014</v>
      </c>
      <c r="DI159" s="1049">
        <f>AVERAGE('monthly data'!LT159:LV159)</f>
        <v>156.56776342088918</v>
      </c>
      <c r="DJ159" s="1049">
        <f>AVERAGE('monthly data'!LW159:LY159)</f>
        <v>162.59528155143195</v>
      </c>
      <c r="DK159" s="1049">
        <f>AVERAGE('monthly data'!LZ159:MB159)</f>
        <v>164.30892409229151</v>
      </c>
      <c r="DL159" s="1049">
        <f>AVERAGE('monthly data'!MC159:ME159)</f>
        <v>164.4596825981582</v>
      </c>
      <c r="DM159" s="1049">
        <f>AVERAGE('monthly data'!MF159:MH159)</f>
        <v>161.84949568845278</v>
      </c>
      <c r="DN159" s="1049">
        <f>IF('monthly data'!MK159&gt;0,AVERAGE('monthly data'!MI159:MK159),"")</f>
        <v>166.28727525122528</v>
      </c>
      <c r="DO159" s="1049">
        <f>IF('monthly data'!MN159&gt;0,AVERAGE('monthly data'!ML159:MN159),"")</f>
        <v>168.8107394218969</v>
      </c>
      <c r="DP159" s="1049">
        <f>IF('monthly data'!MQ159&gt;0,AVERAGE('monthly data'!MO159:MQ159),"")</f>
        <v>171.85368011180296</v>
      </c>
      <c r="DQ159" s="1049">
        <f>IF('monthly data'!MT159&gt;0,AVERAGE('monthly data'!MR159:MT159),"")</f>
        <v>169.90703189672342</v>
      </c>
      <c r="DR159" s="1049">
        <f>IF('monthly data'!MW159&gt;0,AVERAGE('monthly data'!MU159:MW159),"")</f>
        <v>168.21872116472969</v>
      </c>
      <c r="DS159" s="1049">
        <f>IF('monthly data'!MX159&gt;0,AVERAGE('monthly data'!MX159:MZ159),"")</f>
        <v>168.40375703393855</v>
      </c>
      <c r="DT159" s="1049">
        <f>IF('monthly data'!MY159&gt;0,AVERAGE('monthly data'!MY159:NA159),"")</f>
        <v>169.20183686987576</v>
      </c>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9">
        <f>AVERAGE('monthly data'!KV160:KX160)</f>
        <v>117.46187850336196</v>
      </c>
      <c r="DB160" s="1049">
        <f>AVERAGE('monthly data'!KY160:LA160)</f>
        <v>118.32034687293185</v>
      </c>
      <c r="DC160" s="1049">
        <f>AVERAGE('monthly data'!LB160:LD160)</f>
        <v>118.03780594615279</v>
      </c>
      <c r="DD160" s="1049">
        <f>AVERAGE('monthly data'!LE160:LG160)</f>
        <v>118.29209306292098</v>
      </c>
      <c r="DE160" s="1049">
        <f>AVERAGE('monthly data'!LH160:LJ160)</f>
        <v>118.74762416495435</v>
      </c>
      <c r="DF160" s="1049">
        <f>AVERAGE('monthly data'!LK160:LM160)</f>
        <v>119.08017200253992</v>
      </c>
      <c r="DG160" s="1049">
        <f>AVERAGE('monthly data'!LN160:LP160)</f>
        <v>121.5299318566092</v>
      </c>
      <c r="DH160" s="1049">
        <f>AVERAGE('monthly data'!LQ160:LS160)</f>
        <v>123.49058050915103</v>
      </c>
      <c r="DI160" s="1049">
        <f>AVERAGE('monthly data'!LT160:LV160)</f>
        <v>122.92075669760338</v>
      </c>
      <c r="DJ160" s="1049">
        <f>AVERAGE('monthly data'!LW160:LY160)</f>
        <v>124.25729631481097</v>
      </c>
      <c r="DK160" s="1049">
        <f>AVERAGE('monthly data'!LZ160:MB160)</f>
        <v>125.63899421312995</v>
      </c>
      <c r="DL160" s="1049">
        <f>AVERAGE('monthly data'!MC160:ME160)</f>
        <v>126.80409560125374</v>
      </c>
      <c r="DM160" s="1049">
        <f>AVERAGE('monthly data'!MF160:MH160)</f>
        <v>126.6862769426084</v>
      </c>
      <c r="DN160" s="1049">
        <f>IF('monthly data'!MK160&gt;0,AVERAGE('monthly data'!MI160:MK160),"")</f>
        <v>126.60193261315612</v>
      </c>
      <c r="DO160" s="1049">
        <f>IF('monthly data'!MN160&gt;0,AVERAGE('monthly data'!ML160:MN160),"")</f>
        <v>128.4469742814851</v>
      </c>
      <c r="DP160" s="1049">
        <f>IF('monthly data'!MQ160&gt;0,AVERAGE('monthly data'!MO160:MQ160),"")</f>
        <v>128.20622714670438</v>
      </c>
      <c r="DQ160" s="1049">
        <f>IF('monthly data'!MT160&gt;0,AVERAGE('monthly data'!MR160:MT160),"")</f>
        <v>131.94628085812474</v>
      </c>
      <c r="DR160" s="1049">
        <f>IF('monthly data'!MW160&gt;0,AVERAGE('monthly data'!MU160:MW160),"")</f>
        <v>134.34627656905957</v>
      </c>
      <c r="DS160" s="1049">
        <f>IF('monthly data'!MX160&gt;0,AVERAGE('monthly data'!MX160:MZ160),"")</f>
        <v>134.36571310803117</v>
      </c>
      <c r="DT160" s="1049">
        <f>IF('monthly data'!MY160&gt;0,AVERAGE('monthly data'!MY160:NA160),"")</f>
        <v>134.34683231728218</v>
      </c>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9">
        <f>AVERAGE('monthly data'!KV161:KX161)</f>
        <v>109.88504653826847</v>
      </c>
      <c r="DB161" s="1049">
        <f>AVERAGE('monthly data'!KY161:LA161)</f>
        <v>111.17161320615548</v>
      </c>
      <c r="DC161" s="1049">
        <f>AVERAGE('monthly data'!LB161:LD161)</f>
        <v>112.2804757689471</v>
      </c>
      <c r="DD161" s="1049">
        <f>AVERAGE('monthly data'!LE161:LG161)</f>
        <v>114.11806726108846</v>
      </c>
      <c r="DE161" s="1049">
        <f>AVERAGE('monthly data'!LH161:LJ161)</f>
        <v>115.32526522705029</v>
      </c>
      <c r="DF161" s="1049">
        <f>AVERAGE('monthly data'!LK161:LM161)</f>
        <v>119.52783310728599</v>
      </c>
      <c r="DG161" s="1049">
        <f>AVERAGE('monthly data'!LN161:LP161)</f>
        <v>123.1340847451939</v>
      </c>
      <c r="DH161" s="1049">
        <f>AVERAGE('monthly data'!LQ161:LS161)</f>
        <v>126.37112458328447</v>
      </c>
      <c r="DI161" s="1049">
        <f>AVERAGE('monthly data'!LT161:LV161)</f>
        <v>135.67419913563188</v>
      </c>
      <c r="DJ161" s="1049">
        <f>AVERAGE('monthly data'!LW161:LY161)</f>
        <v>138.54549217540696</v>
      </c>
      <c r="DK161" s="1049">
        <f>AVERAGE('monthly data'!LZ161:MB161)</f>
        <v>140.6324915878964</v>
      </c>
      <c r="DL161" s="1049">
        <f>AVERAGE('monthly data'!MC161:ME161)</f>
        <v>141.93938699783158</v>
      </c>
      <c r="DM161" s="1049">
        <f>AVERAGE('monthly data'!MF161:MH161)</f>
        <v>143.23703150500921</v>
      </c>
      <c r="DN161" s="1049">
        <f>IF('monthly data'!MK161&gt;0,AVERAGE('monthly data'!MI161:MK161),"")</f>
        <v>145.53340401313534</v>
      </c>
      <c r="DO161" s="1049">
        <f>IF('monthly data'!MN161&gt;0,AVERAGE('monthly data'!ML161:MN161),"")</f>
        <v>146.97991791260677</v>
      </c>
      <c r="DP161" s="1049">
        <f>IF('monthly data'!MQ161&gt;0,AVERAGE('monthly data'!MO161:MQ161),"")</f>
        <v>147.72464227257254</v>
      </c>
      <c r="DQ161" s="1049">
        <f>IF('monthly data'!MT161&gt;0,AVERAGE('monthly data'!MR161:MT161),"")</f>
        <v>149.58140246240797</v>
      </c>
      <c r="DR161" s="1049">
        <f>IF('monthly data'!MW161&gt;0,AVERAGE('monthly data'!MU161:MW161),"")</f>
        <v>152.16522939825165</v>
      </c>
      <c r="DS161" s="1049">
        <f>IF('monthly data'!MX161&gt;0,AVERAGE('monthly data'!MX161:MZ161),"")</f>
        <v>155.38619892844599</v>
      </c>
      <c r="DT161" s="1049">
        <f>IF('monthly data'!MY161&gt;0,AVERAGE('monthly data'!MY161:NA161),"")</f>
        <v>156.03046793617696</v>
      </c>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9">
        <f>AVERAGE('monthly data'!KV162:KX162)</f>
        <v>114.0935401686359</v>
      </c>
      <c r="DB162" s="1049">
        <f>AVERAGE('monthly data'!KY162:LA162)</f>
        <v>115.07942718661972</v>
      </c>
      <c r="DC162" s="1049">
        <f>AVERAGE('monthly data'!LB162:LD162)</f>
        <v>116.24886527642411</v>
      </c>
      <c r="DD162" s="1049">
        <f>AVERAGE('monthly data'!LE162:LG162)</f>
        <v>117.41803273480896</v>
      </c>
      <c r="DE162" s="1049">
        <f>AVERAGE('monthly data'!LH162:LJ162)</f>
        <v>117.86579074995915</v>
      </c>
      <c r="DF162" s="1049">
        <f>AVERAGE('monthly data'!LK162:LM162)</f>
        <v>119.69780907303748</v>
      </c>
      <c r="DG162" s="1049">
        <f>AVERAGE('monthly data'!LN162:LP162)</f>
        <v>122.53793752510781</v>
      </c>
      <c r="DH162" s="1049">
        <f>AVERAGE('monthly data'!LQ162:LS162)</f>
        <v>126.43087631661035</v>
      </c>
      <c r="DI162" s="1049">
        <f>AVERAGE('monthly data'!LT162:LV162)</f>
        <v>130.88458742509602</v>
      </c>
      <c r="DJ162" s="1049">
        <f>AVERAGE('monthly data'!LW162:LY162)</f>
        <v>136.0927629193925</v>
      </c>
      <c r="DK162" s="1049">
        <f>AVERAGE('monthly data'!LZ162:MB162)</f>
        <v>139.13062436946873</v>
      </c>
      <c r="DL162" s="1049">
        <f>AVERAGE('monthly data'!MC162:ME162)</f>
        <v>141.60798139237934</v>
      </c>
      <c r="DM162" s="1049">
        <f>AVERAGE('monthly data'!MF162:MH162)</f>
        <v>141.79628765061173</v>
      </c>
      <c r="DN162" s="1049">
        <f>IF('monthly data'!MK162&gt;0,AVERAGE('monthly data'!MI162:MK162),"")</f>
        <v>142.50608050535681</v>
      </c>
      <c r="DO162" s="1049">
        <f>IF('monthly data'!MN162&gt;0,AVERAGE('monthly data'!ML162:MN162),"")</f>
        <v>144.46322208871291</v>
      </c>
      <c r="DP162" s="1049">
        <f>IF('monthly data'!MQ162&gt;0,AVERAGE('monthly data'!MO162:MQ162),"")</f>
        <v>145.53590201569605</v>
      </c>
      <c r="DQ162" s="1049">
        <f>IF('monthly data'!MT162&gt;0,AVERAGE('monthly data'!MR162:MT162),"")</f>
        <v>147.65352981582527</v>
      </c>
      <c r="DR162" s="1049">
        <f>IF('monthly data'!MW162&gt;0,AVERAGE('monthly data'!MU162:MW162),"")</f>
        <v>149.85742917242661</v>
      </c>
      <c r="DS162" s="1049">
        <f>IF('monthly data'!MX162&gt;0,AVERAGE('monthly data'!MX162:MZ162),"")</f>
        <v>153.65512961016225</v>
      </c>
      <c r="DT162" s="1049">
        <f>IF('monthly data'!MY162&gt;0,AVERAGE('monthly data'!MY162:NA162),"")</f>
        <v>154.66929790128481</v>
      </c>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9">
        <f>AVERAGE('monthly data'!KV163:KX163)</f>
        <v>161.2650377738411</v>
      </c>
      <c r="DB163" s="1049">
        <f>AVERAGE('monthly data'!KY163:LA163)</f>
        <v>125.03205093263938</v>
      </c>
      <c r="DC163" s="1049">
        <f>AVERAGE('monthly data'!LB163:LD163)</f>
        <v>119.93499653269247</v>
      </c>
      <c r="DD163" s="1049">
        <f>AVERAGE('monthly data'!LE163:LG163)</f>
        <v>119.71722180430486</v>
      </c>
      <c r="DE163" s="1049">
        <f>AVERAGE('monthly data'!LH163:LJ163)</f>
        <v>119.14977099500061</v>
      </c>
      <c r="DF163" s="1049">
        <f>AVERAGE('monthly data'!LK163:LM163)</f>
        <v>118.42619278581782</v>
      </c>
      <c r="DG163" s="1049">
        <f>AVERAGE('monthly data'!LN163:LP163)</f>
        <v>117.32728174333982</v>
      </c>
      <c r="DH163" s="1049">
        <f>AVERAGE('monthly data'!LQ163:LS163)</f>
        <v>121.97362734800517</v>
      </c>
      <c r="DI163" s="1049">
        <f>AVERAGE('monthly data'!LT163:LV163)</f>
        <v>125.7484651209483</v>
      </c>
      <c r="DJ163" s="1049">
        <f>AVERAGE('monthly data'!LW163:LY163)</f>
        <v>126.90893181385373</v>
      </c>
      <c r="DK163" s="1049">
        <f>AVERAGE('monthly data'!LZ163:MB163)</f>
        <v>127.29068417568935</v>
      </c>
      <c r="DL163" s="1049">
        <f>AVERAGE('monthly data'!MC163:ME163)</f>
        <v>127.29161798298618</v>
      </c>
      <c r="DM163" s="1049">
        <f>AVERAGE('monthly data'!MF163:MH163)</f>
        <v>127.49190648176096</v>
      </c>
      <c r="DN163" s="1049">
        <f>IF('monthly data'!MK163&gt;0,AVERAGE('monthly data'!MI163:MK163),"")</f>
        <v>128.23408794443742</v>
      </c>
      <c r="DO163" s="1049">
        <f>IF('monthly data'!MN163&gt;0,AVERAGE('monthly data'!ML163:MN163),"")</f>
        <v>134.50477966813156</v>
      </c>
      <c r="DP163" s="1049">
        <f>IF('monthly data'!MQ163&gt;0,AVERAGE('monthly data'!MO163:MQ163),"")</f>
        <v>166.42509600033966</v>
      </c>
      <c r="DQ163" s="1049">
        <f>IF('monthly data'!MT163&gt;0,AVERAGE('monthly data'!MR163:MT163),"")</f>
        <v>166.53792575197713</v>
      </c>
      <c r="DR163" s="1049">
        <f>IF('monthly data'!MW163&gt;0,AVERAGE('monthly data'!MU163:MW163),"")</f>
        <v>166.60941527125101</v>
      </c>
      <c r="DS163" s="1049">
        <f>IF('monthly data'!MX163&gt;0,AVERAGE('monthly data'!MX163:MZ163),"")</f>
        <v>168.59156490885266</v>
      </c>
      <c r="DT163" s="1049">
        <f>IF('monthly data'!MY163&gt;0,AVERAGE('monthly data'!MY163:NA163),"")</f>
        <v>169.05409185424253</v>
      </c>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9">
        <f>AVERAGE('monthly data'!KV164:KX164)</f>
        <v>126.78663497663347</v>
      </c>
      <c r="DB164" s="1049">
        <f>AVERAGE('monthly data'!KY164:LA164)</f>
        <v>129.6843615122846</v>
      </c>
      <c r="DC164" s="1049">
        <f>AVERAGE('monthly data'!LB164:LD164)</f>
        <v>130.63824132118054</v>
      </c>
      <c r="DD164" s="1049">
        <f>AVERAGE('monthly data'!LE164:LG164)</f>
        <v>131.87457303678474</v>
      </c>
      <c r="DE164" s="1049">
        <f>AVERAGE('monthly data'!LH164:LJ164)</f>
        <v>131.68983446664106</v>
      </c>
      <c r="DF164" s="1049">
        <f>AVERAGE('monthly data'!LK164:LM164)</f>
        <v>134.10651941325099</v>
      </c>
      <c r="DG164" s="1049">
        <f>AVERAGE('monthly data'!LN164:LP164)</f>
        <v>144.87166106629323</v>
      </c>
      <c r="DH164" s="1049">
        <f>AVERAGE('monthly data'!LQ164:LS164)</f>
        <v>156.54641782552014</v>
      </c>
      <c r="DI164" s="1049">
        <f>AVERAGE('monthly data'!LT164:LV164)</f>
        <v>156.56776342088918</v>
      </c>
      <c r="DJ164" s="1049">
        <f>AVERAGE('monthly data'!LW164:LY164)</f>
        <v>162.59528155143195</v>
      </c>
      <c r="DK164" s="1049">
        <f>AVERAGE('monthly data'!LZ164:MB164)</f>
        <v>164.30892409229151</v>
      </c>
      <c r="DL164" s="1049">
        <f>AVERAGE('monthly data'!MC164:ME164)</f>
        <v>164.4596825981582</v>
      </c>
      <c r="DM164" s="1049">
        <f>AVERAGE('monthly data'!MF164:MH164)</f>
        <v>161.84949568845278</v>
      </c>
      <c r="DN164" s="1049">
        <f>IF('monthly data'!MK164&gt;0,AVERAGE('monthly data'!MI164:MK164),"")</f>
        <v>166.28727525122528</v>
      </c>
      <c r="DO164" s="1049">
        <f>IF('monthly data'!MN164&gt;0,AVERAGE('monthly data'!ML164:MN164),"")</f>
        <v>168.8107394218969</v>
      </c>
      <c r="DP164" s="1049">
        <f>IF('monthly data'!MQ164&gt;0,AVERAGE('monthly data'!MO164:MQ164),"")</f>
        <v>171.85368011180296</v>
      </c>
      <c r="DQ164" s="1049">
        <f>IF('monthly data'!MT164&gt;0,AVERAGE('monthly data'!MR164:MT164),"")</f>
        <v>169.90703189672342</v>
      </c>
      <c r="DR164" s="1049">
        <f>IF('monthly data'!MW164&gt;0,AVERAGE('monthly data'!MU164:MW164),"")</f>
        <v>168.21872116472969</v>
      </c>
      <c r="DS164" s="1049">
        <f>IF('monthly data'!MX164&gt;0,AVERAGE('monthly data'!MX164:MZ164),"")</f>
        <v>168.40375703393855</v>
      </c>
      <c r="DT164" s="1049">
        <f>IF('monthly data'!MY164&gt;0,AVERAGE('monthly data'!MY164:NA164),"")</f>
        <v>169.20183686987576</v>
      </c>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9">
        <f>AVERAGE('monthly data'!KV165:KX165)</f>
        <v>161.2650377738411</v>
      </c>
      <c r="DB165" s="1049">
        <f>AVERAGE('monthly data'!KY165:LA165)</f>
        <v>125.03205093263938</v>
      </c>
      <c r="DC165" s="1049">
        <f>AVERAGE('monthly data'!LB165:LD165)</f>
        <v>119.93499653269247</v>
      </c>
      <c r="DD165" s="1049">
        <f>AVERAGE('monthly data'!LE165:LG165)</f>
        <v>119.71722180430486</v>
      </c>
      <c r="DE165" s="1049">
        <f>AVERAGE('monthly data'!LH165:LJ165)</f>
        <v>119.14977099500061</v>
      </c>
      <c r="DF165" s="1049">
        <f>AVERAGE('monthly data'!LK165:LM165)</f>
        <v>118.42619278581782</v>
      </c>
      <c r="DG165" s="1049">
        <f>AVERAGE('monthly data'!LN165:LP165)</f>
        <v>117.32728174333982</v>
      </c>
      <c r="DH165" s="1049">
        <f>AVERAGE('monthly data'!LQ165:LS165)</f>
        <v>121.97362734800517</v>
      </c>
      <c r="DI165" s="1049">
        <f>AVERAGE('monthly data'!LT165:LV165)</f>
        <v>125.7484651209483</v>
      </c>
      <c r="DJ165" s="1049">
        <f>AVERAGE('monthly data'!LW165:LY165)</f>
        <v>126.90893181385373</v>
      </c>
      <c r="DK165" s="1049">
        <f>AVERAGE('monthly data'!LZ165:MB165)</f>
        <v>127.29068417568935</v>
      </c>
      <c r="DL165" s="1049">
        <f>AVERAGE('monthly data'!MC165:ME165)</f>
        <v>127.29161798298618</v>
      </c>
      <c r="DM165" s="1049">
        <f>AVERAGE('monthly data'!MF165:MH165)</f>
        <v>127.49190648176096</v>
      </c>
      <c r="DN165" s="1049">
        <f>IF('monthly data'!MK165&gt;0,AVERAGE('monthly data'!MI165:MK165),"")</f>
        <v>128.23408794443742</v>
      </c>
      <c r="DO165" s="1049">
        <f>IF('monthly data'!MN165&gt;0,AVERAGE('monthly data'!ML165:MN165),"")</f>
        <v>134.50477966813156</v>
      </c>
      <c r="DP165" s="1049">
        <f>IF('monthly data'!MQ165&gt;0,AVERAGE('monthly data'!MO165:MQ165),"")</f>
        <v>166.42509600033966</v>
      </c>
      <c r="DQ165" s="1049">
        <f>IF('monthly data'!MT165&gt;0,AVERAGE('monthly data'!MR165:MT165),"")</f>
        <v>166.53792575197713</v>
      </c>
      <c r="DR165" s="1049">
        <f>IF('monthly data'!MW165&gt;0,AVERAGE('monthly data'!MU165:MW165),"")</f>
        <v>166.60941527125101</v>
      </c>
      <c r="DS165" s="1049">
        <f>IF('monthly data'!MX165&gt;0,AVERAGE('monthly data'!MX165:MZ165),"")</f>
        <v>168.59156490885266</v>
      </c>
      <c r="DT165" s="1049">
        <f>IF('monthly data'!MY165&gt;0,AVERAGE('monthly data'!MY165:NA165),"")</f>
        <v>169.05409185424253</v>
      </c>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809">
        <f>AVERAGE('monthly data'!LN166:LP166)</f>
        <v>155.23832279761322</v>
      </c>
      <c r="DH166" s="809">
        <f>AVERAGE('monthly data'!LQ166:LS166)</f>
        <v>172.15371815037801</v>
      </c>
      <c r="DI166" s="809">
        <f>AVERAGE('monthly data'!LT166:LV166)</f>
        <v>179.11969262527211</v>
      </c>
      <c r="DJ166" s="809">
        <f>AVERAGE('monthly data'!LW166:LY166)</f>
        <v>182.54017247375702</v>
      </c>
      <c r="DK166" s="809">
        <f>AVERAGE('monthly data'!LZ166:MB166)</f>
        <v>184.91263655602748</v>
      </c>
      <c r="DL166" s="809">
        <f>AVERAGE('monthly data'!MC166:ME166)</f>
        <v>186.23500759949721</v>
      </c>
      <c r="DM166" s="809">
        <f>AVERAGE('monthly data'!MF166:MH166)</f>
        <v>193.81108919569556</v>
      </c>
      <c r="DN166" s="809">
        <f>IF('monthly data'!MK166&gt;0,AVERAGE('monthly data'!MI166:MK166),"")</f>
        <v>199.93170536205881</v>
      </c>
      <c r="DO166" s="809">
        <f>IF('monthly data'!MN166&gt;0,AVERAGE('monthly data'!ML166:MN166),"")</f>
        <v>200.5979675913496</v>
      </c>
      <c r="DP166" s="809">
        <f>IF('monthly data'!MQ166&gt;0,AVERAGE('monthly data'!MO166:MQ166),"")</f>
        <v>207.11106699520985</v>
      </c>
      <c r="DQ166" s="809">
        <f>IF('monthly data'!MT166&gt;0,AVERAGE('monthly data'!MR166:MT166),"")</f>
        <v>208.25327759019774</v>
      </c>
      <c r="DR166" s="809">
        <f>IF('monthly data'!MW166&gt;0,AVERAGE('monthly data'!MU166:MW166),"")</f>
        <v>210.38097220663724</v>
      </c>
      <c r="DS166" s="809">
        <f>IF('monthly data'!MX166&gt;0,AVERAGE('monthly data'!MX166:MZ166),"")</f>
        <v>213.4011192486586</v>
      </c>
      <c r="DT166" s="809">
        <f>IF('monthly data'!MY166&gt;0,AVERAGE('monthly data'!MY166:NA166),"")</f>
        <v>215.14758783225025</v>
      </c>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9">
        <f>AVERAGE('monthly data'!KV167:KX167)</f>
        <v>130.9337497445384</v>
      </c>
      <c r="DB167" s="1049">
        <f>AVERAGE('monthly data'!KY167:LA167)</f>
        <v>130.36131810375949</v>
      </c>
      <c r="DC167" s="1049">
        <f>AVERAGE('monthly data'!LB167:LD167)</f>
        <v>134.58056682381508</v>
      </c>
      <c r="DD167" s="1049">
        <f>AVERAGE('monthly data'!LE167:LG167)</f>
        <v>141.32726486746006</v>
      </c>
      <c r="DE167" s="1049">
        <f>AVERAGE('monthly data'!LH167:LJ167)</f>
        <v>143.33760009379108</v>
      </c>
      <c r="DF167" s="1049">
        <f>AVERAGE('monthly data'!LK167:LM167)</f>
        <v>144.70633241969549</v>
      </c>
      <c r="DG167" s="1049">
        <f>AVERAGE('monthly data'!LN167:LP167)</f>
        <v>155.5566812284024</v>
      </c>
      <c r="DH167" s="1049">
        <f>AVERAGE('monthly data'!LQ167:LS167)</f>
        <v>177.49962073264683</v>
      </c>
      <c r="DI167" s="1049">
        <f>AVERAGE('monthly data'!LT167:LV167)</f>
        <v>182.47393536423829</v>
      </c>
      <c r="DJ167" s="1049">
        <f>AVERAGE('monthly data'!LW167:LY167)</f>
        <v>186.06761657817015</v>
      </c>
      <c r="DK167" s="1049">
        <f>AVERAGE('monthly data'!LZ167:MB167)</f>
        <v>189.04708084244487</v>
      </c>
      <c r="DL167" s="1049">
        <f>AVERAGE('monthly data'!MC167:ME167)</f>
        <v>190.55195905450239</v>
      </c>
      <c r="DM167" s="1049">
        <f>AVERAGE('monthly data'!MF167:MH167)</f>
        <v>197.36054751239033</v>
      </c>
      <c r="DN167" s="1049">
        <f>IF('monthly data'!MK167&gt;0,AVERAGE('monthly data'!MI167:MK167),"")</f>
        <v>203.04335416082128</v>
      </c>
      <c r="DO167" s="1049">
        <f>IF('monthly data'!MN167&gt;0,AVERAGE('monthly data'!ML167:MN167),"")</f>
        <v>203.40194410195116</v>
      </c>
      <c r="DP167" s="1049">
        <f>IF('monthly data'!MQ167&gt;0,AVERAGE('monthly data'!MO167:MQ167),"")</f>
        <v>208.54895498667079</v>
      </c>
      <c r="DQ167" s="1049">
        <f>IF('monthly data'!MT167&gt;0,AVERAGE('monthly data'!MR167:MT167),"")</f>
        <v>209.68526535512265</v>
      </c>
      <c r="DR167" s="1049">
        <f>IF('monthly data'!MW167&gt;0,AVERAGE('monthly data'!MU167:MW167),"")</f>
        <v>212.22676004135778</v>
      </c>
      <c r="DS167" s="1049">
        <f>IF('monthly data'!MX167&gt;0,AVERAGE('monthly data'!MX167:MZ167),"")</f>
        <v>214.44243120481994</v>
      </c>
      <c r="DT167" s="1049">
        <f>IF('monthly data'!MY167&gt;0,AVERAGE('monthly data'!MY167:NA167),"")</f>
        <v>216.22724499094087</v>
      </c>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9">
        <f>AVERAGE('monthly data'!KV168:KX168)</f>
        <v>130.9337497445384</v>
      </c>
      <c r="DB168" s="1049">
        <f>AVERAGE('monthly data'!KY168:LA168)</f>
        <v>130.36131810375949</v>
      </c>
      <c r="DC168" s="1049">
        <f>AVERAGE('monthly data'!LB168:LD168)</f>
        <v>134.58056682381508</v>
      </c>
      <c r="DD168" s="1049">
        <f>AVERAGE('monthly data'!LE168:LG168)</f>
        <v>141.32726486746006</v>
      </c>
      <c r="DE168" s="1049">
        <f>AVERAGE('monthly data'!LH168:LJ168)</f>
        <v>143.33760009379108</v>
      </c>
      <c r="DF168" s="1049">
        <f>AVERAGE('monthly data'!LK168:LM168)</f>
        <v>144.70633241969549</v>
      </c>
      <c r="DG168" s="1049">
        <f>AVERAGE('monthly data'!LN168:LP168)</f>
        <v>155.5566812284024</v>
      </c>
      <c r="DH168" s="1049">
        <f>AVERAGE('monthly data'!LQ168:LS168)</f>
        <v>177.49962073264683</v>
      </c>
      <c r="DI168" s="1049">
        <f>AVERAGE('monthly data'!LT168:LV168)</f>
        <v>182.47393536423829</v>
      </c>
      <c r="DJ168" s="1049">
        <f>AVERAGE('monthly data'!LW168:LY168)</f>
        <v>186.06761657817015</v>
      </c>
      <c r="DK168" s="1049">
        <f>AVERAGE('monthly data'!LZ168:MB168)</f>
        <v>189.04708084244487</v>
      </c>
      <c r="DL168" s="1049">
        <f>AVERAGE('monthly data'!MC168:ME168)</f>
        <v>190.55195905450239</v>
      </c>
      <c r="DM168" s="1049">
        <f>AVERAGE('monthly data'!MF168:MH168)</f>
        <v>197.36054751239033</v>
      </c>
      <c r="DN168" s="1049">
        <f>IF('monthly data'!MK168&gt;0,AVERAGE('monthly data'!MI168:MK168),"")</f>
        <v>203.04335416082128</v>
      </c>
      <c r="DO168" s="1049">
        <f>IF('monthly data'!MN168&gt;0,AVERAGE('monthly data'!ML168:MN168),"")</f>
        <v>203.40194410195116</v>
      </c>
      <c r="DP168" s="1049">
        <f>IF('monthly data'!MQ168&gt;0,AVERAGE('monthly data'!MO168:MQ168),"")</f>
        <v>208.54895498667079</v>
      </c>
      <c r="DQ168" s="1049">
        <f>IF('monthly data'!MT168&gt;0,AVERAGE('monthly data'!MR168:MT168),"")</f>
        <v>209.68526535512265</v>
      </c>
      <c r="DR168" s="1049">
        <f>IF('monthly data'!MW168&gt;0,AVERAGE('monthly data'!MU168:MW168),"")</f>
        <v>212.22676004135778</v>
      </c>
      <c r="DS168" s="1049">
        <f>IF('monthly data'!MX168&gt;0,AVERAGE('monthly data'!MX168:MZ168),"")</f>
        <v>214.44243120481994</v>
      </c>
      <c r="DT168" s="1049">
        <f>IF('monthly data'!MY168&gt;0,AVERAGE('monthly data'!MY168:NA168),"")</f>
        <v>216.22724499094087</v>
      </c>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9">
        <f>AVERAGE('monthly data'!KV169:KX169)</f>
        <v>130.9337497445384</v>
      </c>
      <c r="DB169" s="1049">
        <f>AVERAGE('monthly data'!KY169:LA169)</f>
        <v>130.36131810375949</v>
      </c>
      <c r="DC169" s="1049">
        <f>AVERAGE('monthly data'!LB169:LD169)</f>
        <v>134.58056682381508</v>
      </c>
      <c r="DD169" s="1049">
        <f>AVERAGE('monthly data'!LE169:LG169)</f>
        <v>141.32726486746006</v>
      </c>
      <c r="DE169" s="1049">
        <f>AVERAGE('monthly data'!LH169:LJ169)</f>
        <v>143.33760009379105</v>
      </c>
      <c r="DF169" s="1049">
        <f>AVERAGE('monthly data'!LK169:LM169)</f>
        <v>144.70633241969549</v>
      </c>
      <c r="DG169" s="1049">
        <f>AVERAGE('monthly data'!LN169:LP169)</f>
        <v>155.55668122840237</v>
      </c>
      <c r="DH169" s="1049">
        <f>AVERAGE('monthly data'!LQ169:LS169)</f>
        <v>177.49962073264683</v>
      </c>
      <c r="DI169" s="1049">
        <f>AVERAGE('monthly data'!LT169:LV169)</f>
        <v>182.47393536423829</v>
      </c>
      <c r="DJ169" s="1049">
        <f>AVERAGE('monthly data'!LW169:LY169)</f>
        <v>186.06761657817015</v>
      </c>
      <c r="DK169" s="1049">
        <f>AVERAGE('monthly data'!LZ169:MB169)</f>
        <v>189.04708084244484</v>
      </c>
      <c r="DL169" s="1049">
        <f>AVERAGE('monthly data'!MC169:ME169)</f>
        <v>190.55195905450239</v>
      </c>
      <c r="DM169" s="1049">
        <f>AVERAGE('monthly data'!MF169:MH169)</f>
        <v>197.36054751239033</v>
      </c>
      <c r="DN169" s="1049">
        <f>IF('monthly data'!MK169&gt;0,AVERAGE('monthly data'!MI169:MK169),"")</f>
        <v>203.04335416082128</v>
      </c>
      <c r="DO169" s="1049">
        <f>IF('monthly data'!MN169&gt;0,AVERAGE('monthly data'!ML169:MN169),"")</f>
        <v>203.40194410195113</v>
      </c>
      <c r="DP169" s="1049">
        <f>IF('monthly data'!MQ169&gt;0,AVERAGE('monthly data'!MO169:MQ169),"")</f>
        <v>208.54895498667079</v>
      </c>
      <c r="DQ169" s="1049">
        <f>IF('monthly data'!MT169&gt;0,AVERAGE('monthly data'!MR169:MT169),"")</f>
        <v>209.68526535512265</v>
      </c>
      <c r="DR169" s="1049">
        <f>IF('monthly data'!MW169&gt;0,AVERAGE('monthly data'!MU169:MW169),"")</f>
        <v>212.22676004135778</v>
      </c>
      <c r="DS169" s="1049">
        <f>IF('monthly data'!MX169&gt;0,AVERAGE('monthly data'!MX169:MZ169),"")</f>
        <v>214.44243120481988</v>
      </c>
      <c r="DT169" s="1049">
        <f>IF('monthly data'!MY169&gt;0,AVERAGE('monthly data'!MY169:NA169),"")</f>
        <v>216.22724499094087</v>
      </c>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9">
        <f>AVERAGE('monthly data'!KV170:KX170)</f>
        <v>126.78663497663347</v>
      </c>
      <c r="DB170" s="1049">
        <f>AVERAGE('monthly data'!KY170:LA170)</f>
        <v>129.6843615122846</v>
      </c>
      <c r="DC170" s="1049">
        <f>AVERAGE('monthly data'!LB170:LD170)</f>
        <v>130.63824132118054</v>
      </c>
      <c r="DD170" s="1049">
        <f>AVERAGE('monthly data'!LE170:LG170)</f>
        <v>131.87457303678474</v>
      </c>
      <c r="DE170" s="1049">
        <f>AVERAGE('monthly data'!LH170:LJ170)</f>
        <v>131.68983446664106</v>
      </c>
      <c r="DF170" s="1049">
        <f>AVERAGE('monthly data'!LK170:LM170)</f>
        <v>134.10651941325099</v>
      </c>
      <c r="DG170" s="1049">
        <f>AVERAGE('monthly data'!LN170:LP170)</f>
        <v>144.87166106629323</v>
      </c>
      <c r="DH170" s="1049">
        <f>AVERAGE('monthly data'!LQ170:LS170)</f>
        <v>156.54641782552014</v>
      </c>
      <c r="DI170" s="1049">
        <f>AVERAGE('monthly data'!LT170:LV170)</f>
        <v>156.56776342088918</v>
      </c>
      <c r="DJ170" s="1049">
        <f>AVERAGE('monthly data'!LW170:LY170)</f>
        <v>162.59528155143195</v>
      </c>
      <c r="DK170" s="1049">
        <f>AVERAGE('monthly data'!LZ170:MB170)</f>
        <v>164.30892409229151</v>
      </c>
      <c r="DL170" s="1049">
        <f>AVERAGE('monthly data'!MC170:ME170)</f>
        <v>164.45968259815817</v>
      </c>
      <c r="DM170" s="1049">
        <f>AVERAGE('monthly data'!MF170:MH170)</f>
        <v>161.84949568845278</v>
      </c>
      <c r="DN170" s="1049">
        <f>IF('monthly data'!MK170&gt;0,AVERAGE('monthly data'!MI170:MK170),"")</f>
        <v>166.28727525122528</v>
      </c>
      <c r="DO170" s="1049">
        <f>IF('monthly data'!MN170&gt;0,AVERAGE('monthly data'!ML170:MN170),"")</f>
        <v>168.8107394218969</v>
      </c>
      <c r="DP170" s="1049">
        <f>IF('monthly data'!MQ170&gt;0,AVERAGE('monthly data'!MO170:MQ170),"")</f>
        <v>171.8536801118029</v>
      </c>
      <c r="DQ170" s="1049">
        <f>IF('monthly data'!MT170&gt;0,AVERAGE('monthly data'!MR170:MT170),"")</f>
        <v>169.90703189672342</v>
      </c>
      <c r="DR170" s="1049">
        <f>IF('monthly data'!MW170&gt;0,AVERAGE('monthly data'!MU170:MW170),"")</f>
        <v>168.21872116472969</v>
      </c>
      <c r="DS170" s="1049">
        <f>IF('monthly data'!MX170&gt;0,AVERAGE('monthly data'!MX170:MZ170),"")</f>
        <v>168.40375703393855</v>
      </c>
      <c r="DT170" s="1049">
        <f>IF('monthly data'!MY170&gt;0,AVERAGE('monthly data'!MY170:NA170),"")</f>
        <v>169.20183686987573</v>
      </c>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9">
        <f>AVERAGE('monthly data'!KV171:KX171)</f>
        <v>126.78663497663347</v>
      </c>
      <c r="DB171" s="1049">
        <f>AVERAGE('monthly data'!KY171:LA171)</f>
        <v>129.6843615122846</v>
      </c>
      <c r="DC171" s="1049">
        <f>AVERAGE('monthly data'!LB171:LD171)</f>
        <v>130.63824132118054</v>
      </c>
      <c r="DD171" s="1049">
        <f>AVERAGE('monthly data'!LE171:LG171)</f>
        <v>131.87457303678474</v>
      </c>
      <c r="DE171" s="1049">
        <f>AVERAGE('monthly data'!LH171:LJ171)</f>
        <v>131.68983446664106</v>
      </c>
      <c r="DF171" s="1049">
        <f>AVERAGE('monthly data'!LK171:LM171)</f>
        <v>134.10651941325099</v>
      </c>
      <c r="DG171" s="1049">
        <f>AVERAGE('monthly data'!LN171:LP171)</f>
        <v>144.87166106629323</v>
      </c>
      <c r="DH171" s="1049">
        <f>AVERAGE('monthly data'!LQ171:LS171)</f>
        <v>156.54641782552014</v>
      </c>
      <c r="DI171" s="1049">
        <f>AVERAGE('monthly data'!LT171:LV171)</f>
        <v>156.56776342088918</v>
      </c>
      <c r="DJ171" s="1049">
        <f>AVERAGE('monthly data'!LW171:LY171)</f>
        <v>162.59528155143195</v>
      </c>
      <c r="DK171" s="1049">
        <f>AVERAGE('monthly data'!LZ171:MB171)</f>
        <v>164.30892409229151</v>
      </c>
      <c r="DL171" s="1049">
        <f>AVERAGE('monthly data'!MC171:ME171)</f>
        <v>164.45968259815817</v>
      </c>
      <c r="DM171" s="1049">
        <f>AVERAGE('monthly data'!MF171:MH171)</f>
        <v>161.84949568845278</v>
      </c>
      <c r="DN171" s="1049">
        <f>IF('monthly data'!MK171&gt;0,AVERAGE('monthly data'!MI171:MK171),"")</f>
        <v>166.28727525122528</v>
      </c>
      <c r="DO171" s="1049">
        <f>IF('monthly data'!MN171&gt;0,AVERAGE('monthly data'!ML171:MN171),"")</f>
        <v>168.8107394218969</v>
      </c>
      <c r="DP171" s="1049">
        <f>IF('monthly data'!MQ171&gt;0,AVERAGE('monthly data'!MO171:MQ171),"")</f>
        <v>171.8536801118029</v>
      </c>
      <c r="DQ171" s="1049">
        <f>IF('monthly data'!MT171&gt;0,AVERAGE('monthly data'!MR171:MT171),"")</f>
        <v>169.90703189672342</v>
      </c>
      <c r="DR171" s="1049">
        <f>IF('monthly data'!MW171&gt;0,AVERAGE('monthly data'!MU171:MW171),"")</f>
        <v>168.21872116472969</v>
      </c>
      <c r="DS171" s="1049">
        <f>IF('monthly data'!MX171&gt;0,AVERAGE('monthly data'!MX171:MZ171),"")</f>
        <v>168.40375703393855</v>
      </c>
      <c r="DT171" s="1049">
        <f>IF('monthly data'!MY171&gt;0,AVERAGE('monthly data'!MY171:NA171),"")</f>
        <v>169.20183686987573</v>
      </c>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9">
        <f>AVERAGE('monthly data'!KV172:KX172)</f>
        <v>126.78663497674131</v>
      </c>
      <c r="DB172" s="1049">
        <f>AVERAGE('monthly data'!KY172:LA172)</f>
        <v>129.6843615124408</v>
      </c>
      <c r="DC172" s="1049">
        <f>AVERAGE('monthly data'!LB172:LD172)</f>
        <v>130.63824132104602</v>
      </c>
      <c r="DD172" s="1049">
        <f>AVERAGE('monthly data'!LE172:LG172)</f>
        <v>131.87457303687998</v>
      </c>
      <c r="DE172" s="1049">
        <f>AVERAGE('monthly data'!LH172:LJ172)</f>
        <v>131.68983446685118</v>
      </c>
      <c r="DF172" s="1049">
        <f>AVERAGE('monthly data'!LK172:LM172)</f>
        <v>134.10651941334592</v>
      </c>
      <c r="DG172" s="1049">
        <f>AVERAGE('monthly data'!LN172:LP172)</f>
        <v>144.87166106638654</v>
      </c>
      <c r="DH172" s="1049">
        <f>AVERAGE('monthly data'!LQ172:LS172)</f>
        <v>156.54641782558409</v>
      </c>
      <c r="DI172" s="1049">
        <f>AVERAGE('monthly data'!LT172:LV172)</f>
        <v>156.56776342072749</v>
      </c>
      <c r="DJ172" s="1049">
        <f>AVERAGE('monthly data'!LW172:LY172)</f>
        <v>162.59528155160478</v>
      </c>
      <c r="DK172" s="1049">
        <f>AVERAGE('monthly data'!LZ172:MB172)</f>
        <v>164.30892409228025</v>
      </c>
      <c r="DL172" s="1049">
        <f>AVERAGE('monthly data'!MC172:ME172)</f>
        <v>164.45968259774841</v>
      </c>
      <c r="DM172" s="1049">
        <f>AVERAGE('monthly data'!MF172:MH172)</f>
        <v>161.84949568856325</v>
      </c>
      <c r="DN172" s="1049">
        <f>IF('monthly data'!MK172&gt;0,AVERAGE('monthly data'!MI172:MK172),"")</f>
        <v>166.28727525143509</v>
      </c>
      <c r="DO172" s="1049">
        <f>IF('monthly data'!MN172&gt;0,AVERAGE('monthly data'!ML172:MN172),"")</f>
        <v>168.81073942192279</v>
      </c>
      <c r="DP172" s="1049">
        <f>IF('monthly data'!MQ172&gt;0,AVERAGE('monthly data'!MO172:MQ172),"")</f>
        <v>171.85368011223727</v>
      </c>
      <c r="DQ172" s="1049">
        <f>IF('monthly data'!MT172&gt;0,AVERAGE('monthly data'!MR172:MT172),"")</f>
        <v>169.90703189634829</v>
      </c>
      <c r="DR172" s="1049">
        <f>IF('monthly data'!MW172&gt;0,AVERAGE('monthly data'!MU172:MW172),"")</f>
        <v>168.21872116490022</v>
      </c>
      <c r="DS172" s="1049">
        <f>IF('monthly data'!MX172&gt;0,AVERAGE('monthly data'!MX172:MZ172),"")</f>
        <v>168.40375703419986</v>
      </c>
      <c r="DT172" s="1049">
        <f>IF('monthly data'!MY172&gt;0,AVERAGE('monthly data'!MY172:NA172),"")</f>
        <v>169.20183687004484</v>
      </c>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9">
        <f>AVERAGE('monthly data'!KV173:KX173)</f>
        <v>111.86346475136429</v>
      </c>
      <c r="DB173" s="1049">
        <f>AVERAGE('monthly data'!KY173:LA173)</f>
        <v>113.77413556225925</v>
      </c>
      <c r="DC173" s="1049">
        <f>AVERAGE('monthly data'!LB173:LD173)</f>
        <v>114.90379665960175</v>
      </c>
      <c r="DD173" s="1049">
        <f>AVERAGE('monthly data'!LE173:LG173)</f>
        <v>116.32439435664305</v>
      </c>
      <c r="DE173" s="1049">
        <f>AVERAGE('monthly data'!LH173:LJ173)</f>
        <v>117.79365906569238</v>
      </c>
      <c r="DF173" s="1049">
        <f>AVERAGE('monthly data'!LK173:LM173)</f>
        <v>123.57499058850586</v>
      </c>
      <c r="DG173" s="1049">
        <f>AVERAGE('monthly data'!LN173:LP173)</f>
        <v>127.13044428361225</v>
      </c>
      <c r="DH173" s="1049">
        <f>AVERAGE('monthly data'!LQ173:LS173)</f>
        <v>131.81496442189095</v>
      </c>
      <c r="DI173" s="1049">
        <f>AVERAGE('monthly data'!LT173:LV173)</f>
        <v>145.27961450939935</v>
      </c>
      <c r="DJ173" s="1049">
        <f>AVERAGE('monthly data'!LW173:LY173)</f>
        <v>148.1322790958823</v>
      </c>
      <c r="DK173" s="1049">
        <f>AVERAGE('monthly data'!LZ173:MB173)</f>
        <v>150.24159675048813</v>
      </c>
      <c r="DL173" s="1049">
        <f>AVERAGE('monthly data'!MC173:ME173)</f>
        <v>151.86390673911635</v>
      </c>
      <c r="DM173" s="1049">
        <f>AVERAGE('monthly data'!MF173:MH173)</f>
        <v>153.1835306343402</v>
      </c>
      <c r="DN173" s="1049">
        <f>IF('monthly data'!MK173&gt;0,AVERAGE('monthly data'!MI173:MK173),"")</f>
        <v>155.27756578267781</v>
      </c>
      <c r="DO173" s="1049">
        <f>IF('monthly data'!MN173&gt;0,AVERAGE('monthly data'!ML173:MN173),"")</f>
        <v>156.71659881028975</v>
      </c>
      <c r="DP173" s="1049">
        <f>IF('monthly data'!MQ173&gt;0,AVERAGE('monthly data'!MO173:MQ173),"")</f>
        <v>158.0484490308132</v>
      </c>
      <c r="DQ173" s="1049">
        <f>IF('monthly data'!MT173&gt;0,AVERAGE('monthly data'!MR173:MT173),"")</f>
        <v>159.40950117969831</v>
      </c>
      <c r="DR173" s="1049">
        <f>IF('monthly data'!MW173&gt;0,AVERAGE('monthly data'!MU173:MW173),"")</f>
        <v>162.57308079591715</v>
      </c>
      <c r="DS173" s="1049">
        <f>IF('monthly data'!MX173&gt;0,AVERAGE('monthly data'!MX173:MZ173),"")</f>
        <v>165.98036721801</v>
      </c>
      <c r="DT173" s="1049">
        <f>IF('monthly data'!MY173&gt;0,AVERAGE('monthly data'!MY173:NA173),"")</f>
        <v>166.22236492314855</v>
      </c>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9">
        <f>AVERAGE('monthly data'!KV174:KX174)</f>
        <v>141.9337497445384</v>
      </c>
      <c r="DB174" s="1049">
        <f>AVERAGE('monthly data'!KY174:LA174)</f>
        <v>141.36131810375949</v>
      </c>
      <c r="DC174" s="1049">
        <f>AVERAGE('monthly data'!LB174:LD174)</f>
        <v>145.58056682381508</v>
      </c>
      <c r="DD174" s="1049">
        <f>AVERAGE('monthly data'!LE174:LG174)</f>
        <v>152.32726486746006</v>
      </c>
      <c r="DE174" s="1049">
        <f>AVERAGE('monthly data'!LH174:LJ174)</f>
        <v>154.33760009379108</v>
      </c>
      <c r="DF174" s="1049">
        <f>AVERAGE('monthly data'!LK174:LM174)</f>
        <v>155.70633241969549</v>
      </c>
      <c r="DG174" s="1049">
        <f>AVERAGE('monthly data'!LN174:LP174)</f>
        <v>166.5566812284024</v>
      </c>
      <c r="DH174" s="1049">
        <f>AVERAGE('monthly data'!LQ174:LS174)</f>
        <v>188.49962073264683</v>
      </c>
      <c r="DI174" s="1049">
        <f>AVERAGE('monthly data'!LT174:LV174)</f>
        <v>193.47393536423829</v>
      </c>
      <c r="DJ174" s="1049">
        <f>AVERAGE('monthly data'!LW174:LY174)</f>
        <v>197.06761657817015</v>
      </c>
      <c r="DK174" s="1049">
        <f>AVERAGE('monthly data'!LZ174:MB174)</f>
        <v>200.04708084244487</v>
      </c>
      <c r="DL174" s="1049">
        <f>AVERAGE('monthly data'!MC174:ME174)</f>
        <v>201.55195905450239</v>
      </c>
      <c r="DM174" s="1049">
        <f>AVERAGE('monthly data'!MF174:MH174)</f>
        <v>208.36054751239033</v>
      </c>
      <c r="DN174" s="1049">
        <f>IF('monthly data'!MK174&gt;0,AVERAGE('monthly data'!MI174:MK174),"")</f>
        <v>214.04335416082128</v>
      </c>
      <c r="DO174" s="1049">
        <f>IF('monthly data'!MN174&gt;0,AVERAGE('monthly data'!ML174:MN174),"")</f>
        <v>214.40194410195116</v>
      </c>
      <c r="DP174" s="1049">
        <f>IF('monthly data'!MQ174&gt;0,AVERAGE('monthly data'!MO174:MQ174),"")</f>
        <v>219.54895498667079</v>
      </c>
      <c r="DQ174" s="1049">
        <f>IF('monthly data'!MT174&gt;0,AVERAGE('monthly data'!MR174:MT174),"")</f>
        <v>220.68526535512265</v>
      </c>
      <c r="DR174" s="1049">
        <f>IF('monthly data'!MW174&gt;0,AVERAGE('monthly data'!MU174:MW174),"")</f>
        <v>223.22676004135778</v>
      </c>
      <c r="DS174" s="1049">
        <f>IF('monthly data'!MX174&gt;0,AVERAGE('monthly data'!MX174:MZ174),"")</f>
        <v>225.44243120481994</v>
      </c>
      <c r="DT174" s="1049">
        <f>IF('monthly data'!MY174&gt;0,AVERAGE('monthly data'!MY174:NA174),"")</f>
        <v>227.22724499094087</v>
      </c>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9">
        <f>AVERAGE('monthly data'!KV175:KX175)</f>
        <v>135.46120359540555</v>
      </c>
      <c r="DB175" s="1049">
        <f>AVERAGE('monthly data'!KY175:LA175)</f>
        <v>134.90110325560971</v>
      </c>
      <c r="DC175" s="1049">
        <f>AVERAGE('monthly data'!LB175:LD175)</f>
        <v>136.13972907729917</v>
      </c>
      <c r="DD175" s="1049">
        <f>AVERAGE('monthly data'!LE175:LG175)</f>
        <v>139.03782021829258</v>
      </c>
      <c r="DE175" s="1049">
        <f>AVERAGE('monthly data'!LH175:LJ175)</f>
        <v>141.1359481626798</v>
      </c>
      <c r="DF175" s="1049">
        <f>AVERAGE('monthly data'!LK175:LM175)</f>
        <v>145.26011771456118</v>
      </c>
      <c r="DG175" s="1049">
        <f>AVERAGE('monthly data'!LN175:LP175)</f>
        <v>150.26089889431452</v>
      </c>
      <c r="DH175" s="1049">
        <f>AVERAGE('monthly data'!LQ175:LS175)</f>
        <v>159.56155810477796</v>
      </c>
      <c r="DI175" s="1049">
        <f>AVERAGE('monthly data'!LT175:LV175)</f>
        <v>169.00821534630961</v>
      </c>
      <c r="DJ175" s="1049">
        <f>AVERAGE('monthly data'!LW175:LY175)</f>
        <v>172.20063200864911</v>
      </c>
      <c r="DK175" s="1049">
        <f>AVERAGE('monthly data'!LZ175:MB175)</f>
        <v>173.21663134281377</v>
      </c>
      <c r="DL175" s="1049">
        <f>AVERAGE('monthly data'!MC175:ME175)</f>
        <v>174.00103017264644</v>
      </c>
      <c r="DM175" s="1049">
        <f>AVERAGE('monthly data'!MF175:MH175)</f>
        <v>185.73963192093541</v>
      </c>
      <c r="DN175" s="1049">
        <f>IF('monthly data'!MK175&gt;0,AVERAGE('monthly data'!MI175:MK175),"")</f>
        <v>194.372220337984</v>
      </c>
      <c r="DO175" s="1049">
        <f>IF('monthly data'!MN175&gt;0,AVERAGE('monthly data'!ML175:MN175),"")</f>
        <v>195.48553855598536</v>
      </c>
      <c r="DP175" s="1049">
        <f>IF('monthly data'!MQ175&gt;0,AVERAGE('monthly data'!MO175:MQ175),"")</f>
        <v>207.16465210926413</v>
      </c>
      <c r="DQ175" s="1049">
        <f>IF('monthly data'!MT175&gt;0,AVERAGE('monthly data'!MR175:MT175),"")</f>
        <v>208.26266118312461</v>
      </c>
      <c r="DR175" s="1049">
        <f>IF('monthly data'!MW175&gt;0,AVERAGE('monthly data'!MU175:MW175),"")</f>
        <v>209.05008875678774</v>
      </c>
      <c r="DS175" s="1049">
        <f>IF('monthly data'!MX175&gt;0,AVERAGE('monthly data'!MX175:MZ175),"")</f>
        <v>213.87878443597012</v>
      </c>
      <c r="DT175" s="1049">
        <f>IF('monthly data'!MY175&gt;0,AVERAGE('monthly data'!MY175:NA175),"")</f>
        <v>216.08169285947358</v>
      </c>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9">
        <f>AVERAGE('monthly data'!KV176:KX176)</f>
        <v>126.78663497663347</v>
      </c>
      <c r="DB176" s="1049">
        <f>AVERAGE('monthly data'!KY176:LA176)</f>
        <v>129.6843615122846</v>
      </c>
      <c r="DC176" s="1049">
        <f>AVERAGE('monthly data'!LB176:LD176)</f>
        <v>130.63824132118054</v>
      </c>
      <c r="DD176" s="1049">
        <f>AVERAGE('monthly data'!LE176:LG176)</f>
        <v>131.87457303678474</v>
      </c>
      <c r="DE176" s="1049">
        <f>AVERAGE('monthly data'!LH176:LJ176)</f>
        <v>131.68983446664106</v>
      </c>
      <c r="DF176" s="1049">
        <f>AVERAGE('monthly data'!LK176:LM176)</f>
        <v>134.10651941325099</v>
      </c>
      <c r="DG176" s="1049">
        <f>AVERAGE('monthly data'!LN176:LP176)</f>
        <v>144.87166106629323</v>
      </c>
      <c r="DH176" s="1049">
        <f>AVERAGE('monthly data'!LQ176:LS176)</f>
        <v>156.54641782552014</v>
      </c>
      <c r="DI176" s="1049">
        <f>AVERAGE('monthly data'!LT176:LV176)</f>
        <v>156.56776342088918</v>
      </c>
      <c r="DJ176" s="1049">
        <f>AVERAGE('monthly data'!LW176:LY176)</f>
        <v>162.59528155143195</v>
      </c>
      <c r="DK176" s="1049">
        <f>AVERAGE('monthly data'!LZ176:MB176)</f>
        <v>164.30892409229151</v>
      </c>
      <c r="DL176" s="1049">
        <f>AVERAGE('monthly data'!MC176:ME176)</f>
        <v>164.45968259815817</v>
      </c>
      <c r="DM176" s="1049">
        <f>AVERAGE('monthly data'!MF176:MH176)</f>
        <v>161.84949568845278</v>
      </c>
      <c r="DN176" s="1049">
        <f>IF('monthly data'!MK176&gt;0,AVERAGE('monthly data'!MI176:MK176),"")</f>
        <v>166.28727525122528</v>
      </c>
      <c r="DO176" s="1049">
        <f>IF('monthly data'!MN176&gt;0,AVERAGE('monthly data'!ML176:MN176),"")</f>
        <v>168.8107394218969</v>
      </c>
      <c r="DP176" s="1049">
        <f>IF('monthly data'!MQ176&gt;0,AVERAGE('monthly data'!MO176:MQ176),"")</f>
        <v>171.8536801118029</v>
      </c>
      <c r="DQ176" s="1049">
        <f>IF('monthly data'!MT176&gt;0,AVERAGE('monthly data'!MR176:MT176),"")</f>
        <v>169.90703189672342</v>
      </c>
      <c r="DR176" s="1049">
        <f>IF('monthly data'!MW176&gt;0,AVERAGE('monthly data'!MU176:MW176),"")</f>
        <v>168.21872116472969</v>
      </c>
      <c r="DS176" s="1049">
        <f>IF('monthly data'!MX176&gt;0,AVERAGE('monthly data'!MX176:MZ176),"")</f>
        <v>168.40375703393855</v>
      </c>
      <c r="DT176" s="1049">
        <f>IF('monthly data'!MY176&gt;0,AVERAGE('monthly data'!MY176:NA176),"")</f>
        <v>169.20183686987573</v>
      </c>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9">
        <f>AVERAGE('monthly data'!KV177:KX177)</f>
        <v>138.62334990732504</v>
      </c>
      <c r="DB177" s="1049">
        <f>AVERAGE('monthly data'!KY177:LA177)</f>
        <v>136.80276561933741</v>
      </c>
      <c r="DC177" s="1049">
        <f>AVERAGE('monthly data'!LB177:LD177)</f>
        <v>138.14519009589483</v>
      </c>
      <c r="DD177" s="1049">
        <f>AVERAGE('monthly data'!LE177:LG177)</f>
        <v>141.64904351386426</v>
      </c>
      <c r="DE177" s="1049">
        <f>AVERAGE('monthly data'!LH177:LJ177)</f>
        <v>144.57934631867127</v>
      </c>
      <c r="DF177" s="1049">
        <f>AVERAGE('monthly data'!LK177:LM177)</f>
        <v>149.32594637799414</v>
      </c>
      <c r="DG177" s="1049">
        <f>AVERAGE('monthly data'!LN177:LP177)</f>
        <v>152.22544137139587</v>
      </c>
      <c r="DH177" s="1049">
        <f>AVERAGE('monthly data'!LQ177:LS177)</f>
        <v>160.66066921139168</v>
      </c>
      <c r="DI177" s="1049">
        <f>AVERAGE('monthly data'!LT177:LV177)</f>
        <v>173.54314162373279</v>
      </c>
      <c r="DJ177" s="1049">
        <f>AVERAGE('monthly data'!LW177:LY177)</f>
        <v>175.70207684790648</v>
      </c>
      <c r="DK177" s="1049">
        <f>AVERAGE('monthly data'!LZ177:MB177)</f>
        <v>176.4637638364045</v>
      </c>
      <c r="DL177" s="1049">
        <f>AVERAGE('monthly data'!MC177:ME177)</f>
        <v>177.47914399817068</v>
      </c>
      <c r="DM177" s="1049">
        <f>AVERAGE('monthly data'!MF177:MH177)</f>
        <v>194.44831929189226</v>
      </c>
      <c r="DN177" s="1049">
        <f>IF('monthly data'!MK177&gt;0,AVERAGE('monthly data'!MI177:MK177),"")</f>
        <v>204.61004419176848</v>
      </c>
      <c r="DO177" s="1049">
        <f>IF('monthly data'!MN177&gt;0,AVERAGE('monthly data'!ML177:MN177),"")</f>
        <v>205.2093209606245</v>
      </c>
      <c r="DP177" s="1049">
        <f>IF('monthly data'!MQ177&gt;0,AVERAGE('monthly data'!MO177:MQ177),"")</f>
        <v>220.0365843953758</v>
      </c>
      <c r="DQ177" s="1049">
        <f>IF('monthly data'!MT177&gt;0,AVERAGE('monthly data'!MR177:MT177),"")</f>
        <v>222.24446443117048</v>
      </c>
      <c r="DR177" s="1049">
        <f>IF('monthly data'!MW177&gt;0,AVERAGE('monthly data'!MU177:MW177),"")</f>
        <v>223.93437454852679</v>
      </c>
      <c r="DS177" s="1049">
        <f>IF('monthly data'!MX177&gt;0,AVERAGE('monthly data'!MX177:MZ177),"")</f>
        <v>230.45582665021763</v>
      </c>
      <c r="DT177" s="1049">
        <f>IF('monthly data'!MY177&gt;0,AVERAGE('monthly data'!MY177:NA177),"")</f>
        <v>233.1708381802016</v>
      </c>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809">
        <f>AVERAGE('monthly data'!LN178:LP178)</f>
        <v>155.89028458977052</v>
      </c>
      <c r="DH178" s="809">
        <f>AVERAGE('monthly data'!LQ178:LS178)</f>
        <v>173.58143759945278</v>
      </c>
      <c r="DI178" s="809">
        <f>AVERAGE('monthly data'!LT178:LV178)</f>
        <v>190.98545459332874</v>
      </c>
      <c r="DJ178" s="809">
        <f>AVERAGE('monthly data'!LW178:LY178)</f>
        <v>213.82254558363286</v>
      </c>
      <c r="DK178" s="809">
        <f>AVERAGE('monthly data'!LZ178:MB178)</f>
        <v>232.10641613757682</v>
      </c>
      <c r="DL178" s="809">
        <f>AVERAGE('monthly data'!MC178:ME178)</f>
        <v>243.75607553675729</v>
      </c>
      <c r="DM178" s="809">
        <f>AVERAGE('monthly data'!MF178:MH178)</f>
        <v>251.28007886951937</v>
      </c>
      <c r="DN178" s="809">
        <f>IF('monthly data'!MK178&gt;0,AVERAGE('monthly data'!MI178:MK178),"")</f>
        <v>253.84253286609601</v>
      </c>
      <c r="DO178" s="809">
        <f>IF('monthly data'!MN178&gt;0,AVERAGE('monthly data'!ML178:MN178),"")</f>
        <v>237.98010194220396</v>
      </c>
      <c r="DP178" s="809">
        <f>IF('monthly data'!MQ178&gt;0,AVERAGE('monthly data'!MO178:MQ178),"")</f>
        <v>247.58577074876564</v>
      </c>
      <c r="DQ178" s="809">
        <f>AVERAGE('monthly data'!MR178:MT178)</f>
        <v>251.81239026995709</v>
      </c>
      <c r="DR178" s="809">
        <f>IF('monthly data'!MW178&gt;0,AVERAGE('monthly data'!MU178:MW178),"")</f>
        <v>268.00738304490801</v>
      </c>
      <c r="DS178" s="809">
        <f>IF('monthly data'!MX178&gt;0,AVERAGE('monthly data'!MX178:MZ178),"")</f>
        <v>264.64480898134497</v>
      </c>
      <c r="DT178" s="809">
        <f>IF('monthly data'!MY178&gt;0,AVERAGE('monthly data'!MY178:NA178),"")</f>
        <v>272.61764541430534</v>
      </c>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809">
        <f>AVERAGE('monthly data'!LN179:LP179)</f>
        <v>155.92735162992255</v>
      </c>
      <c r="DH179" s="809">
        <f>AVERAGE('monthly data'!LQ179:LS179)</f>
        <v>173.14608391798683</v>
      </c>
      <c r="DI179" s="809">
        <f>AVERAGE('monthly data'!LT179:LV179)</f>
        <v>191.93117895211654</v>
      </c>
      <c r="DJ179" s="809">
        <f>AVERAGE('monthly data'!LW179:LY179)</f>
        <v>216.90642658423982</v>
      </c>
      <c r="DK179" s="809">
        <f>AVERAGE('monthly data'!LZ179:MB179)</f>
        <v>236.89078672592481</v>
      </c>
      <c r="DL179" s="809">
        <f>AVERAGE('monthly data'!MC179:ME179)</f>
        <v>249.66764403478564</v>
      </c>
      <c r="DM179" s="809">
        <f>AVERAGE('monthly data'!MF179:MH179)</f>
        <v>257.27113790920038</v>
      </c>
      <c r="DN179" s="809">
        <f>IF('monthly data'!MK179&gt;0,AVERAGE('monthly data'!MI179:MK179),"")</f>
        <v>259.48688605557101</v>
      </c>
      <c r="DO179" s="809">
        <f>IF('monthly data'!MN179&gt;0,AVERAGE('monthly data'!ML179:MN179),"")</f>
        <v>241.82211948000986</v>
      </c>
      <c r="DP179" s="809">
        <f>IF('monthly data'!MQ179&gt;0,AVERAGE('monthly data'!MO179:MQ179),"")</f>
        <v>251.92319472233177</v>
      </c>
      <c r="DQ179" s="809">
        <f>IF('monthly data'!MT179&gt;0,AVERAGE('monthly data'!MR179:MT179),"")</f>
        <v>256.49318192716095</v>
      </c>
      <c r="DR179" s="809">
        <f>IF('monthly data'!MW179&gt;0,AVERAGE('monthly data'!MU179:MW179),"")</f>
        <v>274.20523004530259</v>
      </c>
      <c r="DS179" s="809">
        <f>IF('monthly data'!MX179&gt;0,AVERAGE('monthly data'!MX179:MZ179),"")</f>
        <v>270.22285095651443</v>
      </c>
      <c r="DT179" s="809">
        <f>IF('monthly data'!MY179&gt;0,AVERAGE('monthly data'!MY179:NA179),"")</f>
        <v>278.88324546134578</v>
      </c>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809">
        <f>AVERAGE('monthly data'!LN180:LP180)</f>
        <v>155.5566812284024</v>
      </c>
      <c r="DH180" s="809">
        <f>AVERAGE('monthly data'!LQ180:LS180)</f>
        <v>177.49962073264683</v>
      </c>
      <c r="DI180" s="809">
        <f>AVERAGE('monthly data'!LT180:LV180)</f>
        <v>182.47393536423829</v>
      </c>
      <c r="DJ180" s="809">
        <f>AVERAGE('monthly data'!LW180:LY180)</f>
        <v>186.06761657817015</v>
      </c>
      <c r="DK180" s="809">
        <f>AVERAGE('monthly data'!LZ180:MB180)</f>
        <v>189.04708084244487</v>
      </c>
      <c r="DL180" s="809">
        <f>AVERAGE('monthly data'!MC180:ME180)</f>
        <v>190.55195905450239</v>
      </c>
      <c r="DM180" s="809">
        <f>AVERAGE('monthly data'!MF180:MH180)</f>
        <v>197.36054751239033</v>
      </c>
      <c r="DN180" s="809">
        <f>IF('monthly data'!MK180&gt;0,AVERAGE('monthly data'!MI180:MK180),"")</f>
        <v>203.04335416082128</v>
      </c>
      <c r="DO180" s="809">
        <f>IF('monthly data'!MN180&gt;0,AVERAGE('monthly data'!ML180:MN180),"")</f>
        <v>203.40194410195116</v>
      </c>
      <c r="DP180" s="809">
        <f>IF('monthly data'!MQ180&gt;0,AVERAGE('monthly data'!MO180:MQ180),"")</f>
        <v>208.54895498667079</v>
      </c>
      <c r="DQ180" s="809">
        <f>IF('monthly data'!MT180&gt;0,AVERAGE('monthly data'!MR180:MT180),"")</f>
        <v>209.68526535512265</v>
      </c>
      <c r="DR180" s="809">
        <f>IF('monthly data'!MW180&gt;0,AVERAGE('monthly data'!MU180:MW180),"")</f>
        <v>212.22676004135778</v>
      </c>
      <c r="DS180" s="809">
        <f>IF('monthly data'!MX180&gt;0,AVERAGE('monthly data'!MX180:MZ180),"")</f>
        <v>214.44243120481994</v>
      </c>
      <c r="DT180" s="809">
        <f>IF('monthly data'!MY180&gt;0,AVERAGE('monthly data'!MY180:NA180),"")</f>
        <v>216.22724499094087</v>
      </c>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809">
        <f>AVERAGE('monthly data'!LN181:LP181)</f>
        <v>144.87166106629323</v>
      </c>
      <c r="DH181" s="809">
        <f>AVERAGE('monthly data'!LQ181:LS181)</f>
        <v>156.54641782552014</v>
      </c>
      <c r="DI181" s="809">
        <f>AVERAGE('monthly data'!LT181:LV181)</f>
        <v>156.56776342088918</v>
      </c>
      <c r="DJ181" s="809">
        <f>AVERAGE('monthly data'!LW181:LY181)</f>
        <v>162.59528155143195</v>
      </c>
      <c r="DK181" s="809">
        <f>AVERAGE('monthly data'!LZ181:MB181)</f>
        <v>164.30892409229151</v>
      </c>
      <c r="DL181" s="809">
        <f>AVERAGE('monthly data'!MC181:ME181)</f>
        <v>164.45968259815817</v>
      </c>
      <c r="DM181" s="809">
        <f>AVERAGE('monthly data'!MF181:MH181)</f>
        <v>161.84949568845278</v>
      </c>
      <c r="DN181" s="809">
        <f>IF('monthly data'!MK181&gt;0,AVERAGE('monthly data'!MI181:MK181),"")</f>
        <v>166.28727525122528</v>
      </c>
      <c r="DO181" s="809">
        <f>IF('monthly data'!MN181&gt;0,AVERAGE('monthly data'!ML181:MN181),"")</f>
        <v>168.8107394218969</v>
      </c>
      <c r="DP181" s="809">
        <f>IF('monthly data'!MQ181&gt;0,AVERAGE('monthly data'!MO181:MQ181),"")</f>
        <v>171.8536801118029</v>
      </c>
      <c r="DQ181" s="809">
        <f>AVERAGE('monthly data'!MR181:MT181)</f>
        <v>169.90703189672342</v>
      </c>
      <c r="DR181" s="809">
        <f>IF('monthly data'!MW181&gt;0,AVERAGE('monthly data'!MU181:MW181),"")</f>
        <v>168.21872116472969</v>
      </c>
      <c r="DS181" s="809">
        <f>IF('monthly data'!MX181&gt;0,AVERAGE('monthly data'!MX181:MZ181),"")</f>
        <v>168.40375703393855</v>
      </c>
      <c r="DT181" s="809">
        <f>IF('monthly data'!MY181&gt;0,AVERAGE('monthly data'!MY181:NA181),"")</f>
        <v>169.20183686987573</v>
      </c>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809">
        <f>AVERAGE('monthly data'!LN182:LP182)</f>
        <v>144.87166106629323</v>
      </c>
      <c r="DH182" s="809">
        <f>AVERAGE('monthly data'!LQ182:LS182)</f>
        <v>156.54641782552014</v>
      </c>
      <c r="DI182" s="809">
        <f>AVERAGE('monthly data'!LT182:LV182)</f>
        <v>156.56776342088918</v>
      </c>
      <c r="DJ182" s="809">
        <f>AVERAGE('monthly data'!LW182:LY182)</f>
        <v>162.59528155143195</v>
      </c>
      <c r="DK182" s="809">
        <f>AVERAGE('monthly data'!LZ182:MB182)</f>
        <v>164.30892409229151</v>
      </c>
      <c r="DL182" s="809">
        <f>AVERAGE('monthly data'!MC182:ME182)</f>
        <v>164.4596825981582</v>
      </c>
      <c r="DM182" s="809">
        <f>AVERAGE('monthly data'!MF182:MH182)</f>
        <v>161.84949568845278</v>
      </c>
      <c r="DN182" s="809">
        <f>IF('monthly data'!MK182&gt;0,AVERAGE('monthly data'!MI182:MK182),"")</f>
        <v>166.28727525122528</v>
      </c>
      <c r="DO182" s="809">
        <f>IF('monthly data'!MN182&gt;0,AVERAGE('monthly data'!ML182:MN182),"")</f>
        <v>168.8107394218969</v>
      </c>
      <c r="DP182" s="809">
        <f>IF('monthly data'!MQ182&gt;0,AVERAGE('monthly data'!MO182:MQ182),"")</f>
        <v>171.85368011180296</v>
      </c>
      <c r="DQ182" s="809">
        <f>IF('monthly data'!MT182&gt;0,AVERAGE('monthly data'!MR182:MT182),"")</f>
        <v>169.90703189672342</v>
      </c>
      <c r="DR182" s="809">
        <f>IF('monthly data'!MW182&gt;0,AVERAGE('monthly data'!MU182:MW182),"")</f>
        <v>168.21872116472969</v>
      </c>
      <c r="DS182" s="809">
        <f>IF('monthly data'!MX182&gt;0,AVERAGE('monthly data'!MX182:MZ182),"")</f>
        <v>168.40375703393855</v>
      </c>
      <c r="DT182" s="809">
        <f>IF('monthly data'!MY182&gt;0,AVERAGE('monthly data'!MY182:NA182),"")</f>
        <v>169.20183686987576</v>
      </c>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809">
        <f>AVERAGE('monthly data'!LN183:LP183)</f>
        <v>144.87166106629323</v>
      </c>
      <c r="DH183" s="809">
        <f>AVERAGE('monthly data'!LQ183:LS183)</f>
        <v>156.54641782552014</v>
      </c>
      <c r="DI183" s="809">
        <f>AVERAGE('monthly data'!LT183:LV183)</f>
        <v>156.56776342088918</v>
      </c>
      <c r="DJ183" s="809">
        <f>AVERAGE('monthly data'!LW183:LY183)</f>
        <v>162.59528155143195</v>
      </c>
      <c r="DK183" s="809">
        <f>AVERAGE('monthly data'!LZ183:MB183)</f>
        <v>164.30892409229151</v>
      </c>
      <c r="DL183" s="809">
        <f>AVERAGE('monthly data'!MC183:ME183)</f>
        <v>164.45968259815817</v>
      </c>
      <c r="DM183" s="809">
        <f>AVERAGE('monthly data'!MF183:MH183)</f>
        <v>161.84949568845278</v>
      </c>
      <c r="DN183" s="809">
        <f>IF('monthly data'!MK183&gt;0,AVERAGE('monthly data'!MI183:MK183),"")</f>
        <v>166.28727525122528</v>
      </c>
      <c r="DO183" s="809">
        <f>IF('monthly data'!MN183&gt;0,AVERAGE('monthly data'!ML183:MN183),"")</f>
        <v>168.8107394218969</v>
      </c>
      <c r="DP183" s="809">
        <f>IF('monthly data'!MQ183&gt;0,AVERAGE('monthly data'!MO183:MQ183),"")</f>
        <v>171.8536801118029</v>
      </c>
      <c r="DQ183" s="809">
        <f>IF('monthly data'!MT183&gt;0,AVERAGE('monthly data'!MR183:MT183),"")</f>
        <v>169.90703189672342</v>
      </c>
      <c r="DR183" s="809">
        <f>IF('monthly data'!MW183&gt;0,AVERAGE('monthly data'!MU183:MW183),"")</f>
        <v>168.21872116472969</v>
      </c>
      <c r="DS183" s="809">
        <f>IF('monthly data'!MX183&gt;0,AVERAGE('monthly data'!MX183:MZ183),"")</f>
        <v>168.40375703393855</v>
      </c>
      <c r="DT183" s="809">
        <f>IF('monthly data'!MY183&gt;0,AVERAGE('monthly data'!MY183:NA183),"")</f>
        <v>169.20183686987573</v>
      </c>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50">
        <f>AVERAGE('monthly data'!KV184:KX184)</f>
        <v>124.13115803553741</v>
      </c>
      <c r="DB184" s="1050">
        <f>AVERAGE('monthly data'!KY184:LA184)</f>
        <v>121.56437857428141</v>
      </c>
      <c r="DC184" s="1050">
        <f>AVERAGE('monthly data'!LB184:LD184)</f>
        <v>122.65326223162583</v>
      </c>
      <c r="DD184" s="1050">
        <f>AVERAGE('monthly data'!LE184:LG184)</f>
        <v>124.51837050717101</v>
      </c>
      <c r="DE184" s="1050">
        <f>AVERAGE('monthly data'!LH184:LJ184)</f>
        <v>125.18766275449654</v>
      </c>
      <c r="DF184" s="1050">
        <f>AVERAGE('monthly data'!LK184:LM184)</f>
        <v>126.82423030177598</v>
      </c>
      <c r="DG184" s="1050">
        <f>AVERAGE('monthly data'!LN184:LP184)</f>
        <v>131.35115978714103</v>
      </c>
      <c r="DH184" s="1050">
        <f>AVERAGE('monthly data'!LQ184:LS184)</f>
        <v>140.26476062254054</v>
      </c>
      <c r="DI184" s="1050">
        <f>AVERAGE('monthly data'!LT184:LV184)</f>
        <v>144.18935642364684</v>
      </c>
      <c r="DJ184" s="1050">
        <f>AVERAGE('monthly data'!LW184:LY184)</f>
        <v>148.38263224023439</v>
      </c>
      <c r="DK184" s="1050">
        <f>AVERAGE('monthly data'!LZ184:MB184)</f>
        <v>151.4450352379109</v>
      </c>
      <c r="DL184" s="1050">
        <f>AVERAGE('monthly data'!MC184:ME184)</f>
        <v>153.60094327697482</v>
      </c>
      <c r="DM184" s="1050">
        <f>AVERAGE('monthly data'!MF184:MH184)</f>
        <v>156.51320742738284</v>
      </c>
      <c r="DN184" s="1050">
        <f>IF('monthly data'!MK184&gt;0,AVERAGE('monthly data'!MI184:MK184),"")</f>
        <v>159.15500795243838</v>
      </c>
      <c r="DO184" s="1050">
        <f>IF('monthly data'!MN184&gt;0,AVERAGE('monthly data'!ML184:MN184),"")</f>
        <v>160.72484652473261</v>
      </c>
      <c r="DP184" s="1050">
        <f>IF('monthly data'!MQ184&gt;0,AVERAGE('monthly data'!MO184:MQ184),"")</f>
        <v>164.72997357721366</v>
      </c>
      <c r="DQ184" s="1050">
        <f>AVERAGE('monthly data'!MR184:MT184)</f>
        <v>165.41182939822454</v>
      </c>
      <c r="DR184" s="1050">
        <f>IF('monthly data'!MW184&gt;0,AVERAGE('monthly data'!MU184:MW184),"")</f>
        <v>167.86146700398334</v>
      </c>
      <c r="DS184" s="1050">
        <f>IF('monthly data'!MX184&gt;0,AVERAGE('monthly data'!MX184:MZ184),"")</f>
        <v>170.39308388763106</v>
      </c>
      <c r="DT184" s="1050">
        <f>IF('monthly data'!MY184&gt;0,AVERAGE('monthly data'!MY184:NA184),"")</f>
        <v>171.26544148205096</v>
      </c>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1" t="s">
        <v>880</v>
      </c>
      <c r="DG185" s="1051"/>
      <c r="DL185" s="1052" t="s">
        <v>1629</v>
      </c>
      <c r="DM185" s="1053">
        <f>+(DM188+DM215)*DM268/1000</f>
        <v>1085.2644989970906</v>
      </c>
      <c r="DN185" s="1053">
        <f t="shared" ref="DN185:DP185" si="0">+(DN188+DN215)*DN268/1000</f>
        <v>1103.9397910012156</v>
      </c>
      <c r="DO185" s="1053">
        <f t="shared" si="0"/>
        <v>1113.676353594595</v>
      </c>
      <c r="DP185" s="1053">
        <f t="shared" si="0"/>
        <v>1275.5973763794082</v>
      </c>
      <c r="DQ185" s="1053">
        <f t="shared" ref="DQ185:DR185" si="1">+(DQ188+DQ215)*DQ268/1000</f>
        <v>1650.5177426004257</v>
      </c>
      <c r="DR185" s="1053">
        <f t="shared" si="1"/>
        <v>1642.088283184097</v>
      </c>
      <c r="DS185" s="1053">
        <f t="shared" ref="DS185:DT185" si="2">+(DS188+DS215)*DS268/1000</f>
        <v>1211.7882780370496</v>
      </c>
      <c r="DT185" s="1053">
        <f t="shared" si="2"/>
        <v>1024.7565758706228</v>
      </c>
      <c r="DU185" s="1053"/>
    </row>
    <row r="186" spans="1:298">
      <c r="B186" s="85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30"/>
      <c r="DB186" s="1030"/>
      <c r="DC186" s="1030"/>
      <c r="DD186" s="1030"/>
      <c r="DE186" s="1030"/>
      <c r="DF186" s="1030"/>
      <c r="DG186" s="1030"/>
      <c r="DH186" s="1030"/>
      <c r="DI186" s="1030"/>
      <c r="DJ186" s="1030"/>
      <c r="DK186" s="1030"/>
      <c r="DL186" s="1054" t="s">
        <v>1630</v>
      </c>
      <c r="DM186" s="1055">
        <f>+(DM201+DM219)*DM268/1000</f>
        <v>1759.2427960035475</v>
      </c>
      <c r="DN186" s="1055">
        <f t="shared" ref="DN186:DP186" si="3">+(DN201+DN219)*DN268/1000</f>
        <v>1819.060229765068</v>
      </c>
      <c r="DO186" s="1055">
        <f t="shared" si="3"/>
        <v>1876.2187916175617</v>
      </c>
      <c r="DP186" s="1055">
        <f t="shared" si="3"/>
        <v>2065.9294153596697</v>
      </c>
      <c r="DQ186" s="1055">
        <f t="shared" ref="DQ186:DR186" si="4">+(DQ201+DQ219)*DQ268/1000</f>
        <v>2428.3089723421222</v>
      </c>
      <c r="DR186" s="1055">
        <f t="shared" si="4"/>
        <v>2286.614328044875</v>
      </c>
      <c r="DS186" s="1055">
        <f t="shared" ref="DS186:DT186" si="5">+(DS201+DS219)*DS268/1000</f>
        <v>2073.3107387167165</v>
      </c>
      <c r="DT186" s="1055">
        <f t="shared" si="5"/>
        <v>1867.5569260303814</v>
      </c>
      <c r="DU186" s="90"/>
      <c r="DV186" s="90"/>
      <c r="DW186" s="90"/>
      <c r="DX186" s="90"/>
      <c r="DY186" s="90"/>
      <c r="DZ186" s="90"/>
    </row>
    <row r="187" spans="1:298" s="560" customFormat="1" ht="15.5" thickBot="1">
      <c r="A187" s="693"/>
      <c r="B187" s="84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117" t="s">
        <v>514</v>
      </c>
      <c r="P187" s="1117" t="s">
        <v>515</v>
      </c>
      <c r="Q187" s="1117" t="s">
        <v>516</v>
      </c>
      <c r="R187" s="1117" t="s">
        <v>517</v>
      </c>
      <c r="S187" s="1117" t="s">
        <v>518</v>
      </c>
      <c r="T187" s="1117" t="s">
        <v>519</v>
      </c>
      <c r="U187" s="1117" t="s">
        <v>520</v>
      </c>
      <c r="V187" s="1117" t="s">
        <v>521</v>
      </c>
      <c r="W187" s="1117" t="s">
        <v>522</v>
      </c>
      <c r="X187" s="1117" t="s">
        <v>523</v>
      </c>
      <c r="Y187" s="1117" t="s">
        <v>524</v>
      </c>
      <c r="Z187" s="1117" t="s">
        <v>525</v>
      </c>
      <c r="AA187" s="1117" t="s">
        <v>526</v>
      </c>
      <c r="AB187" s="1117" t="s">
        <v>527</v>
      </c>
      <c r="AC187" s="1117" t="s">
        <v>528</v>
      </c>
      <c r="AD187" s="1117" t="s">
        <v>529</v>
      </c>
      <c r="AE187" s="1117" t="s">
        <v>530</v>
      </c>
      <c r="AF187" s="1117" t="s">
        <v>531</v>
      </c>
      <c r="AG187" s="1117" t="s">
        <v>532</v>
      </c>
      <c r="AH187" s="1117" t="s">
        <v>533</v>
      </c>
      <c r="AI187" s="1117" t="s">
        <v>534</v>
      </c>
      <c r="AJ187" s="1117" t="s">
        <v>535</v>
      </c>
      <c r="AK187" s="1117" t="s">
        <v>536</v>
      </c>
      <c r="AL187" s="1117" t="s">
        <v>537</v>
      </c>
      <c r="AM187" s="1117" t="s">
        <v>538</v>
      </c>
      <c r="AN187" s="1117" t="s">
        <v>539</v>
      </c>
      <c r="AO187" s="1117" t="s">
        <v>540</v>
      </c>
      <c r="AP187" s="1117" t="s">
        <v>541</v>
      </c>
      <c r="AQ187" s="1117" t="s">
        <v>542</v>
      </c>
      <c r="AR187" s="1117" t="s">
        <v>543</v>
      </c>
      <c r="AS187" s="1117" t="s">
        <v>544</v>
      </c>
      <c r="AT187" s="1117" t="s">
        <v>545</v>
      </c>
      <c r="AU187" s="1117" t="s">
        <v>68</v>
      </c>
      <c r="AV187" s="1117" t="s">
        <v>69</v>
      </c>
      <c r="AW187" s="1117" t="s">
        <v>70</v>
      </c>
      <c r="AX187" s="1117" t="s">
        <v>71</v>
      </c>
      <c r="AY187" s="1117" t="s">
        <v>72</v>
      </c>
      <c r="AZ187" s="1117" t="s">
        <v>73</v>
      </c>
      <c r="BA187" s="1117" t="s">
        <v>74</v>
      </c>
      <c r="BB187" s="1117" t="s">
        <v>75</v>
      </c>
      <c r="BC187" s="1117" t="s">
        <v>76</v>
      </c>
      <c r="BD187" s="1117" t="s">
        <v>77</v>
      </c>
      <c r="BE187" s="1117" t="s">
        <v>78</v>
      </c>
      <c r="BF187" s="1117" t="s">
        <v>79</v>
      </c>
      <c r="BG187" s="1117" t="s">
        <v>80</v>
      </c>
      <c r="BH187" s="1117" t="s">
        <v>81</v>
      </c>
      <c r="BI187" s="1117" t="s">
        <v>82</v>
      </c>
      <c r="BJ187" s="1117" t="s">
        <v>83</v>
      </c>
      <c r="BK187" s="1117" t="s">
        <v>84</v>
      </c>
      <c r="BL187" s="1117" t="s">
        <v>85</v>
      </c>
      <c r="BM187" s="1117" t="s">
        <v>86</v>
      </c>
      <c r="BN187" s="1118" t="s">
        <v>87</v>
      </c>
      <c r="BO187" s="1118" t="s">
        <v>88</v>
      </c>
      <c r="BP187" s="1118" t="s">
        <v>89</v>
      </c>
      <c r="BQ187" s="1118" t="s">
        <v>90</v>
      </c>
      <c r="BR187" s="1118" t="s">
        <v>91</v>
      </c>
      <c r="BS187" s="1118" t="s">
        <v>92</v>
      </c>
      <c r="BT187" s="1118" t="s">
        <v>93</v>
      </c>
      <c r="BU187" s="1118" t="s">
        <v>94</v>
      </c>
      <c r="BV187" s="1118" t="s">
        <v>95</v>
      </c>
      <c r="BW187" s="1118" t="s">
        <v>96</v>
      </c>
      <c r="BX187" s="1118" t="s">
        <v>97</v>
      </c>
      <c r="BY187" s="1118" t="s">
        <v>98</v>
      </c>
      <c r="BZ187" s="1118" t="s">
        <v>99</v>
      </c>
      <c r="CA187" s="1118" t="s">
        <v>49</v>
      </c>
      <c r="CB187" s="1118" t="s">
        <v>50</v>
      </c>
      <c r="CC187" s="1118" t="s">
        <v>51</v>
      </c>
      <c r="CD187" s="1118" t="s">
        <v>52</v>
      </c>
      <c r="CE187" s="1118" t="s">
        <v>53</v>
      </c>
      <c r="CF187" s="1118" t="s">
        <v>54</v>
      </c>
      <c r="CG187" s="1118" t="s">
        <v>55</v>
      </c>
      <c r="CH187" s="1118" t="s">
        <v>56</v>
      </c>
      <c r="CI187" s="1118" t="s">
        <v>57</v>
      </c>
      <c r="CJ187" s="1118" t="s">
        <v>58</v>
      </c>
      <c r="CK187" s="1118" t="s">
        <v>59</v>
      </c>
      <c r="CL187" s="1118" t="s">
        <v>60</v>
      </c>
      <c r="CM187" s="1118" t="s">
        <v>61</v>
      </c>
      <c r="CN187" s="1118" t="s">
        <v>62</v>
      </c>
      <c r="CO187" s="1118" t="s">
        <v>63</v>
      </c>
      <c r="CP187" s="1118" t="s">
        <v>64</v>
      </c>
      <c r="CQ187" s="1118" t="s">
        <v>65</v>
      </c>
      <c r="CR187" s="1118" t="s">
        <v>100</v>
      </c>
      <c r="CS187" s="1118" t="s">
        <v>105</v>
      </c>
      <c r="CT187" s="1118" t="s">
        <v>546</v>
      </c>
      <c r="CU187" s="1118" t="s">
        <v>547</v>
      </c>
      <c r="CV187" s="1118" t="s">
        <v>548</v>
      </c>
      <c r="CW187" s="1118" t="s">
        <v>549</v>
      </c>
      <c r="CX187" s="1118" t="s">
        <v>550</v>
      </c>
      <c r="CY187" s="1118" t="s">
        <v>551</v>
      </c>
      <c r="CZ187" s="1118" t="s">
        <v>552</v>
      </c>
      <c r="DA187" s="1118" t="s">
        <v>553</v>
      </c>
      <c r="DB187" s="1118" t="s">
        <v>554</v>
      </c>
      <c r="DC187" s="1118" t="s">
        <v>555</v>
      </c>
      <c r="DD187" s="1118" t="s">
        <v>556</v>
      </c>
      <c r="DE187" s="1118" t="s">
        <v>557</v>
      </c>
      <c r="DF187" s="1118" t="s">
        <v>558</v>
      </c>
      <c r="DG187" s="1119" t="s">
        <v>559</v>
      </c>
      <c r="DH187" s="1119" t="s">
        <v>560</v>
      </c>
      <c r="DI187" s="1119" t="s">
        <v>561</v>
      </c>
      <c r="DJ187" s="1119" t="s">
        <v>562</v>
      </c>
      <c r="DK187" s="1119" t="s">
        <v>563</v>
      </c>
      <c r="DL187" s="1119" t="s">
        <v>564</v>
      </c>
      <c r="DM187" s="1119" t="s">
        <v>565</v>
      </c>
      <c r="DN187" s="1119" t="s">
        <v>566</v>
      </c>
      <c r="DO187" s="1119" t="s">
        <v>567</v>
      </c>
      <c r="DP187" s="1119" t="s">
        <v>851</v>
      </c>
      <c r="DQ187" s="1119" t="s">
        <v>852</v>
      </c>
      <c r="DR187" s="1119" t="s">
        <v>853</v>
      </c>
      <c r="DS187" s="1119" t="s">
        <v>567</v>
      </c>
      <c r="DT187" s="1119" t="s">
        <v>851</v>
      </c>
      <c r="DU187" s="1117" t="s">
        <v>1366</v>
      </c>
      <c r="DV187" s="1117" t="s">
        <v>1367</v>
      </c>
      <c r="DW187" s="1117" t="s">
        <v>1369</v>
      </c>
      <c r="DX187" s="1117" t="s">
        <v>1371</v>
      </c>
      <c r="DY187" s="1117" t="s">
        <v>1370</v>
      </c>
      <c r="DZ187" s="1117"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1120">
        <v>7.0350000000000001</v>
      </c>
      <c r="P189" s="1120">
        <v>7.0350000000000001</v>
      </c>
      <c r="Q189" s="1120">
        <v>7.0350000000000001</v>
      </c>
      <c r="R189" s="1120">
        <v>7.0350000000000001</v>
      </c>
      <c r="S189" s="1120">
        <v>6.6181263599999989</v>
      </c>
      <c r="T189" s="1120">
        <v>6.6181263599999989</v>
      </c>
      <c r="U189" s="1120">
        <v>6.6181263599999989</v>
      </c>
      <c r="V189" s="1120">
        <v>6.6181263599999989</v>
      </c>
      <c r="W189" s="1120">
        <v>5.6311920000000004</v>
      </c>
      <c r="X189" s="1120">
        <v>5.6311920000000004</v>
      </c>
      <c r="Y189" s="1120">
        <v>5.6311920000000004</v>
      </c>
      <c r="Z189" s="1120">
        <v>5.6311920000000004</v>
      </c>
      <c r="AA189" s="1120">
        <v>4.8408290312722801</v>
      </c>
      <c r="AB189" s="1120">
        <v>4.8408290312722801</v>
      </c>
      <c r="AC189" s="1120">
        <v>4.8408290312722801</v>
      </c>
      <c r="AD189" s="1120">
        <v>4.8408290312722801</v>
      </c>
      <c r="AE189" s="1120">
        <v>3.6624338999999995</v>
      </c>
      <c r="AF189" s="1120">
        <v>3.6624338999999995</v>
      </c>
      <c r="AG189" s="1120">
        <v>3.6624338999999995</v>
      </c>
      <c r="AH189" s="1120">
        <v>3.6624338999999995</v>
      </c>
      <c r="AI189" s="1120">
        <v>3.7524999999999999</v>
      </c>
      <c r="AJ189" s="1120">
        <v>3.7524999999999999</v>
      </c>
      <c r="AK189" s="1120">
        <v>3.7524999999999999</v>
      </c>
      <c r="AL189" s="1120">
        <v>3.7524999999999999</v>
      </c>
      <c r="AM189" s="1120">
        <v>8.0575824879999995</v>
      </c>
      <c r="AN189" s="1120">
        <v>8.0575824879999995</v>
      </c>
      <c r="AO189" s="1120">
        <v>8.0575824879999995</v>
      </c>
      <c r="AP189" s="1120">
        <v>8.0575824879999995</v>
      </c>
      <c r="AQ189" s="1120">
        <v>9.5664455549999996</v>
      </c>
      <c r="AR189" s="1120">
        <v>9.5664455549999996</v>
      </c>
      <c r="AS189" s="1120">
        <v>9.5664455549999996</v>
      </c>
      <c r="AT189" s="1120">
        <v>9.5664455549999996</v>
      </c>
      <c r="AU189" s="1120">
        <v>13.510198750000001</v>
      </c>
      <c r="AV189" s="1120">
        <v>13.510198750000001</v>
      </c>
      <c r="AW189" s="1120">
        <v>13.510198750000001</v>
      </c>
      <c r="AX189" s="1120">
        <v>13.510198750000001</v>
      </c>
      <c r="AY189" s="1120">
        <v>8.9174360311822234</v>
      </c>
      <c r="AZ189" s="1120">
        <v>8.9174360311822234</v>
      </c>
      <c r="BA189" s="1120">
        <v>8.9174360311822234</v>
      </c>
      <c r="BB189" s="1120">
        <v>8.9174360311822234</v>
      </c>
      <c r="BC189" s="1120">
        <v>11.727499999999999</v>
      </c>
      <c r="BD189" s="1120">
        <v>11.727499999999999</v>
      </c>
      <c r="BE189" s="1120">
        <v>11.727499999999999</v>
      </c>
      <c r="BF189" s="1120">
        <v>11.727499999999999</v>
      </c>
      <c r="BG189" s="1120">
        <v>9.3218154000000002</v>
      </c>
      <c r="BH189" s="1120">
        <v>9.3218154000000002</v>
      </c>
      <c r="BI189" s="1120">
        <v>9.3218154000000002</v>
      </c>
      <c r="BJ189" s="1120">
        <v>9.3218154000000002</v>
      </c>
      <c r="BK189" s="1120">
        <v>1.4292309999999999</v>
      </c>
      <c r="BL189" s="1120">
        <v>7.7670720000000006</v>
      </c>
      <c r="BM189" s="1120">
        <v>28.8788856</v>
      </c>
      <c r="BN189" s="765">
        <v>18.005966700000002</v>
      </c>
      <c r="BO189" s="765">
        <v>3.3403139999999998</v>
      </c>
      <c r="BP189" s="765">
        <v>4.8579590000000001</v>
      </c>
      <c r="BQ189" s="765">
        <v>42.302700000000002</v>
      </c>
      <c r="BR189" s="765">
        <v>24.103419999999996</v>
      </c>
      <c r="BS189" s="765">
        <v>4.9744700000000002</v>
      </c>
      <c r="BT189" s="765">
        <v>7.0331019999999995</v>
      </c>
      <c r="BU189" s="765">
        <v>24.389862000000001</v>
      </c>
      <c r="BV189" s="765">
        <v>24.488826000000003</v>
      </c>
      <c r="BW189" s="765">
        <v>11.565804</v>
      </c>
      <c r="BX189" s="765">
        <v>8.6418189999999999</v>
      </c>
      <c r="BY189" s="765">
        <v>17.279651999999999</v>
      </c>
      <c r="BZ189" s="765">
        <v>17.413954</v>
      </c>
      <c r="CA189" s="765">
        <v>5.0451079999999999</v>
      </c>
      <c r="CB189" s="765">
        <v>7.7493669999999995</v>
      </c>
      <c r="CC189" s="765">
        <v>28.184902000000001</v>
      </c>
      <c r="CD189" s="765">
        <v>18.698620999999999</v>
      </c>
      <c r="CE189" s="765">
        <v>15.509422499999999</v>
      </c>
      <c r="CF189" s="765">
        <v>15.509422499999999</v>
      </c>
      <c r="CG189" s="765">
        <v>15.509422499999999</v>
      </c>
      <c r="CH189" s="765">
        <v>15.509422499999999</v>
      </c>
      <c r="CI189" s="765">
        <v>14.6225215</v>
      </c>
      <c r="CJ189" s="765">
        <v>14.6225215</v>
      </c>
      <c r="CK189" s="765">
        <v>14.6225215</v>
      </c>
      <c r="CL189" s="765">
        <v>14.6225215</v>
      </c>
      <c r="CM189" s="765">
        <v>7.3498639998423254</v>
      </c>
      <c r="CN189" s="765">
        <v>8.5120931875188912</v>
      </c>
      <c r="CO189" s="765">
        <v>24.861617999767116</v>
      </c>
      <c r="CP189" s="765">
        <v>23.392377999696478</v>
      </c>
      <c r="CQ189" s="765">
        <v>11.343517995856139</v>
      </c>
      <c r="CR189" s="765">
        <v>9.7616449878774638</v>
      </c>
      <c r="CS189" s="765">
        <v>24.379148999765501</v>
      </c>
      <c r="CT189" s="765">
        <v>24.100704999734678</v>
      </c>
      <c r="CU189" s="765">
        <v>10.34792353023783</v>
      </c>
      <c r="CV189" s="765">
        <v>10.165861836790908</v>
      </c>
      <c r="CW189" s="765">
        <v>23.71054559528681</v>
      </c>
      <c r="CX189" s="765">
        <v>25.2458398057754</v>
      </c>
      <c r="CY189" s="765">
        <v>6.5923344302999993</v>
      </c>
      <c r="CZ189" s="765">
        <v>4.2839545985000003</v>
      </c>
      <c r="DA189" s="765">
        <v>18.231323</v>
      </c>
      <c r="DB189" s="765">
        <v>24.826132269856625</v>
      </c>
      <c r="DC189" s="765">
        <v>10.813222386715344</v>
      </c>
      <c r="DD189" s="765">
        <v>6.3490359335727078</v>
      </c>
      <c r="DE189" s="765">
        <v>22.713325679711954</v>
      </c>
      <c r="DF189" s="1120">
        <v>38.427852616609904</v>
      </c>
      <c r="DG189" s="1120">
        <v>7.0452250000000003</v>
      </c>
      <c r="DH189" s="1120">
        <v>7.3850239999999996</v>
      </c>
      <c r="DI189" s="1120">
        <v>24.113724999999999</v>
      </c>
      <c r="DJ189" s="1120">
        <v>66.490819999999999</v>
      </c>
      <c r="DK189" s="1120">
        <v>14.481373</v>
      </c>
      <c r="DL189" s="1120">
        <v>10.834747999999999</v>
      </c>
      <c r="DM189" s="1120">
        <v>22.482648000000001</v>
      </c>
      <c r="DN189" s="1120">
        <v>40.006151000000003</v>
      </c>
      <c r="DO189" s="1120">
        <v>8.0487219999999997</v>
      </c>
      <c r="DP189" s="1120">
        <v>8.1745710000000003</v>
      </c>
      <c r="DQ189" s="1120">
        <v>38.702002999999998</v>
      </c>
      <c r="DR189" s="1120">
        <v>35.438009999999998</v>
      </c>
      <c r="DS189" s="1120">
        <v>10.630296</v>
      </c>
      <c r="DT189" s="1120">
        <v>31.410931000000001</v>
      </c>
      <c r="DU189" s="1120"/>
      <c r="DV189" s="1120"/>
      <c r="DW189" s="1120"/>
      <c r="DX189" s="1120"/>
      <c r="DY189" s="1120"/>
      <c r="DZ189" s="1120"/>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1120">
        <v>3749.415</v>
      </c>
      <c r="P190" s="1120">
        <v>3749.415</v>
      </c>
      <c r="Q190" s="1120">
        <v>3749.415</v>
      </c>
      <c r="R190" s="1120">
        <v>3749.415</v>
      </c>
      <c r="S190" s="1120">
        <v>4583.1899999999996</v>
      </c>
      <c r="T190" s="1120">
        <v>4583.1899999999996</v>
      </c>
      <c r="U190" s="1120">
        <v>4583.1899999999996</v>
      </c>
      <c r="V190" s="1120">
        <v>4583.1899999999996</v>
      </c>
      <c r="W190" s="1120">
        <v>4022.28</v>
      </c>
      <c r="X190" s="1120">
        <v>4022.28</v>
      </c>
      <c r="Y190" s="1120">
        <v>4022.28</v>
      </c>
      <c r="Z190" s="1120">
        <v>4022.28</v>
      </c>
      <c r="AA190" s="1120">
        <v>4447.0200000000004</v>
      </c>
      <c r="AB190" s="1120">
        <v>4447.0200000000004</v>
      </c>
      <c r="AC190" s="1120">
        <v>4447.0200000000004</v>
      </c>
      <c r="AD190" s="1120">
        <v>4447.0200000000004</v>
      </c>
      <c r="AE190" s="1120">
        <v>4949.2349999999997</v>
      </c>
      <c r="AF190" s="1120">
        <v>4949.2349999999997</v>
      </c>
      <c r="AG190" s="1120">
        <v>4949.2349999999997</v>
      </c>
      <c r="AH190" s="1120">
        <v>4949.2349999999997</v>
      </c>
      <c r="AI190" s="1120">
        <v>3675</v>
      </c>
      <c r="AJ190" s="1120">
        <v>3675</v>
      </c>
      <c r="AK190" s="1120">
        <v>3675</v>
      </c>
      <c r="AL190" s="1120">
        <v>3675</v>
      </c>
      <c r="AM190" s="1120">
        <v>6771.2849999999999</v>
      </c>
      <c r="AN190" s="1120">
        <v>6771.2849999999999</v>
      </c>
      <c r="AO190" s="1120">
        <v>6771.2849999999999</v>
      </c>
      <c r="AP190" s="1120">
        <v>6771.2849999999999</v>
      </c>
      <c r="AQ190" s="1120">
        <v>4599.66</v>
      </c>
      <c r="AR190" s="1120">
        <v>4599.66</v>
      </c>
      <c r="AS190" s="1120">
        <v>4599.66</v>
      </c>
      <c r="AT190" s="1120">
        <v>4599.66</v>
      </c>
      <c r="AU190" s="1120">
        <v>6633.53</v>
      </c>
      <c r="AV190" s="1120">
        <v>6633.53</v>
      </c>
      <c r="AW190" s="1120">
        <v>6633.53</v>
      </c>
      <c r="AX190" s="1120">
        <v>6633.53</v>
      </c>
      <c r="AY190" s="1120">
        <v>3418.4659999999999</v>
      </c>
      <c r="AZ190" s="1120">
        <v>3418.4659999999999</v>
      </c>
      <c r="BA190" s="1120">
        <v>3418.4659999999999</v>
      </c>
      <c r="BB190" s="1120">
        <v>3418.4659999999999</v>
      </c>
      <c r="BC190" s="1120">
        <v>4547.8232500000004</v>
      </c>
      <c r="BD190" s="1120">
        <v>4547.8232500000004</v>
      </c>
      <c r="BE190" s="1120">
        <v>4547.8232500000004</v>
      </c>
      <c r="BF190" s="1120">
        <v>4547.8232500000004</v>
      </c>
      <c r="BG190" s="1120">
        <v>3748.0904999999998</v>
      </c>
      <c r="BH190" s="1120">
        <v>3748.0904999999998</v>
      </c>
      <c r="BI190" s="1120">
        <v>3748.0904999999998</v>
      </c>
      <c r="BJ190" s="1120">
        <v>3748.0904999999998</v>
      </c>
      <c r="BK190" s="1120">
        <v>576.29999999999995</v>
      </c>
      <c r="BL190" s="1120">
        <v>2974.94</v>
      </c>
      <c r="BM190" s="1120">
        <v>9089.4</v>
      </c>
      <c r="BN190" s="765">
        <v>5595.2090000000007</v>
      </c>
      <c r="BO190" s="765">
        <v>1286.7600000000002</v>
      </c>
      <c r="BP190" s="765">
        <v>977.72</v>
      </c>
      <c r="BQ190" s="765">
        <v>8037.18</v>
      </c>
      <c r="BR190" s="765">
        <v>5294.9580000000005</v>
      </c>
      <c r="BS190" s="765">
        <v>1293.7839999999999</v>
      </c>
      <c r="BT190" s="765">
        <v>2099.1</v>
      </c>
      <c r="BU190" s="765">
        <v>6470.0399999999991</v>
      </c>
      <c r="BV190" s="765">
        <v>7126.8060000000005</v>
      </c>
      <c r="BW190" s="765">
        <v>3698.5610000000001</v>
      </c>
      <c r="BX190" s="765">
        <v>3230.7300000000005</v>
      </c>
      <c r="BY190" s="765">
        <v>6312.2830000000004</v>
      </c>
      <c r="BZ190" s="765">
        <v>6747.3389999999999</v>
      </c>
      <c r="CA190" s="765">
        <v>2200.9499999999998</v>
      </c>
      <c r="CB190" s="765">
        <v>2566.4040000000005</v>
      </c>
      <c r="CC190" s="765">
        <v>6784.85</v>
      </c>
      <c r="CD190" s="765">
        <v>4421.1729999999998</v>
      </c>
      <c r="CE190" s="765">
        <v>4698.3270000000002</v>
      </c>
      <c r="CF190" s="765">
        <v>4698.3270000000002</v>
      </c>
      <c r="CG190" s="765">
        <v>4698.3270000000002</v>
      </c>
      <c r="CH190" s="765">
        <v>4698.3270000000002</v>
      </c>
      <c r="CI190" s="765">
        <v>4660.25875</v>
      </c>
      <c r="CJ190" s="765">
        <v>4660.25875</v>
      </c>
      <c r="CK190" s="765">
        <v>4660.25875</v>
      </c>
      <c r="CL190" s="765">
        <v>4660.25875</v>
      </c>
      <c r="CM190" s="765">
        <v>2868.5868999999998</v>
      </c>
      <c r="CN190" s="765">
        <v>3083.8148900000001</v>
      </c>
      <c r="CO190" s="765">
        <v>6402.2537999999977</v>
      </c>
      <c r="CP190" s="765">
        <v>6316.0617499999998</v>
      </c>
      <c r="CQ190" s="765">
        <v>4312.317</v>
      </c>
      <c r="CR190" s="765">
        <v>3322.7895199999998</v>
      </c>
      <c r="CS190" s="765">
        <v>6376.1620000000003</v>
      </c>
      <c r="CT190" s="765">
        <v>7282.8720000000003</v>
      </c>
      <c r="CU190" s="765">
        <v>3890.8148000000001</v>
      </c>
      <c r="CV190" s="765">
        <v>4012.2080000000001</v>
      </c>
      <c r="CW190" s="765">
        <v>7520.2740000000003</v>
      </c>
      <c r="CX190" s="765">
        <v>7814.3059999999996</v>
      </c>
      <c r="CY190" s="765">
        <v>2661.4180000000001</v>
      </c>
      <c r="CZ190" s="765">
        <v>1638.3444999999999</v>
      </c>
      <c r="DA190" s="765">
        <v>5046.3969999999999</v>
      </c>
      <c r="DB190" s="765">
        <v>6683.9040000000005</v>
      </c>
      <c r="DC190" s="765">
        <v>3277.279</v>
      </c>
      <c r="DD190" s="765">
        <v>1727.2059999999999</v>
      </c>
      <c r="DE190" s="765">
        <v>4659.3410000000003</v>
      </c>
      <c r="DF190" s="1120">
        <v>7815.730129999999</v>
      </c>
      <c r="DG190" s="1120">
        <v>1357.8389999999999</v>
      </c>
      <c r="DH190" s="1120">
        <v>1351.655</v>
      </c>
      <c r="DI190" s="1120">
        <v>3833.07</v>
      </c>
      <c r="DJ190" s="1120">
        <v>11306.128000000001</v>
      </c>
      <c r="DK190" s="1120">
        <v>2767.58</v>
      </c>
      <c r="DL190" s="1120">
        <v>2158.1825999999996</v>
      </c>
      <c r="DM190" s="1120">
        <v>4168.2204000000002</v>
      </c>
      <c r="DN190" s="1120">
        <v>8442.0550000000003</v>
      </c>
      <c r="DO190" s="1120">
        <v>1815.0640000000001</v>
      </c>
      <c r="DP190" s="1120">
        <v>2053.2469999999998</v>
      </c>
      <c r="DQ190" s="1120">
        <v>7100.375</v>
      </c>
      <c r="DR190" s="1120">
        <v>6275.9709999999995</v>
      </c>
      <c r="DS190" s="1120">
        <v>1795.069</v>
      </c>
      <c r="DT190" s="1120">
        <v>5337.8869999999997</v>
      </c>
      <c r="DU190" s="1120"/>
      <c r="DV190" s="1120"/>
      <c r="DW190" s="1120"/>
      <c r="DX190" s="1120"/>
      <c r="DY190" s="1120"/>
      <c r="DZ190" s="112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1120">
        <v>5.7165871125000001</v>
      </c>
      <c r="P191" s="1120">
        <v>5.7165871125000001</v>
      </c>
      <c r="Q191" s="1120">
        <v>5.7165871125000001</v>
      </c>
      <c r="R191" s="1120">
        <v>5.7165871125000001</v>
      </c>
      <c r="S191" s="1120">
        <v>4.3848326999999996</v>
      </c>
      <c r="T191" s="1120">
        <v>4.3848326999999996</v>
      </c>
      <c r="U191" s="1120">
        <v>4.3848326999999996</v>
      </c>
      <c r="V191" s="1120">
        <v>4.3848326999999996</v>
      </c>
      <c r="W191" s="1120">
        <v>6.0697725</v>
      </c>
      <c r="X191" s="1120">
        <v>6.0697725</v>
      </c>
      <c r="Y191" s="1120">
        <v>6.0697725</v>
      </c>
      <c r="Z191" s="1120">
        <v>6.0697725</v>
      </c>
      <c r="AA191" s="1120">
        <v>5.6776888875000004</v>
      </c>
      <c r="AB191" s="1120">
        <v>5.6776888875000004</v>
      </c>
      <c r="AC191" s="1120">
        <v>5.6776888875000004</v>
      </c>
      <c r="AD191" s="1120">
        <v>5.6776888875000004</v>
      </c>
      <c r="AE191" s="1120">
        <v>5.5053742001949999</v>
      </c>
      <c r="AF191" s="1120">
        <v>5.5053742001949999</v>
      </c>
      <c r="AG191" s="1120">
        <v>5.5053742001949999</v>
      </c>
      <c r="AH191" s="1120">
        <v>5.5053742001949999</v>
      </c>
      <c r="AI191" s="1120">
        <v>5.6249175000000005</v>
      </c>
      <c r="AJ191" s="1120">
        <v>5.6249175000000005</v>
      </c>
      <c r="AK191" s="1120">
        <v>5.6249175000000005</v>
      </c>
      <c r="AL191" s="1120">
        <v>5.6249175000000005</v>
      </c>
      <c r="AM191" s="1120">
        <v>5.4012597726435239</v>
      </c>
      <c r="AN191" s="1120">
        <v>5.4012597726435239</v>
      </c>
      <c r="AO191" s="1120">
        <v>5.4012597726435239</v>
      </c>
      <c r="AP191" s="1120">
        <v>5.4012597726435239</v>
      </c>
      <c r="AQ191" s="1120">
        <v>6.0957056950000004</v>
      </c>
      <c r="AR191" s="1120">
        <v>6.0957056950000004</v>
      </c>
      <c r="AS191" s="1120">
        <v>6.0957056950000004</v>
      </c>
      <c r="AT191" s="1120">
        <v>6.0957056950000004</v>
      </c>
      <c r="AU191" s="1120">
        <v>7.9659309316070743</v>
      </c>
      <c r="AV191" s="1120">
        <v>7.9659309316070743</v>
      </c>
      <c r="AW191" s="1120">
        <v>7.9659309316070743</v>
      </c>
      <c r="AX191" s="1120">
        <v>7.9659309316070743</v>
      </c>
      <c r="AY191" s="1120">
        <v>7.8790636598028811</v>
      </c>
      <c r="AZ191" s="1120">
        <v>7.8790636598028811</v>
      </c>
      <c r="BA191" s="1120">
        <v>7.8790636598028811</v>
      </c>
      <c r="BB191" s="1120">
        <v>7.8790636598028811</v>
      </c>
      <c r="BC191" s="1120">
        <v>10.396255718048518</v>
      </c>
      <c r="BD191" s="1120">
        <v>10.396255718048518</v>
      </c>
      <c r="BE191" s="1120">
        <v>10.396255718048518</v>
      </c>
      <c r="BF191" s="1120">
        <v>10.396255718048518</v>
      </c>
      <c r="BG191" s="1120">
        <v>12.06739317874589</v>
      </c>
      <c r="BH191" s="1120">
        <v>12.06739317874589</v>
      </c>
      <c r="BI191" s="1120">
        <v>12.06739317874589</v>
      </c>
      <c r="BJ191" s="1120">
        <v>12.06739317874589</v>
      </c>
      <c r="BK191" s="1120">
        <v>17.387780790000001</v>
      </c>
      <c r="BL191" s="1120">
        <v>15.607629763999999</v>
      </c>
      <c r="BM191" s="1120">
        <v>11.06858692</v>
      </c>
      <c r="BN191" s="765">
        <v>11.6452253</v>
      </c>
      <c r="BO191" s="765">
        <v>19.52750335</v>
      </c>
      <c r="BP191" s="765">
        <v>16.806254920000001</v>
      </c>
      <c r="BQ191" s="765">
        <v>14.008293419999999</v>
      </c>
      <c r="BR191" s="765">
        <v>13.5531747</v>
      </c>
      <c r="BS191" s="765">
        <v>18.21688962</v>
      </c>
      <c r="BT191" s="765">
        <v>15.314288730000001</v>
      </c>
      <c r="BU191" s="765">
        <v>16.42741552</v>
      </c>
      <c r="BV191" s="765">
        <v>15.75933141</v>
      </c>
      <c r="BW191" s="765">
        <v>16.771867</v>
      </c>
      <c r="BX191" s="765">
        <v>14.931248</v>
      </c>
      <c r="BY191" s="765">
        <v>12.376909000000001</v>
      </c>
      <c r="BZ191" s="765">
        <v>11.398431909999999</v>
      </c>
      <c r="CA191" s="765">
        <v>14.355526269999999</v>
      </c>
      <c r="CB191" s="765">
        <v>14.206278990000001</v>
      </c>
      <c r="CC191" s="765">
        <v>11.86891754</v>
      </c>
      <c r="CD191" s="765">
        <v>11.327618460000002</v>
      </c>
      <c r="CE191" s="765">
        <v>18.114248057499996</v>
      </c>
      <c r="CF191" s="765">
        <v>18.114248057499996</v>
      </c>
      <c r="CG191" s="765">
        <v>18.114248057499996</v>
      </c>
      <c r="CH191" s="765">
        <v>18.114248057499996</v>
      </c>
      <c r="CI191" s="765">
        <v>15.855276435</v>
      </c>
      <c r="CJ191" s="765">
        <v>15.855276435</v>
      </c>
      <c r="CK191" s="765">
        <v>15.855276435</v>
      </c>
      <c r="CL191" s="765">
        <v>15.855276435</v>
      </c>
      <c r="CM191" s="765">
        <v>23.830935794655694</v>
      </c>
      <c r="CN191" s="765">
        <v>23.616288046148309</v>
      </c>
      <c r="CO191" s="765">
        <v>18.202795149585796</v>
      </c>
      <c r="CP191" s="765">
        <v>18.615947629567199</v>
      </c>
      <c r="CQ191" s="765">
        <v>27.069027337750853</v>
      </c>
      <c r="CR191" s="765">
        <v>24.665120209597401</v>
      </c>
      <c r="CS191" s="765">
        <v>19.981602649259443</v>
      </c>
      <c r="CT191" s="765">
        <v>19.238384624583201</v>
      </c>
      <c r="CU191" s="765">
        <v>21.809795974602736</v>
      </c>
      <c r="CV191" s="765">
        <v>22.526762409569724</v>
      </c>
      <c r="CW191" s="765">
        <v>21.805472466298063</v>
      </c>
      <c r="CX191" s="765">
        <v>20.511240980464176</v>
      </c>
      <c r="CY191" s="765">
        <v>27.435809329999998</v>
      </c>
      <c r="CZ191" s="765">
        <v>23.78720599</v>
      </c>
      <c r="DA191" s="765">
        <v>20.20809457</v>
      </c>
      <c r="DB191" s="765">
        <v>18.853622400000003</v>
      </c>
      <c r="DC191" s="765">
        <v>26.423939609999998</v>
      </c>
      <c r="DD191" s="765">
        <v>24.427223139999999</v>
      </c>
      <c r="DE191" s="765">
        <v>22.326887800000002</v>
      </c>
      <c r="DF191" s="1120">
        <v>23.672347700000003</v>
      </c>
      <c r="DG191" s="1120">
        <v>29.766003162600004</v>
      </c>
      <c r="DH191" s="1120">
        <v>27.589739909999999</v>
      </c>
      <c r="DI191" s="1120">
        <v>24.290336620000005</v>
      </c>
      <c r="DJ191" s="1120">
        <v>25.084757789999998</v>
      </c>
      <c r="DK191" s="1120">
        <v>31.211420310000001</v>
      </c>
      <c r="DL191" s="1120">
        <v>27.359239119999998</v>
      </c>
      <c r="DM191" s="1120">
        <v>26.19370473</v>
      </c>
      <c r="DN191" s="1120">
        <v>21.548118969999997</v>
      </c>
      <c r="DO191" s="1120">
        <v>34.533118299999998</v>
      </c>
      <c r="DP191" s="1120">
        <v>32.681381779999995</v>
      </c>
      <c r="DQ191" s="1120">
        <v>26.523996109999995</v>
      </c>
      <c r="DR191" s="1120">
        <v>19.39387705815</v>
      </c>
      <c r="DS191" s="1120">
        <v>33.338048630499046</v>
      </c>
      <c r="DT191" s="1120">
        <v>31.735815429999999</v>
      </c>
      <c r="DU191" s="1120"/>
      <c r="DV191" s="1120"/>
      <c r="DW191" s="1120"/>
      <c r="DX191" s="1120"/>
      <c r="DY191" s="1120"/>
      <c r="DZ191" s="1120"/>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1120">
        <v>3782.3125</v>
      </c>
      <c r="P192" s="1120">
        <v>3782.3125</v>
      </c>
      <c r="Q192" s="1120">
        <v>3782.3125</v>
      </c>
      <c r="R192" s="1120">
        <v>3782.3125</v>
      </c>
      <c r="S192" s="1120">
        <v>3177.415</v>
      </c>
      <c r="T192" s="1120">
        <v>3177.415</v>
      </c>
      <c r="U192" s="1120">
        <v>3177.415</v>
      </c>
      <c r="V192" s="1120">
        <v>3177.415</v>
      </c>
      <c r="W192" s="1120">
        <v>3429.25</v>
      </c>
      <c r="X192" s="1120">
        <v>3429.25</v>
      </c>
      <c r="Y192" s="1120">
        <v>3429.25</v>
      </c>
      <c r="Z192" s="1120">
        <v>3429.25</v>
      </c>
      <c r="AA192" s="1120">
        <v>3791.4450000000002</v>
      </c>
      <c r="AB192" s="1120">
        <v>3791.4450000000002</v>
      </c>
      <c r="AC192" s="1120">
        <v>3791.4450000000002</v>
      </c>
      <c r="AD192" s="1120">
        <v>3791.4450000000002</v>
      </c>
      <c r="AE192" s="1120">
        <v>3643.5302449999999</v>
      </c>
      <c r="AF192" s="1120">
        <v>3643.5302449999999</v>
      </c>
      <c r="AG192" s="1120">
        <v>3643.5302449999999</v>
      </c>
      <c r="AH192" s="1120">
        <v>3643.5302449999999</v>
      </c>
      <c r="AI192" s="1120">
        <v>3582.75</v>
      </c>
      <c r="AJ192" s="1120">
        <v>3582.75</v>
      </c>
      <c r="AK192" s="1120">
        <v>3582.75</v>
      </c>
      <c r="AL192" s="1120">
        <v>3582.75</v>
      </c>
      <c r="AM192" s="1120">
        <v>3266.0947500000002</v>
      </c>
      <c r="AN192" s="1120">
        <v>3266.0947500000002</v>
      </c>
      <c r="AO192" s="1120">
        <v>3266.0947500000002</v>
      </c>
      <c r="AP192" s="1120">
        <v>3266.0947500000002</v>
      </c>
      <c r="AQ192" s="1120">
        <v>3870.2894999999999</v>
      </c>
      <c r="AR192" s="1120">
        <v>3870.2894999999999</v>
      </c>
      <c r="AS192" s="1120">
        <v>3870.2894999999999</v>
      </c>
      <c r="AT192" s="1120">
        <v>3870.2894999999999</v>
      </c>
      <c r="AU192" s="1120">
        <v>4130.9125250000006</v>
      </c>
      <c r="AV192" s="1120">
        <v>4130.9125250000006</v>
      </c>
      <c r="AW192" s="1120">
        <v>4130.9125250000006</v>
      </c>
      <c r="AX192" s="1120">
        <v>4130.9125250000006</v>
      </c>
      <c r="AY192" s="1120">
        <v>4593.9057499999999</v>
      </c>
      <c r="AZ192" s="1120">
        <v>4593.9057499999999</v>
      </c>
      <c r="BA192" s="1120">
        <v>4593.9057499999999</v>
      </c>
      <c r="BB192" s="1120">
        <v>4593.9057499999999</v>
      </c>
      <c r="BC192" s="1120">
        <v>4957.0046824999999</v>
      </c>
      <c r="BD192" s="1120">
        <v>4957.0046824999999</v>
      </c>
      <c r="BE192" s="1120">
        <v>4957.0046824999999</v>
      </c>
      <c r="BF192" s="1120">
        <v>4957.0046824999999</v>
      </c>
      <c r="BG192" s="1120">
        <v>4672.3253650000006</v>
      </c>
      <c r="BH192" s="1120">
        <v>4672.3253650000006</v>
      </c>
      <c r="BI192" s="1120">
        <v>4672.3253650000006</v>
      </c>
      <c r="BJ192" s="1120">
        <v>4672.3253650000006</v>
      </c>
      <c r="BK192" s="1120">
        <v>6241.9708899999996</v>
      </c>
      <c r="BL192" s="1120">
        <v>6569.4603000000006</v>
      </c>
      <c r="BM192" s="1120">
        <v>4418.6419999999998</v>
      </c>
      <c r="BN192" s="765">
        <v>4298.4021000000002</v>
      </c>
      <c r="BO192" s="765">
        <v>6850.7376999999997</v>
      </c>
      <c r="BP192" s="765">
        <v>6480.5937300000005</v>
      </c>
      <c r="BQ192" s="765">
        <v>5089.3337000000001</v>
      </c>
      <c r="BR192" s="765">
        <v>5311.5297</v>
      </c>
      <c r="BS192" s="765">
        <v>6682.747800000001</v>
      </c>
      <c r="BT192" s="765">
        <v>5226.1750000000002</v>
      </c>
      <c r="BU192" s="765">
        <v>5431.9920000000002</v>
      </c>
      <c r="BV192" s="765">
        <v>5112.4775</v>
      </c>
      <c r="BW192" s="765">
        <v>5556.058</v>
      </c>
      <c r="BX192" s="765">
        <v>5961.8630000000003</v>
      </c>
      <c r="BY192" s="765">
        <v>5031.3519999999999</v>
      </c>
      <c r="BZ192" s="765">
        <v>4461.0640000000003</v>
      </c>
      <c r="CA192" s="765">
        <v>5739.3606299999992</v>
      </c>
      <c r="CB192" s="765">
        <v>6499.5222400000002</v>
      </c>
      <c r="CC192" s="765">
        <v>5285.2124999999996</v>
      </c>
      <c r="CD192" s="765">
        <v>5142.9290000000001</v>
      </c>
      <c r="CE192" s="765">
        <v>6169.2707274999993</v>
      </c>
      <c r="CF192" s="765">
        <v>6169.2707274999993</v>
      </c>
      <c r="CG192" s="765">
        <v>6169.2707274999993</v>
      </c>
      <c r="CH192" s="765">
        <v>6169.2707274999993</v>
      </c>
      <c r="CI192" s="765">
        <v>6103.7300499999992</v>
      </c>
      <c r="CJ192" s="765">
        <v>6103.7300499999992</v>
      </c>
      <c r="CK192" s="765">
        <v>6103.7300499999992</v>
      </c>
      <c r="CL192" s="765">
        <v>6103.7300499999992</v>
      </c>
      <c r="CM192" s="765">
        <v>7775.6458900000007</v>
      </c>
      <c r="CN192" s="765">
        <v>7336.3717899999974</v>
      </c>
      <c r="CO192" s="765">
        <v>5539.6041899999982</v>
      </c>
      <c r="CP192" s="765">
        <v>5591.0859099999998</v>
      </c>
      <c r="CQ192" s="765">
        <v>8314.6987099999988</v>
      </c>
      <c r="CR192" s="765">
        <v>8546.2026600000008</v>
      </c>
      <c r="CS192" s="765">
        <v>7236.0222799999983</v>
      </c>
      <c r="CT192" s="765">
        <v>6843.3503499999997</v>
      </c>
      <c r="CU192" s="765">
        <v>8068.8368499999979</v>
      </c>
      <c r="CV192" s="765">
        <v>8302.6742699999977</v>
      </c>
      <c r="CW192" s="765">
        <v>7942.9435000000003</v>
      </c>
      <c r="CX192" s="765">
        <v>6838.2445700000007</v>
      </c>
      <c r="CY192" s="765">
        <v>9207.1495599999998</v>
      </c>
      <c r="CZ192" s="765">
        <v>8575.2294999999995</v>
      </c>
      <c r="DA192" s="765">
        <v>7797.116</v>
      </c>
      <c r="DB192" s="765">
        <v>7140.9750000000004</v>
      </c>
      <c r="DC192" s="765">
        <v>9840.4724800000004</v>
      </c>
      <c r="DD192" s="765">
        <v>9578.5209998000009</v>
      </c>
      <c r="DE192" s="765">
        <v>8322.1479999999992</v>
      </c>
      <c r="DF192" s="1120">
        <v>7634.2105000000001</v>
      </c>
      <c r="DG192" s="1120">
        <v>9780.5020000000004</v>
      </c>
      <c r="DH192" s="1120">
        <v>9572.1946500000013</v>
      </c>
      <c r="DI192" s="1120">
        <v>8561.1479999999992</v>
      </c>
      <c r="DJ192" s="1120">
        <v>8563.5125000000007</v>
      </c>
      <c r="DK192" s="1120">
        <v>11392.171</v>
      </c>
      <c r="DL192" s="1120">
        <v>10497.694599999999</v>
      </c>
      <c r="DM192" s="1120">
        <v>9528.1960999999992</v>
      </c>
      <c r="DN192" s="1120">
        <v>6744.9814999999999</v>
      </c>
      <c r="DO192" s="1120">
        <v>10809.55875</v>
      </c>
      <c r="DP192" s="1120">
        <v>11400.6415</v>
      </c>
      <c r="DQ192" s="1120">
        <v>9365.9907800000001</v>
      </c>
      <c r="DR192" s="1120">
        <v>5754.6319999999996</v>
      </c>
      <c r="DS192" s="1120">
        <v>10909.433499999999</v>
      </c>
      <c r="DT192" s="1120">
        <v>11662.578</v>
      </c>
      <c r="DU192" s="1120"/>
      <c r="DV192" s="1120"/>
      <c r="DW192" s="1120"/>
      <c r="DX192" s="1120"/>
      <c r="DY192" s="1120"/>
      <c r="DZ192" s="1120"/>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1120">
        <v>0.77494194999999988</v>
      </c>
      <c r="P193" s="1120">
        <v>0.77494194999999988</v>
      </c>
      <c r="Q193" s="1120">
        <v>0.77494194999999988</v>
      </c>
      <c r="R193" s="1120">
        <v>0.77494194999999988</v>
      </c>
      <c r="S193" s="1120">
        <v>1.4774674999999997</v>
      </c>
      <c r="T193" s="1120">
        <v>1.4774674999999997</v>
      </c>
      <c r="U193" s="1120">
        <v>1.4774674999999997</v>
      </c>
      <c r="V193" s="1120">
        <v>1.4774674999999997</v>
      </c>
      <c r="W193" s="1120">
        <v>3.1446175017499995</v>
      </c>
      <c r="X193" s="1120">
        <v>3.1446175017499995</v>
      </c>
      <c r="Y193" s="1120">
        <v>3.1446175017499995</v>
      </c>
      <c r="Z193" s="1120">
        <v>3.1446175017499995</v>
      </c>
      <c r="AA193" s="1120">
        <v>10.658685775</v>
      </c>
      <c r="AB193" s="1120">
        <v>10.658685775</v>
      </c>
      <c r="AC193" s="1120">
        <v>10.658685775</v>
      </c>
      <c r="AD193" s="1120">
        <v>10.658685775</v>
      </c>
      <c r="AE193" s="1120">
        <v>3.9686238274999996</v>
      </c>
      <c r="AF193" s="1120">
        <v>3.9686238274999996</v>
      </c>
      <c r="AG193" s="1120">
        <v>3.9686238274999996</v>
      </c>
      <c r="AH193" s="1120">
        <v>3.9686238274999996</v>
      </c>
      <c r="AI193" s="1120">
        <v>2.7696300000000003</v>
      </c>
      <c r="AJ193" s="1120">
        <v>2.7696300000000003</v>
      </c>
      <c r="AK193" s="1120">
        <v>2.7696300000000003</v>
      </c>
      <c r="AL193" s="1120">
        <v>2.7696300000000003</v>
      </c>
      <c r="AM193" s="1120">
        <v>7.3201824324999993</v>
      </c>
      <c r="AN193" s="1120">
        <v>7.3201824324999993</v>
      </c>
      <c r="AO193" s="1120">
        <v>7.3201824324999993</v>
      </c>
      <c r="AP193" s="1120">
        <v>7.3201824324999993</v>
      </c>
      <c r="AQ193" s="1120">
        <v>9.3250531448128058</v>
      </c>
      <c r="AR193" s="1120">
        <v>9.3250531448128058</v>
      </c>
      <c r="AS193" s="1120">
        <v>9.3250531448128058</v>
      </c>
      <c r="AT193" s="1120">
        <v>9.3250531448128058</v>
      </c>
      <c r="AU193" s="1120">
        <v>9.1433335245246496</v>
      </c>
      <c r="AV193" s="1120">
        <v>9.1433335245246496</v>
      </c>
      <c r="AW193" s="1120">
        <v>9.1433335245246496</v>
      </c>
      <c r="AX193" s="1120">
        <v>9.1433335245246496</v>
      </c>
      <c r="AY193" s="1120">
        <v>17.654976774768421</v>
      </c>
      <c r="AZ193" s="1120">
        <v>17.654976774768421</v>
      </c>
      <c r="BA193" s="1120">
        <v>17.654976774768421</v>
      </c>
      <c r="BB193" s="1120">
        <v>17.654976774768421</v>
      </c>
      <c r="BC193" s="1120">
        <v>22.833753207246737</v>
      </c>
      <c r="BD193" s="1120">
        <v>22.833753207246737</v>
      </c>
      <c r="BE193" s="1120">
        <v>22.833753207246737</v>
      </c>
      <c r="BF193" s="1120">
        <v>22.833753207246737</v>
      </c>
      <c r="BG193" s="1120">
        <v>13.643550870539414</v>
      </c>
      <c r="BH193" s="1120">
        <v>13.643550870539414</v>
      </c>
      <c r="BI193" s="1120">
        <v>13.643550870539414</v>
      </c>
      <c r="BJ193" s="1120">
        <v>13.643550870539414</v>
      </c>
      <c r="BK193" s="1120">
        <v>10.459716699600252</v>
      </c>
      <c r="BL193" s="1120">
        <v>15.25650439862401</v>
      </c>
      <c r="BM193" s="1120">
        <v>18.482988825651891</v>
      </c>
      <c r="BN193" s="765">
        <v>23.590931935525738</v>
      </c>
      <c r="BO193" s="765">
        <v>35.370877613518374</v>
      </c>
      <c r="BP193" s="765">
        <v>32.336435480054021</v>
      </c>
      <c r="BQ193" s="765">
        <v>42.309920227778917</v>
      </c>
      <c r="BR193" s="765">
        <v>41.409538577097976</v>
      </c>
      <c r="BS193" s="765">
        <v>34.177248322894052</v>
      </c>
      <c r="BT193" s="765">
        <v>30.459120956519232</v>
      </c>
      <c r="BU193" s="765">
        <v>37.128107039759655</v>
      </c>
      <c r="BV193" s="765">
        <v>34.306496818012718</v>
      </c>
      <c r="BW193" s="765">
        <v>46.70760461176453</v>
      </c>
      <c r="BX193" s="765">
        <v>68.164613417970415</v>
      </c>
      <c r="BY193" s="765">
        <v>64.671231621448911</v>
      </c>
      <c r="BZ193" s="765">
        <v>46.156425298547362</v>
      </c>
      <c r="CA193" s="765">
        <v>43.501594508339167</v>
      </c>
      <c r="CB193" s="765">
        <v>49.952371588081725</v>
      </c>
      <c r="CC193" s="765">
        <v>60.378691176118309</v>
      </c>
      <c r="CD193" s="765">
        <v>49.485608308348105</v>
      </c>
      <c r="CE193" s="765">
        <v>29.45167389865842</v>
      </c>
      <c r="CF193" s="765">
        <v>29.45167389865842</v>
      </c>
      <c r="CG193" s="765">
        <v>29.45167389865842</v>
      </c>
      <c r="CH193" s="765">
        <v>29.45167389865842</v>
      </c>
      <c r="CI193" s="765">
        <v>21.606023319398609</v>
      </c>
      <c r="CJ193" s="765">
        <v>21.606023319398609</v>
      </c>
      <c r="CK193" s="765">
        <v>21.606023319398609</v>
      </c>
      <c r="CL193" s="765">
        <v>21.606023319398609</v>
      </c>
      <c r="CM193" s="765">
        <v>23.208283369514771</v>
      </c>
      <c r="CN193" s="765">
        <v>24.940831837371999</v>
      </c>
      <c r="CO193" s="765">
        <v>33.508288645569444</v>
      </c>
      <c r="CP193" s="765">
        <v>42.023533443536991</v>
      </c>
      <c r="CQ193" s="765">
        <v>32.791281547469737</v>
      </c>
      <c r="CR193" s="765">
        <v>40.636880961523183</v>
      </c>
      <c r="CS193" s="765">
        <v>36.486381907878467</v>
      </c>
      <c r="CT193" s="765">
        <v>33.077286387674334</v>
      </c>
      <c r="CU193" s="765">
        <v>31.337317291448318</v>
      </c>
      <c r="CV193" s="765">
        <v>25.614292872368537</v>
      </c>
      <c r="CW193" s="765">
        <v>19.508820514240341</v>
      </c>
      <c r="CX193" s="765">
        <v>23.867331951797439</v>
      </c>
      <c r="CY193" s="765">
        <v>20.779916104038822</v>
      </c>
      <c r="CZ193" s="765">
        <v>14.859655240454011</v>
      </c>
      <c r="DA193" s="765">
        <v>21.767206049306449</v>
      </c>
      <c r="DB193" s="765">
        <v>25.742969149696005</v>
      </c>
      <c r="DC193" s="765">
        <v>25.278339991906428</v>
      </c>
      <c r="DD193" s="765">
        <v>35.566661180121059</v>
      </c>
      <c r="DE193" s="765">
        <v>41.239110782535874</v>
      </c>
      <c r="DF193" s="1120">
        <v>47.369404657480857</v>
      </c>
      <c r="DG193" s="1120">
        <v>50.37739070435245</v>
      </c>
      <c r="DH193" s="1120">
        <v>57.297927891071623</v>
      </c>
      <c r="DI193" s="1120">
        <v>50.801226794762577</v>
      </c>
      <c r="DJ193" s="1120">
        <v>45.315679594730994</v>
      </c>
      <c r="DK193" s="1120">
        <v>49.009622281734046</v>
      </c>
      <c r="DL193" s="1120">
        <v>55.116499725311371</v>
      </c>
      <c r="DM193" s="1120">
        <v>50.760133186231052</v>
      </c>
      <c r="DN193" s="1120">
        <v>46.475407266965213</v>
      </c>
      <c r="DO193" s="1120">
        <v>52.82319347306656</v>
      </c>
      <c r="DP193" s="1120">
        <v>56.307680882051557</v>
      </c>
      <c r="DQ193" s="1120">
        <v>64.986140227421672</v>
      </c>
      <c r="DR193" s="1120">
        <v>57.231049080353763</v>
      </c>
      <c r="DS193" s="1120">
        <v>58.992226315050829</v>
      </c>
      <c r="DT193" s="1120">
        <v>83.776606482805718</v>
      </c>
      <c r="DU193" s="1120"/>
      <c r="DV193" s="1120"/>
      <c r="DW193" s="1120"/>
      <c r="DX193" s="1120"/>
      <c r="DY193" s="1120"/>
      <c r="DZ193" s="1120"/>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1120">
        <v>127.425</v>
      </c>
      <c r="P194" s="1120">
        <v>127.425</v>
      </c>
      <c r="Q194" s="1120">
        <v>127.425</v>
      </c>
      <c r="R194" s="1120">
        <v>127.425</v>
      </c>
      <c r="S194" s="1120">
        <v>235.75</v>
      </c>
      <c r="T194" s="1120">
        <v>235.75</v>
      </c>
      <c r="U194" s="1120">
        <v>235.75</v>
      </c>
      <c r="V194" s="1120">
        <v>235.75</v>
      </c>
      <c r="W194" s="1120">
        <v>277.95224999999999</v>
      </c>
      <c r="X194" s="1120">
        <v>277.95224999999999</v>
      </c>
      <c r="Y194" s="1120">
        <v>277.95224999999999</v>
      </c>
      <c r="Z194" s="1120">
        <v>277.95224999999999</v>
      </c>
      <c r="AA194" s="1120">
        <v>564.15350000000001</v>
      </c>
      <c r="AB194" s="1120">
        <v>564.15350000000001</v>
      </c>
      <c r="AC194" s="1120">
        <v>564.15350000000001</v>
      </c>
      <c r="AD194" s="1120">
        <v>564.15350000000001</v>
      </c>
      <c r="AE194" s="1120">
        <v>520.77</v>
      </c>
      <c r="AF194" s="1120">
        <v>520.77</v>
      </c>
      <c r="AG194" s="1120">
        <v>520.77</v>
      </c>
      <c r="AH194" s="1120">
        <v>520.77</v>
      </c>
      <c r="AI194" s="1120">
        <v>577.5</v>
      </c>
      <c r="AJ194" s="1120">
        <v>577.5</v>
      </c>
      <c r="AK194" s="1120">
        <v>577.5</v>
      </c>
      <c r="AL194" s="1120">
        <v>577.5</v>
      </c>
      <c r="AM194" s="1120">
        <v>1142.93525</v>
      </c>
      <c r="AN194" s="1120">
        <v>1142.93525</v>
      </c>
      <c r="AO194" s="1120">
        <v>1142.93525</v>
      </c>
      <c r="AP194" s="1120">
        <v>1142.93525</v>
      </c>
      <c r="AQ194" s="1120">
        <v>1537.62175</v>
      </c>
      <c r="AR194" s="1120">
        <v>1537.62175</v>
      </c>
      <c r="AS194" s="1120">
        <v>1537.62175</v>
      </c>
      <c r="AT194" s="1120">
        <v>1537.62175</v>
      </c>
      <c r="AU194" s="1120">
        <v>1498.7875000000001</v>
      </c>
      <c r="AV194" s="1120">
        <v>1498.7875000000001</v>
      </c>
      <c r="AW194" s="1120">
        <v>1498.7875000000001</v>
      </c>
      <c r="AX194" s="1120">
        <v>1498.7875000000001</v>
      </c>
      <c r="AY194" s="1120">
        <v>2055.2440000000001</v>
      </c>
      <c r="AZ194" s="1120">
        <v>2055.2440000000001</v>
      </c>
      <c r="BA194" s="1120">
        <v>2055.2440000000001</v>
      </c>
      <c r="BB194" s="1120">
        <v>2055.2440000000001</v>
      </c>
      <c r="BC194" s="1120">
        <v>1772.9140000000002</v>
      </c>
      <c r="BD194" s="1120">
        <v>1772.9140000000002</v>
      </c>
      <c r="BE194" s="1120">
        <v>1772.9140000000002</v>
      </c>
      <c r="BF194" s="1120">
        <v>1772.9140000000002</v>
      </c>
      <c r="BG194" s="1120">
        <v>1523.3857499999999</v>
      </c>
      <c r="BH194" s="1120">
        <v>1523.3857499999999</v>
      </c>
      <c r="BI194" s="1120">
        <v>1523.3857499999999</v>
      </c>
      <c r="BJ194" s="1120">
        <v>1523.3857499999999</v>
      </c>
      <c r="BK194" s="1120">
        <v>901.23399999999992</v>
      </c>
      <c r="BL194" s="1120">
        <v>1509.2269999999999</v>
      </c>
      <c r="BM194" s="1120">
        <v>1537.751</v>
      </c>
      <c r="BN194" s="765">
        <v>1518.1380000000001</v>
      </c>
      <c r="BO194" s="765">
        <v>1900.1550000000002</v>
      </c>
      <c r="BP194" s="765">
        <v>1812.127</v>
      </c>
      <c r="BQ194" s="765">
        <v>2486.67</v>
      </c>
      <c r="BR194" s="765">
        <v>2649.431</v>
      </c>
      <c r="BS194" s="765">
        <v>2013.6529999999998</v>
      </c>
      <c r="BT194" s="765">
        <v>1676.7314999999999</v>
      </c>
      <c r="BU194" s="765">
        <v>1904.192</v>
      </c>
      <c r="BV194" s="765">
        <v>1937.3149999999996</v>
      </c>
      <c r="BW194" s="765">
        <v>2036.86015</v>
      </c>
      <c r="BX194" s="765">
        <v>2534.1625100000001</v>
      </c>
      <c r="BY194" s="765">
        <v>2470.0524</v>
      </c>
      <c r="BZ194" s="765">
        <v>2538.1441500000001</v>
      </c>
      <c r="CA194" s="765">
        <v>2557.5535</v>
      </c>
      <c r="CB194" s="765">
        <v>2664.6950099999999</v>
      </c>
      <c r="CC194" s="765">
        <v>2895.9724200000001</v>
      </c>
      <c r="CD194" s="765">
        <v>2352.5879100000002</v>
      </c>
      <c r="CE194" s="765">
        <v>1820.4421200000002</v>
      </c>
      <c r="CF194" s="765">
        <v>1820.4421200000002</v>
      </c>
      <c r="CG194" s="765">
        <v>1820.4421200000002</v>
      </c>
      <c r="CH194" s="765">
        <v>1820.4421200000002</v>
      </c>
      <c r="CI194" s="765">
        <v>1633.9535500000002</v>
      </c>
      <c r="CJ194" s="765">
        <v>1633.9535500000002</v>
      </c>
      <c r="CK194" s="765">
        <v>1633.9535500000002</v>
      </c>
      <c r="CL194" s="765">
        <v>1633.9535500000002</v>
      </c>
      <c r="CM194" s="765">
        <v>1760.57449</v>
      </c>
      <c r="CN194" s="765">
        <v>1806.58889</v>
      </c>
      <c r="CO194" s="765">
        <v>2118.8724000000002</v>
      </c>
      <c r="CP194" s="765">
        <v>2294.3045500000003</v>
      </c>
      <c r="CQ194" s="765">
        <v>1981.5075000000002</v>
      </c>
      <c r="CR194" s="765">
        <v>2245.3732</v>
      </c>
      <c r="CS194" s="765">
        <v>2130.5943299999999</v>
      </c>
      <c r="CT194" s="765">
        <v>2031.9097000000002</v>
      </c>
      <c r="CU194" s="765">
        <v>1920.4785999999999</v>
      </c>
      <c r="CV194" s="765">
        <v>1885.9164999999998</v>
      </c>
      <c r="CW194" s="765">
        <v>1550.0443099999998</v>
      </c>
      <c r="CX194" s="765">
        <v>1741.7941000000001</v>
      </c>
      <c r="CY194" s="765">
        <v>1325.1965</v>
      </c>
      <c r="CZ194" s="765">
        <v>1004.4952000000001</v>
      </c>
      <c r="DA194" s="765">
        <v>1456.0679</v>
      </c>
      <c r="DB194" s="765">
        <v>1871.7197000000001</v>
      </c>
      <c r="DC194" s="765">
        <v>1561.2538100000002</v>
      </c>
      <c r="DD194" s="765">
        <v>1755.2851000000001</v>
      </c>
      <c r="DE194" s="765">
        <v>1793.0415000000003</v>
      </c>
      <c r="DF194" s="1120">
        <v>1898.2514999999999</v>
      </c>
      <c r="DG194" s="1120">
        <v>1833.9333000000001</v>
      </c>
      <c r="DH194" s="1120">
        <v>2209.7412999999997</v>
      </c>
      <c r="DI194" s="1120">
        <v>2344.7530999999999</v>
      </c>
      <c r="DJ194" s="1120">
        <v>2311.7499800000001</v>
      </c>
      <c r="DK194" s="1120">
        <v>2048.83214</v>
      </c>
      <c r="DL194" s="1120">
        <v>2366.6046200000001</v>
      </c>
      <c r="DM194" s="1120">
        <v>2343.6981900000001</v>
      </c>
      <c r="DN194" s="1120">
        <v>2402.1705400000001</v>
      </c>
      <c r="DO194" s="1120">
        <v>2448.6383999999998</v>
      </c>
      <c r="DP194" s="1120">
        <v>2377.2009500000004</v>
      </c>
      <c r="DQ194" s="1120">
        <v>2793.6840999999999</v>
      </c>
      <c r="DR194" s="1120">
        <v>2367.1678999999999</v>
      </c>
      <c r="DS194" s="1120">
        <v>2364.3835600000002</v>
      </c>
      <c r="DT194" s="1120">
        <v>2987.0722099999998</v>
      </c>
      <c r="DU194" s="1120"/>
      <c r="DV194" s="1120"/>
      <c r="DW194" s="1120"/>
      <c r="DX194" s="1120"/>
      <c r="DY194" s="1120"/>
      <c r="DZ194" s="1120"/>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1120">
        <v>0</v>
      </c>
      <c r="P195" s="1120">
        <v>0</v>
      </c>
      <c r="Q195" s="1120">
        <v>0</v>
      </c>
      <c r="R195" s="1120">
        <v>0</v>
      </c>
      <c r="S195" s="1120">
        <v>0</v>
      </c>
      <c r="T195" s="1120">
        <v>0</v>
      </c>
      <c r="U195" s="1120">
        <v>0</v>
      </c>
      <c r="V195" s="1120">
        <v>0</v>
      </c>
      <c r="W195" s="1120">
        <v>0</v>
      </c>
      <c r="X195" s="1120">
        <v>0</v>
      </c>
      <c r="Y195" s="1120">
        <v>0</v>
      </c>
      <c r="Z195" s="1120">
        <v>0</v>
      </c>
      <c r="AA195" s="1120">
        <v>0.66</v>
      </c>
      <c r="AB195" s="1120">
        <v>0.66</v>
      </c>
      <c r="AC195" s="1120">
        <v>0.66</v>
      </c>
      <c r="AD195" s="1120">
        <v>0.66</v>
      </c>
      <c r="AE195" s="1120">
        <v>0.68421975000000002</v>
      </c>
      <c r="AF195" s="1120">
        <v>0.68421975000000002</v>
      </c>
      <c r="AG195" s="1120">
        <v>0.68421975000000002</v>
      </c>
      <c r="AH195" s="1120">
        <v>0.68421975000000002</v>
      </c>
      <c r="AI195" s="1120">
        <v>0.59250000000000003</v>
      </c>
      <c r="AJ195" s="1120">
        <v>0.59250000000000003</v>
      </c>
      <c r="AK195" s="1120">
        <v>0.59250000000000003</v>
      </c>
      <c r="AL195" s="1120">
        <v>0.59250000000000003</v>
      </c>
      <c r="AM195" s="1120">
        <v>0.95250000000000001</v>
      </c>
      <c r="AN195" s="1120">
        <v>0.95250000000000001</v>
      </c>
      <c r="AO195" s="1120">
        <v>0.95250000000000001</v>
      </c>
      <c r="AP195" s="1120">
        <v>0.95250000000000001</v>
      </c>
      <c r="AQ195" s="1120">
        <v>0.7969722286100831</v>
      </c>
      <c r="AR195" s="1120">
        <v>0.7969722286100831</v>
      </c>
      <c r="AS195" s="1120">
        <v>0.7969722286100831</v>
      </c>
      <c r="AT195" s="1120">
        <v>0.7969722286100831</v>
      </c>
      <c r="AU195" s="1120">
        <v>1.1037447778809071</v>
      </c>
      <c r="AV195" s="1120">
        <v>1.1037447778809071</v>
      </c>
      <c r="AW195" s="1120">
        <v>1.1037447778809071</v>
      </c>
      <c r="AX195" s="1120">
        <v>1.1037447778809071</v>
      </c>
      <c r="AY195" s="1120">
        <v>3.5933700599468557</v>
      </c>
      <c r="AZ195" s="1120">
        <v>3.5933700599468557</v>
      </c>
      <c r="BA195" s="1120">
        <v>3.5933700599468557</v>
      </c>
      <c r="BB195" s="1120">
        <v>3.5933700599468557</v>
      </c>
      <c r="BC195" s="1120">
        <v>8.2491019401272059</v>
      </c>
      <c r="BD195" s="1120">
        <v>8.2491019401272059</v>
      </c>
      <c r="BE195" s="1120">
        <v>8.2491019401272059</v>
      </c>
      <c r="BF195" s="1120">
        <v>8.2491019401272059</v>
      </c>
      <c r="BG195" s="1120">
        <v>6.7194850856258039</v>
      </c>
      <c r="BH195" s="1120">
        <v>6.7194850856258039</v>
      </c>
      <c r="BI195" s="1120">
        <v>6.7194850856258039</v>
      </c>
      <c r="BJ195" s="1120">
        <v>6.7194850856258039</v>
      </c>
      <c r="BK195" s="1120">
        <v>9.2499433137210545</v>
      </c>
      <c r="BL195" s="1120">
        <v>7.1189292138164939</v>
      </c>
      <c r="BM195" s="1120">
        <v>7.2589516734245638</v>
      </c>
      <c r="BN195" s="765">
        <v>10.134028848702599</v>
      </c>
      <c r="BO195" s="765">
        <v>10.759940503019958</v>
      </c>
      <c r="BP195" s="765">
        <v>11.090722172906366</v>
      </c>
      <c r="BQ195" s="765">
        <v>12.074494851737491</v>
      </c>
      <c r="BR195" s="765">
        <v>14.428469528273414</v>
      </c>
      <c r="BS195" s="765">
        <v>18.014632285197774</v>
      </c>
      <c r="BT195" s="765">
        <v>18.513418761673091</v>
      </c>
      <c r="BU195" s="765">
        <v>31.429475477673375</v>
      </c>
      <c r="BV195" s="765">
        <v>20.040963515601113</v>
      </c>
      <c r="BW195" s="765">
        <v>18.166199415770656</v>
      </c>
      <c r="BX195" s="765">
        <v>26.062176564338159</v>
      </c>
      <c r="BY195" s="765">
        <v>20.426576211351172</v>
      </c>
      <c r="BZ195" s="765">
        <v>17.257681313785294</v>
      </c>
      <c r="CA195" s="765">
        <v>22.690698989592953</v>
      </c>
      <c r="CB195" s="765">
        <v>26.354051432705877</v>
      </c>
      <c r="CC195" s="765">
        <v>23.895392406384378</v>
      </c>
      <c r="CD195" s="765">
        <v>30.664330432921428</v>
      </c>
      <c r="CE195" s="765">
        <v>28.93175585960185</v>
      </c>
      <c r="CF195" s="765">
        <v>28.93175585960185</v>
      </c>
      <c r="CG195" s="765">
        <v>28.93175585960185</v>
      </c>
      <c r="CH195" s="765">
        <v>28.93175585960185</v>
      </c>
      <c r="CI195" s="765">
        <v>38.818570508013224</v>
      </c>
      <c r="CJ195" s="765">
        <v>38.818570508013224</v>
      </c>
      <c r="CK195" s="765">
        <v>38.818570508013224</v>
      </c>
      <c r="CL195" s="765">
        <v>38.818570508013224</v>
      </c>
      <c r="CM195" s="765">
        <v>64.535638296962475</v>
      </c>
      <c r="CN195" s="765">
        <v>78.421773409440661</v>
      </c>
      <c r="CO195" s="765">
        <v>81.913341266450956</v>
      </c>
      <c r="CP195" s="765">
        <v>76.597480026579504</v>
      </c>
      <c r="CQ195" s="765">
        <v>78.691120541363546</v>
      </c>
      <c r="CR195" s="765">
        <v>83.625168017601212</v>
      </c>
      <c r="CS195" s="765">
        <v>76.213254190474075</v>
      </c>
      <c r="CT195" s="765">
        <v>67.441920180072103</v>
      </c>
      <c r="CU195" s="765">
        <v>68.197004171350486</v>
      </c>
      <c r="CV195" s="765">
        <v>93.182271143355266</v>
      </c>
      <c r="CW195" s="765">
        <v>40.377083864240809</v>
      </c>
      <c r="CX195" s="765">
        <v>35.701987194368535</v>
      </c>
      <c r="CY195" s="765">
        <v>46.055495079719599</v>
      </c>
      <c r="CZ195" s="765">
        <v>34.26954110243225</v>
      </c>
      <c r="DA195" s="765">
        <v>50.113229808442242</v>
      </c>
      <c r="DB195" s="765">
        <v>45.588048276206088</v>
      </c>
      <c r="DC195" s="765">
        <v>46.151676949185692</v>
      </c>
      <c r="DD195" s="765">
        <v>75.08326634184769</v>
      </c>
      <c r="DE195" s="765">
        <v>72.053231252911303</v>
      </c>
      <c r="DF195" s="1120">
        <v>82.506420327714991</v>
      </c>
      <c r="DG195" s="1120">
        <v>74.593552191322004</v>
      </c>
      <c r="DH195" s="1120">
        <v>77.287489265138305</v>
      </c>
      <c r="DI195" s="1120">
        <v>97.466708289618765</v>
      </c>
      <c r="DJ195" s="1120">
        <v>100.69558368388128</v>
      </c>
      <c r="DK195" s="1120">
        <v>108.28361247288417</v>
      </c>
      <c r="DL195" s="1120">
        <v>88.459889931817742</v>
      </c>
      <c r="DM195" s="1120">
        <v>89.436440457520362</v>
      </c>
      <c r="DN195" s="1120">
        <v>85.14481469876327</v>
      </c>
      <c r="DO195" s="1120">
        <v>86.517285809773057</v>
      </c>
      <c r="DP195" s="1120">
        <v>86.472817800845192</v>
      </c>
      <c r="DQ195" s="1120">
        <v>99.712738598201724</v>
      </c>
      <c r="DR195" s="1120">
        <v>119.82009804330984</v>
      </c>
      <c r="DS195" s="1120">
        <v>98.837534140654569</v>
      </c>
      <c r="DT195" s="1120">
        <v>113.37443810535746</v>
      </c>
      <c r="DU195" s="1120"/>
      <c r="DV195" s="1120"/>
      <c r="DW195" s="1120"/>
      <c r="DX195" s="1120"/>
      <c r="DY195" s="1120"/>
      <c r="DZ195" s="1120"/>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1120">
        <v>0</v>
      </c>
      <c r="P196" s="1120">
        <v>0</v>
      </c>
      <c r="Q196" s="1120">
        <v>0</v>
      </c>
      <c r="R196" s="1120">
        <v>0</v>
      </c>
      <c r="S196" s="1120">
        <v>0</v>
      </c>
      <c r="T196" s="1120">
        <v>0</v>
      </c>
      <c r="U196" s="1120">
        <v>0</v>
      </c>
      <c r="V196" s="1120">
        <v>0</v>
      </c>
      <c r="W196" s="1120">
        <v>0</v>
      </c>
      <c r="X196" s="1120">
        <v>0</v>
      </c>
      <c r="Y196" s="1120">
        <v>0</v>
      </c>
      <c r="Z196" s="1120">
        <v>0</v>
      </c>
      <c r="AA196" s="1120">
        <v>0</v>
      </c>
      <c r="AB196" s="1120">
        <v>0</v>
      </c>
      <c r="AC196" s="1120">
        <v>0</v>
      </c>
      <c r="AD196" s="1120">
        <v>0</v>
      </c>
      <c r="AE196" s="1120">
        <v>0</v>
      </c>
      <c r="AF196" s="1120">
        <v>0</v>
      </c>
      <c r="AG196" s="1120">
        <v>0</v>
      </c>
      <c r="AH196" s="1120">
        <v>0</v>
      </c>
      <c r="AI196" s="1120">
        <v>0</v>
      </c>
      <c r="AJ196" s="1120">
        <v>0</v>
      </c>
      <c r="AK196" s="1120">
        <v>0</v>
      </c>
      <c r="AL196" s="1120">
        <v>0</v>
      </c>
      <c r="AM196" s="1120">
        <v>752.85825</v>
      </c>
      <c r="AN196" s="1120">
        <v>752.85825</v>
      </c>
      <c r="AO196" s="1120">
        <v>752.85825</v>
      </c>
      <c r="AP196" s="1120">
        <v>752.85825</v>
      </c>
      <c r="AQ196" s="1120">
        <v>1525.4022500000001</v>
      </c>
      <c r="AR196" s="1120">
        <v>1525.4022500000001</v>
      </c>
      <c r="AS196" s="1120">
        <v>1525.4022500000001</v>
      </c>
      <c r="AT196" s="1120">
        <v>1525.4022500000001</v>
      </c>
      <c r="AU196" s="1120">
        <v>25843.552749999999</v>
      </c>
      <c r="AV196" s="1120">
        <v>25843.552749999999</v>
      </c>
      <c r="AW196" s="1120">
        <v>25843.552749999999</v>
      </c>
      <c r="AX196" s="1120">
        <v>25843.552749999999</v>
      </c>
      <c r="AY196" s="1120">
        <v>5474.6930000000002</v>
      </c>
      <c r="AZ196" s="1120">
        <v>5474.6930000000002</v>
      </c>
      <c r="BA196" s="1120">
        <v>5474.6930000000002</v>
      </c>
      <c r="BB196" s="1120">
        <v>5474.6930000000002</v>
      </c>
      <c r="BC196" s="1120">
        <v>15245.7395</v>
      </c>
      <c r="BD196" s="1120">
        <v>15245.7395</v>
      </c>
      <c r="BE196" s="1120">
        <v>15245.7395</v>
      </c>
      <c r="BF196" s="1120">
        <v>15245.7395</v>
      </c>
      <c r="BG196" s="1120">
        <v>14371.129000000001</v>
      </c>
      <c r="BH196" s="1120">
        <v>14371.129000000001</v>
      </c>
      <c r="BI196" s="1120">
        <v>14371.129000000001</v>
      </c>
      <c r="BJ196" s="1120">
        <v>14371.129000000001</v>
      </c>
      <c r="BK196" s="1120">
        <v>11985.069</v>
      </c>
      <c r="BL196" s="1120">
        <v>11775.278999999999</v>
      </c>
      <c r="BM196" s="1120">
        <v>15519.501682670161</v>
      </c>
      <c r="BN196" s="765">
        <v>17114.112000000001</v>
      </c>
      <c r="BO196" s="765">
        <v>16936.25</v>
      </c>
      <c r="BP196" s="765">
        <v>28419.016</v>
      </c>
      <c r="BQ196" s="765">
        <v>19793.963</v>
      </c>
      <c r="BR196" s="765">
        <v>27912.955999999998</v>
      </c>
      <c r="BS196" s="765">
        <v>37186.476000000002</v>
      </c>
      <c r="BT196" s="765">
        <v>36953.081900000005</v>
      </c>
      <c r="BU196" s="765">
        <v>52033.379550000005</v>
      </c>
      <c r="BV196" s="765">
        <v>48412.20162</v>
      </c>
      <c r="BW196" s="765">
        <v>41237.872349999998</v>
      </c>
      <c r="BX196" s="765">
        <v>39468.401440000001</v>
      </c>
      <c r="BY196" s="765">
        <v>34697.869719999995</v>
      </c>
      <c r="BZ196" s="765">
        <v>34483.199420000004</v>
      </c>
      <c r="CA196" s="765">
        <v>32191.722260000002</v>
      </c>
      <c r="CB196" s="765">
        <v>38294.818789999998</v>
      </c>
      <c r="CC196" s="765">
        <v>42598.529670000004</v>
      </c>
      <c r="CD196" s="765">
        <v>46546.676919999998</v>
      </c>
      <c r="CE196" s="765">
        <v>43104.738752499994</v>
      </c>
      <c r="CF196" s="765">
        <v>43104.738752499994</v>
      </c>
      <c r="CG196" s="765">
        <v>43104.738752499994</v>
      </c>
      <c r="CH196" s="765">
        <v>43104.738752499994</v>
      </c>
      <c r="CI196" s="765">
        <v>44963.99259999999</v>
      </c>
      <c r="CJ196" s="765">
        <v>44963.99259999999</v>
      </c>
      <c r="CK196" s="765">
        <v>44963.99259999999</v>
      </c>
      <c r="CL196" s="765">
        <v>44963.99259999999</v>
      </c>
      <c r="CM196" s="765">
        <v>53843.702129999998</v>
      </c>
      <c r="CN196" s="765">
        <v>66739.45216999999</v>
      </c>
      <c r="CO196" s="765">
        <v>76282.89396000003</v>
      </c>
      <c r="CP196" s="765">
        <v>68978.203139999983</v>
      </c>
      <c r="CQ196" s="765">
        <v>71702.622220000019</v>
      </c>
      <c r="CR196" s="765">
        <v>79266.097640000007</v>
      </c>
      <c r="CS196" s="765">
        <v>84203.470859999987</v>
      </c>
      <c r="CT196" s="765">
        <v>66971.71696000002</v>
      </c>
      <c r="CU196" s="765">
        <v>80220.056221883686</v>
      </c>
      <c r="CV196" s="765">
        <v>139669.57412605922</v>
      </c>
      <c r="CW196" s="765">
        <v>57920.388618099845</v>
      </c>
      <c r="CX196" s="765">
        <v>51582.625593702032</v>
      </c>
      <c r="CY196" s="765">
        <v>69570.409060000005</v>
      </c>
      <c r="CZ196" s="765">
        <v>62799.022479999992</v>
      </c>
      <c r="DA196" s="765">
        <v>87639.242910000001</v>
      </c>
      <c r="DB196" s="765">
        <v>83792.841329999996</v>
      </c>
      <c r="DC196" s="765">
        <v>79404.273919999992</v>
      </c>
      <c r="DD196" s="765">
        <v>114533.52478000001</v>
      </c>
      <c r="DE196" s="765">
        <v>124840.31991000001</v>
      </c>
      <c r="DF196" s="1120">
        <v>135237.90809000001</v>
      </c>
      <c r="DG196" s="1120">
        <v>130050.64798000001</v>
      </c>
      <c r="DH196" s="1120">
        <v>154267.51548999999</v>
      </c>
      <c r="DI196" s="1120">
        <v>156337.50352999999</v>
      </c>
      <c r="DJ196" s="1120">
        <v>173108.72237999999</v>
      </c>
      <c r="DK196" s="1120">
        <v>184036.24406</v>
      </c>
      <c r="DL196" s="1120">
        <v>151101.30412000002</v>
      </c>
      <c r="DM196" s="1120">
        <v>169697.41615</v>
      </c>
      <c r="DN196" s="1120">
        <v>203508.94654999999</v>
      </c>
      <c r="DO196" s="1120">
        <v>218970.46479999996</v>
      </c>
      <c r="DP196" s="1120">
        <v>228559.74513999998</v>
      </c>
      <c r="DQ196" s="1120">
        <v>222921.96862</v>
      </c>
      <c r="DR196" s="1120">
        <v>225259.38297000004</v>
      </c>
      <c r="DS196" s="1120">
        <v>198969.61934999999</v>
      </c>
      <c r="DT196" s="1120">
        <v>238943.45684999999</v>
      </c>
      <c r="DU196" s="1120"/>
      <c r="DV196" s="1120"/>
      <c r="DW196" s="1120"/>
      <c r="DX196" s="1120"/>
      <c r="DY196" s="1120"/>
      <c r="DZ196" s="1120"/>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1120">
        <v>0</v>
      </c>
      <c r="P197" s="1120">
        <v>0</v>
      </c>
      <c r="Q197" s="1120">
        <v>0</v>
      </c>
      <c r="R197" s="1120">
        <v>0</v>
      </c>
      <c r="S197" s="1120">
        <v>0</v>
      </c>
      <c r="T197" s="1120">
        <v>0</v>
      </c>
      <c r="U197" s="1120">
        <v>0</v>
      </c>
      <c r="V197" s="1120">
        <v>0</v>
      </c>
      <c r="W197" s="1120">
        <v>0</v>
      </c>
      <c r="X197" s="1120">
        <v>0</v>
      </c>
      <c r="Y197" s="1120">
        <v>0</v>
      </c>
      <c r="Z197" s="1120">
        <v>0</v>
      </c>
      <c r="AA197" s="1120">
        <v>0</v>
      </c>
      <c r="AB197" s="1120">
        <v>0</v>
      </c>
      <c r="AC197" s="1120">
        <v>0</v>
      </c>
      <c r="AD197" s="1120">
        <v>0</v>
      </c>
      <c r="AE197" s="1120">
        <v>0</v>
      </c>
      <c r="AF197" s="1120">
        <v>0</v>
      </c>
      <c r="AG197" s="1120">
        <v>0</v>
      </c>
      <c r="AH197" s="1120">
        <v>0</v>
      </c>
      <c r="AI197" s="1120">
        <v>0</v>
      </c>
      <c r="AJ197" s="1120">
        <v>0</v>
      </c>
      <c r="AK197" s="1120">
        <v>0</v>
      </c>
      <c r="AL197" s="1120">
        <v>0</v>
      </c>
      <c r="AM197" s="1120">
        <v>0</v>
      </c>
      <c r="AN197" s="1120">
        <v>0</v>
      </c>
      <c r="AO197" s="1120">
        <v>0</v>
      </c>
      <c r="AP197" s="1120">
        <v>0</v>
      </c>
      <c r="AQ197" s="1120">
        <v>0</v>
      </c>
      <c r="AR197" s="1120">
        <v>0</v>
      </c>
      <c r="AS197" s="1120">
        <v>0</v>
      </c>
      <c r="AT197" s="1120">
        <v>0</v>
      </c>
      <c r="AU197" s="1120">
        <v>0</v>
      </c>
      <c r="AV197" s="1120">
        <v>0</v>
      </c>
      <c r="AW197" s="1120">
        <v>0</v>
      </c>
      <c r="AX197" s="1120">
        <v>0</v>
      </c>
      <c r="AY197" s="1120">
        <v>0</v>
      </c>
      <c r="AZ197" s="1120">
        <v>0</v>
      </c>
      <c r="BA197" s="1120">
        <v>0</v>
      </c>
      <c r="BB197" s="1120">
        <v>0</v>
      </c>
      <c r="BC197" s="1120">
        <v>8.2535417872115949E-2</v>
      </c>
      <c r="BD197" s="1120">
        <v>8.2535417872115949E-2</v>
      </c>
      <c r="BE197" s="1120">
        <v>8.2535417872115949E-2</v>
      </c>
      <c r="BF197" s="1120">
        <v>8.2535417872115949E-2</v>
      </c>
      <c r="BG197" s="1120">
        <v>9.9520491379263165E-2</v>
      </c>
      <c r="BH197" s="1120">
        <v>9.9520491379263165E-2</v>
      </c>
      <c r="BI197" s="1120">
        <v>9.9520491379263165E-2</v>
      </c>
      <c r="BJ197" s="1120">
        <v>9.9520491379263165E-2</v>
      </c>
      <c r="BK197" s="1120">
        <v>1.1642608017410431E-2</v>
      </c>
      <c r="BL197" s="1120">
        <v>0.39870192249398317</v>
      </c>
      <c r="BM197" s="1120">
        <v>0.28671349151437248</v>
      </c>
      <c r="BN197" s="765">
        <v>0.8399367240020863</v>
      </c>
      <c r="BO197" s="765">
        <v>2.1245150168314559</v>
      </c>
      <c r="BP197" s="765">
        <v>3.969492126286577</v>
      </c>
      <c r="BQ197" s="765">
        <v>7.337178163865909</v>
      </c>
      <c r="BR197" s="765">
        <v>6.7800671742082983</v>
      </c>
      <c r="BS197" s="765">
        <v>17.909168925462467</v>
      </c>
      <c r="BT197" s="765">
        <v>11.416045130253025</v>
      </c>
      <c r="BU197" s="765">
        <v>16.548846303527771</v>
      </c>
      <c r="BV197" s="765">
        <v>23.256918873779878</v>
      </c>
      <c r="BW197" s="765">
        <v>12.138627158847079</v>
      </c>
      <c r="BX197" s="765">
        <v>18.623857280386318</v>
      </c>
      <c r="BY197" s="765">
        <v>16.357580654789672</v>
      </c>
      <c r="BZ197" s="765">
        <v>17.92386402181679</v>
      </c>
      <c r="CA197" s="765">
        <v>20.675467143776324</v>
      </c>
      <c r="CB197" s="765">
        <v>17.213174043804262</v>
      </c>
      <c r="CC197" s="765">
        <v>14.060534481271095</v>
      </c>
      <c r="CD197" s="765">
        <v>16.526081150188638</v>
      </c>
      <c r="CE197" s="765">
        <v>22.335324750445878</v>
      </c>
      <c r="CF197" s="765">
        <v>22.335324750445878</v>
      </c>
      <c r="CG197" s="765">
        <v>22.335324750445878</v>
      </c>
      <c r="CH197" s="765">
        <v>22.335324750445878</v>
      </c>
      <c r="CI197" s="765">
        <v>28.09239387543564</v>
      </c>
      <c r="CJ197" s="765">
        <v>28.09239387543564</v>
      </c>
      <c r="CK197" s="765">
        <v>28.09239387543564</v>
      </c>
      <c r="CL197" s="765">
        <v>28.09239387543564</v>
      </c>
      <c r="CM197" s="765">
        <v>30.589916448494705</v>
      </c>
      <c r="CN197" s="765">
        <v>36.756371195887724</v>
      </c>
      <c r="CO197" s="765">
        <v>35.556003631392528</v>
      </c>
      <c r="CP197" s="765">
        <v>33.347906126029564</v>
      </c>
      <c r="CQ197" s="765">
        <v>33.613905744700268</v>
      </c>
      <c r="CR197" s="765">
        <v>32.196030599016055</v>
      </c>
      <c r="CS197" s="765">
        <v>32.266445344065538</v>
      </c>
      <c r="CT197" s="765">
        <v>31.473175290528967</v>
      </c>
      <c r="CU197" s="765">
        <v>32.467684867735137</v>
      </c>
      <c r="CV197" s="765">
        <v>35.759740811543026</v>
      </c>
      <c r="CW197" s="765">
        <v>36.254208046793117</v>
      </c>
      <c r="CX197" s="765">
        <v>31.22164512608337</v>
      </c>
      <c r="CY197" s="765">
        <v>27.336109748196929</v>
      </c>
      <c r="CZ197" s="765">
        <v>14.115640296081267</v>
      </c>
      <c r="DA197" s="765">
        <v>18.574076473367452</v>
      </c>
      <c r="DB197" s="765">
        <v>15.919518768359428</v>
      </c>
      <c r="DC197" s="765">
        <v>20.154760791400722</v>
      </c>
      <c r="DD197" s="765">
        <v>25.447970621290857</v>
      </c>
      <c r="DE197" s="765">
        <v>29.957738837540084</v>
      </c>
      <c r="DF197" s="1120">
        <v>33.546643909272881</v>
      </c>
      <c r="DG197" s="1120">
        <v>44.151331348922803</v>
      </c>
      <c r="DH197" s="1120">
        <v>55.452703454793649</v>
      </c>
      <c r="DI197" s="1120">
        <v>63.885106392941154</v>
      </c>
      <c r="DJ197" s="1120">
        <v>34.171750838448965</v>
      </c>
      <c r="DK197" s="1120">
        <v>35.329722309418031</v>
      </c>
      <c r="DL197" s="1120">
        <v>32.374784449840242</v>
      </c>
      <c r="DM197" s="1120">
        <v>39.013573240974935</v>
      </c>
      <c r="DN197" s="1120">
        <v>38.736997011678007</v>
      </c>
      <c r="DO197" s="1120">
        <v>38.368058689825759</v>
      </c>
      <c r="DP197" s="1120">
        <v>41.711301992932462</v>
      </c>
      <c r="DQ197" s="1120">
        <v>53.738216640394818</v>
      </c>
      <c r="DR197" s="1120">
        <v>48.005615786832834</v>
      </c>
      <c r="DS197" s="1120">
        <v>34.347879374422156</v>
      </c>
      <c r="DT197" s="1120">
        <v>31.943305522527137</v>
      </c>
      <c r="DU197" s="1120"/>
      <c r="DV197" s="1120"/>
      <c r="DW197" s="1120"/>
      <c r="DX197" s="1120"/>
      <c r="DY197" s="1120"/>
      <c r="DZ197" s="1120"/>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1120">
        <v>0</v>
      </c>
      <c r="P198" s="1120">
        <v>0</v>
      </c>
      <c r="Q198" s="1120">
        <v>0</v>
      </c>
      <c r="R198" s="1120">
        <v>0</v>
      </c>
      <c r="S198" s="1120">
        <v>0</v>
      </c>
      <c r="T198" s="1120">
        <v>0</v>
      </c>
      <c r="U198" s="1120">
        <v>0</v>
      </c>
      <c r="V198" s="1120">
        <v>0</v>
      </c>
      <c r="W198" s="1120">
        <v>0</v>
      </c>
      <c r="X198" s="1120">
        <v>0</v>
      </c>
      <c r="Y198" s="1120">
        <v>0</v>
      </c>
      <c r="Z198" s="1120">
        <v>0</v>
      </c>
      <c r="AA198" s="1120">
        <v>0</v>
      </c>
      <c r="AB198" s="1120">
        <v>0</v>
      </c>
      <c r="AC198" s="1120">
        <v>0</v>
      </c>
      <c r="AD198" s="1120">
        <v>0</v>
      </c>
      <c r="AE198" s="1120">
        <v>0</v>
      </c>
      <c r="AF198" s="1120">
        <v>0</v>
      </c>
      <c r="AG198" s="1120">
        <v>0</v>
      </c>
      <c r="AH198" s="1120">
        <v>0</v>
      </c>
      <c r="AI198" s="1120">
        <v>0</v>
      </c>
      <c r="AJ198" s="1120">
        <v>0</v>
      </c>
      <c r="AK198" s="1120">
        <v>0</v>
      </c>
      <c r="AL198" s="1120">
        <v>0</v>
      </c>
      <c r="AM198" s="1120">
        <v>0</v>
      </c>
      <c r="AN198" s="1120">
        <v>0</v>
      </c>
      <c r="AO198" s="1120">
        <v>0</v>
      </c>
      <c r="AP198" s="1120">
        <v>0</v>
      </c>
      <c r="AQ198" s="1120">
        <v>0</v>
      </c>
      <c r="AR198" s="1120">
        <v>0</v>
      </c>
      <c r="AS198" s="1120">
        <v>0</v>
      </c>
      <c r="AT198" s="1120">
        <v>0</v>
      </c>
      <c r="AU198" s="1120">
        <v>0</v>
      </c>
      <c r="AV198" s="1120">
        <v>0</v>
      </c>
      <c r="AW198" s="1120">
        <v>0</v>
      </c>
      <c r="AX198" s="1120">
        <v>0</v>
      </c>
      <c r="AY198" s="1120">
        <v>0</v>
      </c>
      <c r="AZ198" s="1120">
        <v>0</v>
      </c>
      <c r="BA198" s="1120">
        <v>0</v>
      </c>
      <c r="BB198" s="1120">
        <v>0</v>
      </c>
      <c r="BC198" s="1120">
        <v>217.64725000000001</v>
      </c>
      <c r="BD198" s="1120">
        <v>217.64725000000001</v>
      </c>
      <c r="BE198" s="1120">
        <v>217.64725000000001</v>
      </c>
      <c r="BF198" s="1120">
        <v>217.64725000000001</v>
      </c>
      <c r="BG198" s="1120">
        <v>151.90174999999999</v>
      </c>
      <c r="BH198" s="1120">
        <v>151.90174999999999</v>
      </c>
      <c r="BI198" s="1120">
        <v>151.90174999999999</v>
      </c>
      <c r="BJ198" s="1120">
        <v>151.90174999999999</v>
      </c>
      <c r="BK198" s="1120">
        <v>29.587</v>
      </c>
      <c r="BL198" s="1120">
        <v>839.78800000000001</v>
      </c>
      <c r="BM198" s="1120">
        <v>589.41700000000003</v>
      </c>
      <c r="BN198" s="765">
        <v>984.76800000000003</v>
      </c>
      <c r="BO198" s="765">
        <v>2109.788</v>
      </c>
      <c r="BP198" s="765">
        <v>3744.8779999999997</v>
      </c>
      <c r="BQ198" s="765">
        <v>5573.7289999999994</v>
      </c>
      <c r="BR198" s="765">
        <v>5805.5730000000003</v>
      </c>
      <c r="BS198" s="765">
        <v>13097.52</v>
      </c>
      <c r="BT198" s="765">
        <v>8111.8059999999996</v>
      </c>
      <c r="BU198" s="765">
        <v>10908.991</v>
      </c>
      <c r="BV198" s="765">
        <v>11809.64632</v>
      </c>
      <c r="BW198" s="765">
        <v>9431.6631600000001</v>
      </c>
      <c r="BX198" s="765">
        <v>13250.66274</v>
      </c>
      <c r="BY198" s="765">
        <v>12842.0965</v>
      </c>
      <c r="BZ198" s="765">
        <v>14365.910400000001</v>
      </c>
      <c r="CA198" s="765">
        <v>13662.328000000001</v>
      </c>
      <c r="CB198" s="765">
        <v>11448.135869999998</v>
      </c>
      <c r="CC198" s="765">
        <v>11343.70182</v>
      </c>
      <c r="CD198" s="765">
        <v>13378.341950000002</v>
      </c>
      <c r="CE198" s="765">
        <v>19500.26871</v>
      </c>
      <c r="CF198" s="765">
        <v>19500.26871</v>
      </c>
      <c r="CG198" s="765">
        <v>19500.26871</v>
      </c>
      <c r="CH198" s="765">
        <v>19500.26871</v>
      </c>
      <c r="CI198" s="765">
        <v>30783.752294999998</v>
      </c>
      <c r="CJ198" s="765">
        <v>30783.752294999998</v>
      </c>
      <c r="CK198" s="765">
        <v>30783.752294999998</v>
      </c>
      <c r="CL198" s="765">
        <v>30783.752294999998</v>
      </c>
      <c r="CM198" s="765">
        <v>34461.133629999997</v>
      </c>
      <c r="CN198" s="765">
        <v>40369.08642</v>
      </c>
      <c r="CO198" s="765">
        <v>40690.508999999998</v>
      </c>
      <c r="CP198" s="765">
        <v>36512.892</v>
      </c>
      <c r="CQ198" s="765">
        <v>34654.403359999997</v>
      </c>
      <c r="CR198" s="765">
        <v>33724.207629999997</v>
      </c>
      <c r="CS198" s="765">
        <v>35047.324289999997</v>
      </c>
      <c r="CT198" s="765">
        <v>34822.663509999998</v>
      </c>
      <c r="CU198" s="765">
        <v>38375.565630000005</v>
      </c>
      <c r="CV198" s="765">
        <v>42057.93275</v>
      </c>
      <c r="CW198" s="765">
        <v>43581.776640000004</v>
      </c>
      <c r="CX198" s="765">
        <v>36902.469850000001</v>
      </c>
      <c r="CY198" s="765">
        <v>33417.795399999995</v>
      </c>
      <c r="CZ198" s="765">
        <v>22067.169850000002</v>
      </c>
      <c r="DA198" s="765">
        <v>29127.294870000002</v>
      </c>
      <c r="DB198" s="765">
        <v>25562.362450000001</v>
      </c>
      <c r="DC198" s="765">
        <v>30194.709480000001</v>
      </c>
      <c r="DD198" s="765">
        <v>31525.88809</v>
      </c>
      <c r="DE198" s="765">
        <v>34604.924979999996</v>
      </c>
      <c r="DF198" s="1120">
        <v>35757.599000000002</v>
      </c>
      <c r="DG198" s="1120">
        <v>38269.900460000004</v>
      </c>
      <c r="DH198" s="1120">
        <v>37887.467769999996</v>
      </c>
      <c r="DI198" s="1120">
        <v>39711.176570000003</v>
      </c>
      <c r="DJ198" s="1120">
        <v>24087.456399999999</v>
      </c>
      <c r="DK198" s="1120">
        <v>26631.85742</v>
      </c>
      <c r="DL198" s="1120">
        <v>26214.54868</v>
      </c>
      <c r="DM198" s="1120">
        <v>31901.719990000001</v>
      </c>
      <c r="DN198" s="1120">
        <v>28759.55197</v>
      </c>
      <c r="DO198" s="1120">
        <v>29967.682450000004</v>
      </c>
      <c r="DP198" s="1120">
        <v>33119.836300000003</v>
      </c>
      <c r="DQ198" s="1120">
        <v>44836.493710000002</v>
      </c>
      <c r="DR198" s="1120">
        <v>42143.458909999994</v>
      </c>
      <c r="DS198" s="1120">
        <v>29558.653380000003</v>
      </c>
      <c r="DT198" s="1120">
        <v>28806.260389999996</v>
      </c>
      <c r="DU198" s="1120"/>
      <c r="DV198" s="1120"/>
      <c r="DW198" s="1120"/>
      <c r="DX198" s="1120"/>
      <c r="DY198" s="1120"/>
      <c r="DZ198" s="1120"/>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1120">
        <v>0</v>
      </c>
      <c r="P199" s="1120">
        <v>0</v>
      </c>
      <c r="Q199" s="1120">
        <v>0</v>
      </c>
      <c r="R199" s="1120">
        <v>0</v>
      </c>
      <c r="S199" s="1120">
        <v>0</v>
      </c>
      <c r="T199" s="1120">
        <v>0</v>
      </c>
      <c r="U199" s="1120">
        <v>0</v>
      </c>
      <c r="V199" s="1120">
        <v>0</v>
      </c>
      <c r="W199" s="1120">
        <v>0</v>
      </c>
      <c r="X199" s="1120">
        <v>0</v>
      </c>
      <c r="Y199" s="1120">
        <v>0</v>
      </c>
      <c r="Z199" s="1120">
        <v>0</v>
      </c>
      <c r="AA199" s="1120">
        <v>0</v>
      </c>
      <c r="AB199" s="1120">
        <v>0</v>
      </c>
      <c r="AC199" s="1120">
        <v>0</v>
      </c>
      <c r="AD199" s="1120">
        <v>0</v>
      </c>
      <c r="AE199" s="1120">
        <v>0</v>
      </c>
      <c r="AF199" s="1120">
        <v>0</v>
      </c>
      <c r="AG199" s="1120">
        <v>0</v>
      </c>
      <c r="AH199" s="1120">
        <v>0</v>
      </c>
      <c r="AI199" s="1120">
        <v>0</v>
      </c>
      <c r="AJ199" s="1120">
        <v>0</v>
      </c>
      <c r="AK199" s="1120">
        <v>0</v>
      </c>
      <c r="AL199" s="1120">
        <v>0</v>
      </c>
      <c r="AM199" s="1120">
        <v>0</v>
      </c>
      <c r="AN199" s="1120">
        <v>0</v>
      </c>
      <c r="AO199" s="1120">
        <v>0</v>
      </c>
      <c r="AP199" s="1120">
        <v>0</v>
      </c>
      <c r="AQ199" s="1120">
        <v>0</v>
      </c>
      <c r="AR199" s="1120">
        <v>0</v>
      </c>
      <c r="AS199" s="1120">
        <v>0</v>
      </c>
      <c r="AT199" s="1120">
        <v>0</v>
      </c>
      <c r="AU199" s="1120">
        <v>0</v>
      </c>
      <c r="AV199" s="1120">
        <v>0</v>
      </c>
      <c r="AW199" s="1120">
        <v>0</v>
      </c>
      <c r="AX199" s="1120">
        <v>0</v>
      </c>
      <c r="AY199" s="1120">
        <v>0</v>
      </c>
      <c r="AZ199" s="1120">
        <v>0</v>
      </c>
      <c r="BA199" s="1120">
        <v>0</v>
      </c>
      <c r="BB199" s="1120">
        <v>0</v>
      </c>
      <c r="BC199" s="1120">
        <v>13.119204942043881</v>
      </c>
      <c r="BD199" s="1120">
        <v>13.119204942043881</v>
      </c>
      <c r="BE199" s="1120">
        <v>13.119204942043881</v>
      </c>
      <c r="BF199" s="1120">
        <v>13.119204942043881</v>
      </c>
      <c r="BG199" s="1120">
        <v>5.4960075716986285</v>
      </c>
      <c r="BH199" s="1120">
        <v>5.4960075716986285</v>
      </c>
      <c r="BI199" s="1120">
        <v>5.4960075716986285</v>
      </c>
      <c r="BJ199" s="1120">
        <v>5.4960075716986285</v>
      </c>
      <c r="BK199" s="1120">
        <v>8.4033051377707935</v>
      </c>
      <c r="BL199" s="1120">
        <v>10.152127725258834</v>
      </c>
      <c r="BM199" s="1120">
        <v>12.559087341999104</v>
      </c>
      <c r="BN199" s="765">
        <v>3.250696154739809</v>
      </c>
      <c r="BO199" s="765">
        <v>7.1311052623916797</v>
      </c>
      <c r="BP199" s="765">
        <v>2.9820766073981089</v>
      </c>
      <c r="BQ199" s="765">
        <v>2.9255901590651634</v>
      </c>
      <c r="BR199" s="765">
        <v>4.0092123808072628</v>
      </c>
      <c r="BS199" s="765">
        <v>7.2092806998473131</v>
      </c>
      <c r="BT199" s="765">
        <v>5.4646421814885464</v>
      </c>
      <c r="BU199" s="765">
        <v>8.9417642476102834</v>
      </c>
      <c r="BV199" s="765">
        <v>17.240484050856061</v>
      </c>
      <c r="BW199" s="765">
        <v>18.993712366975668</v>
      </c>
      <c r="BX199" s="765">
        <v>18.088812156922344</v>
      </c>
      <c r="BY199" s="765">
        <v>16.798892804106455</v>
      </c>
      <c r="BZ199" s="765">
        <v>16.11023843162107</v>
      </c>
      <c r="CA199" s="765">
        <v>18.23869255808324</v>
      </c>
      <c r="CB199" s="765">
        <v>43.863748538673889</v>
      </c>
      <c r="CC199" s="765">
        <v>15.041818823762426</v>
      </c>
      <c r="CD199" s="765">
        <v>19.732462238589541</v>
      </c>
      <c r="CE199" s="765">
        <v>22.131278284116998</v>
      </c>
      <c r="CF199" s="765">
        <v>22.131278284116998</v>
      </c>
      <c r="CG199" s="765">
        <v>22.131278284116998</v>
      </c>
      <c r="CH199" s="765">
        <v>22.131278284116998</v>
      </c>
      <c r="CI199" s="765">
        <v>27.976998978034587</v>
      </c>
      <c r="CJ199" s="765">
        <v>27.976998978034587</v>
      </c>
      <c r="CK199" s="765">
        <v>27.976998978034587</v>
      </c>
      <c r="CL199" s="765">
        <v>27.976998978034587</v>
      </c>
      <c r="CM199" s="765">
        <v>26.794693514716727</v>
      </c>
      <c r="CN199" s="765">
        <v>33.192131397519155</v>
      </c>
      <c r="CO199" s="765">
        <v>32.327884625302545</v>
      </c>
      <c r="CP199" s="765">
        <v>38.781706023558293</v>
      </c>
      <c r="CQ199" s="765">
        <v>45.001271458329718</v>
      </c>
      <c r="CR199" s="765">
        <v>47.043641210908177</v>
      </c>
      <c r="CS199" s="765">
        <v>44.992457366961375</v>
      </c>
      <c r="CT199" s="765">
        <v>46.839204880319627</v>
      </c>
      <c r="CU199" s="765">
        <v>52.195438642451229</v>
      </c>
      <c r="CV199" s="765">
        <v>53.484889096653113</v>
      </c>
      <c r="CW199" s="765">
        <v>54.401241843642993</v>
      </c>
      <c r="CX199" s="765">
        <v>56.110748871565164</v>
      </c>
      <c r="CY199" s="765">
        <v>54.914866939886238</v>
      </c>
      <c r="CZ199" s="765">
        <v>48.530408179155501</v>
      </c>
      <c r="DA199" s="765">
        <v>61.408203690194512</v>
      </c>
      <c r="DB199" s="765">
        <v>73.996315429065703</v>
      </c>
      <c r="DC199" s="765">
        <v>88.432822479609797</v>
      </c>
      <c r="DD199" s="765">
        <v>89.546977177826534</v>
      </c>
      <c r="DE199" s="765">
        <v>86.615730503153713</v>
      </c>
      <c r="DF199" s="1120">
        <v>95.831954689707402</v>
      </c>
      <c r="DG199" s="1120">
        <v>106.30533112040482</v>
      </c>
      <c r="DH199" s="1120">
        <v>106.19952091347024</v>
      </c>
      <c r="DI199" s="1120">
        <v>123.87904144190422</v>
      </c>
      <c r="DJ199" s="1120">
        <v>120.18657616765765</v>
      </c>
      <c r="DK199" s="1120">
        <v>120.90075391164524</v>
      </c>
      <c r="DL199" s="1120">
        <v>131.8578942250538</v>
      </c>
      <c r="DM199" s="1120">
        <v>133.97545995783912</v>
      </c>
      <c r="DN199" s="1120">
        <v>120.73010305834921</v>
      </c>
      <c r="DO199" s="1120">
        <v>134.51989358469808</v>
      </c>
      <c r="DP199" s="1120">
        <v>122.30212995461228</v>
      </c>
      <c r="DQ199" s="1120">
        <v>130.69973892336907</v>
      </c>
      <c r="DR199" s="1120">
        <v>128.91479032234096</v>
      </c>
      <c r="DS199" s="1120">
        <v>100.75569318586625</v>
      </c>
      <c r="DT199" s="1120">
        <v>110.44147195434846</v>
      </c>
      <c r="DU199" s="1120"/>
      <c r="DV199" s="1120"/>
      <c r="DW199" s="1120"/>
      <c r="DX199" s="1120"/>
      <c r="DY199" s="1120"/>
      <c r="DZ199" s="1120"/>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1120">
        <v>0</v>
      </c>
      <c r="P200" s="1120">
        <v>0</v>
      </c>
      <c r="Q200" s="1120">
        <v>0</v>
      </c>
      <c r="R200" s="1120">
        <v>0</v>
      </c>
      <c r="S200" s="1120">
        <v>0</v>
      </c>
      <c r="T200" s="1120">
        <v>0</v>
      </c>
      <c r="U200" s="1120">
        <v>0</v>
      </c>
      <c r="V200" s="1120">
        <v>0</v>
      </c>
      <c r="W200" s="1120">
        <v>0</v>
      </c>
      <c r="X200" s="1120">
        <v>0</v>
      </c>
      <c r="Y200" s="1120">
        <v>0</v>
      </c>
      <c r="Z200" s="1120">
        <v>0</v>
      </c>
      <c r="AA200" s="1120">
        <v>0</v>
      </c>
      <c r="AB200" s="1120">
        <v>0</v>
      </c>
      <c r="AC200" s="1120">
        <v>0</v>
      </c>
      <c r="AD200" s="1120">
        <v>0</v>
      </c>
      <c r="AE200" s="1120">
        <v>0</v>
      </c>
      <c r="AF200" s="1120">
        <v>0</v>
      </c>
      <c r="AG200" s="1120">
        <v>0</v>
      </c>
      <c r="AH200" s="1120">
        <v>0</v>
      </c>
      <c r="AI200" s="1120">
        <v>0</v>
      </c>
      <c r="AJ200" s="1120">
        <v>0</v>
      </c>
      <c r="AK200" s="1120">
        <v>0</v>
      </c>
      <c r="AL200" s="1120">
        <v>0</v>
      </c>
      <c r="AM200" s="1120">
        <v>0</v>
      </c>
      <c r="AN200" s="1120">
        <v>0</v>
      </c>
      <c r="AO200" s="1120">
        <v>0</v>
      </c>
      <c r="AP200" s="1120">
        <v>0</v>
      </c>
      <c r="AQ200" s="1120">
        <v>0</v>
      </c>
      <c r="AR200" s="1120">
        <v>0</v>
      </c>
      <c r="AS200" s="1120">
        <v>0</v>
      </c>
      <c r="AT200" s="1120">
        <v>0</v>
      </c>
      <c r="AU200" s="1120">
        <v>0</v>
      </c>
      <c r="AV200" s="1120">
        <v>0</v>
      </c>
      <c r="AW200" s="1120">
        <v>0</v>
      </c>
      <c r="AX200" s="1120">
        <v>0</v>
      </c>
      <c r="AY200" s="1120">
        <v>0</v>
      </c>
      <c r="AZ200" s="1120">
        <v>0</v>
      </c>
      <c r="BA200" s="1120">
        <v>0</v>
      </c>
      <c r="BB200" s="1120">
        <v>0</v>
      </c>
      <c r="BC200" s="1120">
        <v>3168.5197499999999</v>
      </c>
      <c r="BD200" s="1120">
        <v>3168.5197499999999</v>
      </c>
      <c r="BE200" s="1120">
        <v>3168.5197499999999</v>
      </c>
      <c r="BF200" s="1120">
        <v>3168.5197499999999</v>
      </c>
      <c r="BG200" s="1120">
        <v>892.61275000000001</v>
      </c>
      <c r="BH200" s="1120">
        <v>892.61275000000001</v>
      </c>
      <c r="BI200" s="1120">
        <v>892.61275000000001</v>
      </c>
      <c r="BJ200" s="1120">
        <v>892.61275000000001</v>
      </c>
      <c r="BK200" s="1120">
        <v>1763.451</v>
      </c>
      <c r="BL200" s="1120">
        <v>1347.403</v>
      </c>
      <c r="BM200" s="1120">
        <v>1412.4639999999999</v>
      </c>
      <c r="BN200" s="765">
        <v>430.80000000000007</v>
      </c>
      <c r="BO200" s="765">
        <v>782.43900000000008</v>
      </c>
      <c r="BP200" s="765">
        <v>602.01300000000003</v>
      </c>
      <c r="BQ200" s="765">
        <v>612.77099999999996</v>
      </c>
      <c r="BR200" s="765">
        <v>1135.1180000000002</v>
      </c>
      <c r="BS200" s="765">
        <v>1218.318</v>
      </c>
      <c r="BT200" s="765">
        <v>1570.0190000000002</v>
      </c>
      <c r="BU200" s="765">
        <v>1826.7225000000005</v>
      </c>
      <c r="BV200" s="765">
        <v>8506.6170000000002</v>
      </c>
      <c r="BW200" s="765">
        <v>9443.2731999999996</v>
      </c>
      <c r="BX200" s="765">
        <v>13110.7935</v>
      </c>
      <c r="BY200" s="765">
        <v>13294.801040000002</v>
      </c>
      <c r="BZ200" s="765">
        <v>11848.328369999999</v>
      </c>
      <c r="CA200" s="765">
        <v>14260.757300000001</v>
      </c>
      <c r="CB200" s="765">
        <v>13630.794999999998</v>
      </c>
      <c r="CC200" s="765">
        <v>12898.6931</v>
      </c>
      <c r="CD200" s="765">
        <v>15110.238519999999</v>
      </c>
      <c r="CE200" s="765">
        <v>20288.7869775</v>
      </c>
      <c r="CF200" s="765">
        <v>20288.7869775</v>
      </c>
      <c r="CG200" s="765">
        <v>20288.7869775</v>
      </c>
      <c r="CH200" s="765">
        <v>20288.7869775</v>
      </c>
      <c r="CI200" s="765">
        <v>26807.906305</v>
      </c>
      <c r="CJ200" s="765">
        <v>26807.906305</v>
      </c>
      <c r="CK200" s="765">
        <v>26807.906305</v>
      </c>
      <c r="CL200" s="765">
        <v>26807.906305</v>
      </c>
      <c r="CM200" s="765">
        <v>30526.527629999997</v>
      </c>
      <c r="CN200" s="765">
        <v>36397.1826</v>
      </c>
      <c r="CO200" s="765">
        <v>36664.550679999993</v>
      </c>
      <c r="CP200" s="765">
        <v>43833.618920000015</v>
      </c>
      <c r="CQ200" s="765">
        <v>52275.90295999997</v>
      </c>
      <c r="CR200" s="765">
        <v>54355.604919999983</v>
      </c>
      <c r="CS200" s="765">
        <v>50891.445630000002</v>
      </c>
      <c r="CT200" s="765">
        <v>54992.693589999988</v>
      </c>
      <c r="CU200" s="765">
        <v>59537.537379999987</v>
      </c>
      <c r="CV200" s="765">
        <v>62041.008190000008</v>
      </c>
      <c r="CW200" s="765">
        <v>62470.048189999994</v>
      </c>
      <c r="CX200" s="765">
        <v>67276.28376000002</v>
      </c>
      <c r="CY200" s="765">
        <v>63281.04199000002</v>
      </c>
      <c r="CZ200" s="765">
        <v>56925.388019999999</v>
      </c>
      <c r="DA200" s="765">
        <v>73477.313509999993</v>
      </c>
      <c r="DB200" s="765">
        <v>91980.88072999999</v>
      </c>
      <c r="DC200" s="765">
        <v>83311.513380000004</v>
      </c>
      <c r="DD200" s="765">
        <v>103400.03779</v>
      </c>
      <c r="DE200" s="765">
        <v>91755.556860000012</v>
      </c>
      <c r="DF200" s="1120">
        <v>98246.063119999992</v>
      </c>
      <c r="DG200" s="1120">
        <v>87991.428509999998</v>
      </c>
      <c r="DH200" s="1120">
        <v>97003.818549999996</v>
      </c>
      <c r="DI200" s="1120">
        <v>107125.86363000001</v>
      </c>
      <c r="DJ200" s="1120">
        <v>125074.30439</v>
      </c>
      <c r="DK200" s="1120">
        <v>130578.20396</v>
      </c>
      <c r="DL200" s="1120">
        <v>137203.02854999996</v>
      </c>
      <c r="DM200" s="1120">
        <v>141646.89911999996</v>
      </c>
      <c r="DN200" s="1120">
        <v>126831.03272999998</v>
      </c>
      <c r="DO200" s="1120">
        <v>131098.42539000002</v>
      </c>
      <c r="DP200" s="1120">
        <v>126123.78278000004</v>
      </c>
      <c r="DQ200" s="1120">
        <v>136372.13846999998</v>
      </c>
      <c r="DR200" s="1120">
        <v>129582.98335000002</v>
      </c>
      <c r="DS200" s="1120">
        <v>104640.18449000001</v>
      </c>
      <c r="DT200" s="1120">
        <v>122215.33420000003</v>
      </c>
      <c r="DU200" s="1120"/>
      <c r="DV200" s="1120"/>
      <c r="DW200" s="1120"/>
      <c r="DX200" s="1120"/>
      <c r="DY200" s="1120"/>
      <c r="DZ200" s="112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66">
        <v>31.199283000000008</v>
      </c>
      <c r="P201" s="766">
        <v>31.199283000000008</v>
      </c>
      <c r="Q201" s="766">
        <v>31.199283000000008</v>
      </c>
      <c r="R201" s="766">
        <v>31.199283000000008</v>
      </c>
      <c r="S201" s="766">
        <v>28.379712000000005</v>
      </c>
      <c r="T201" s="766">
        <v>28.379712000000005</v>
      </c>
      <c r="U201" s="766">
        <v>28.379712000000005</v>
      </c>
      <c r="V201" s="766">
        <v>28.379712000000005</v>
      </c>
      <c r="W201" s="766">
        <v>24.374979989615149</v>
      </c>
      <c r="X201" s="766">
        <v>24.374979989615149</v>
      </c>
      <c r="Y201" s="766">
        <v>24.374979989615149</v>
      </c>
      <c r="Z201" s="766">
        <v>24.374979989615149</v>
      </c>
      <c r="AA201" s="766">
        <v>51.511584935407882</v>
      </c>
      <c r="AB201" s="766">
        <v>51.511584935407882</v>
      </c>
      <c r="AC201" s="766">
        <v>51.511584935407882</v>
      </c>
      <c r="AD201" s="766">
        <v>51.511584935407882</v>
      </c>
      <c r="AE201" s="766">
        <v>49.769141688435916</v>
      </c>
      <c r="AF201" s="766">
        <v>49.769141688435916</v>
      </c>
      <c r="AG201" s="766">
        <v>49.769141688435916</v>
      </c>
      <c r="AH201" s="766">
        <v>49.769141688435916</v>
      </c>
      <c r="AI201" s="766">
        <v>53.429777744094785</v>
      </c>
      <c r="AJ201" s="766">
        <v>53.429777744094785</v>
      </c>
      <c r="AK201" s="766">
        <v>53.429777744094785</v>
      </c>
      <c r="AL201" s="766">
        <v>53.429777744094785</v>
      </c>
      <c r="AM201" s="766">
        <v>64.44374495958867</v>
      </c>
      <c r="AN201" s="766">
        <v>64.44374495958867</v>
      </c>
      <c r="AO201" s="766">
        <v>64.44374495958867</v>
      </c>
      <c r="AP201" s="766">
        <v>64.44374495958867</v>
      </c>
      <c r="AQ201" s="766">
        <v>82.10862102978858</v>
      </c>
      <c r="AR201" s="766">
        <v>82.10862102978858</v>
      </c>
      <c r="AS201" s="766">
        <v>82.10862102978858</v>
      </c>
      <c r="AT201" s="766">
        <v>82.10862102978858</v>
      </c>
      <c r="AU201" s="766">
        <v>105.53878822680524</v>
      </c>
      <c r="AV201" s="766">
        <v>105.53878822680524</v>
      </c>
      <c r="AW201" s="766">
        <v>105.53878822680524</v>
      </c>
      <c r="AX201" s="766">
        <v>105.53878822680524</v>
      </c>
      <c r="AY201" s="766">
        <v>141.28447298032737</v>
      </c>
      <c r="AZ201" s="766">
        <v>141.28447298032737</v>
      </c>
      <c r="BA201" s="766">
        <v>141.28447298032737</v>
      </c>
      <c r="BB201" s="766">
        <v>141.28447298032737</v>
      </c>
      <c r="BC201" s="766">
        <v>213.76591916397459</v>
      </c>
      <c r="BD201" s="766">
        <v>213.76591916397459</v>
      </c>
      <c r="BE201" s="766">
        <v>213.76591916397459</v>
      </c>
      <c r="BF201" s="766">
        <v>213.76591916397459</v>
      </c>
      <c r="BG201" s="766">
        <v>238.63965095956667</v>
      </c>
      <c r="BH201" s="766">
        <v>238.63965095956667</v>
      </c>
      <c r="BI201" s="766">
        <v>238.63965095956667</v>
      </c>
      <c r="BJ201" s="766">
        <v>238.63965095956667</v>
      </c>
      <c r="BK201" s="766">
        <v>242.73156843520468</v>
      </c>
      <c r="BL201" s="766">
        <v>252.88747768306865</v>
      </c>
      <c r="BM201" s="766">
        <v>280.71454875985836</v>
      </c>
      <c r="BN201" s="766">
        <v>307.63925242927348</v>
      </c>
      <c r="BO201" s="766">
        <v>368.19746955936284</v>
      </c>
      <c r="BP201" s="766">
        <v>392.43528546823808</v>
      </c>
      <c r="BQ201" s="766">
        <v>474.82889058504372</v>
      </c>
      <c r="BR201" s="766">
        <v>424.53407975085616</v>
      </c>
      <c r="BS201" s="766">
        <v>429.34515011405125</v>
      </c>
      <c r="BT201" s="766">
        <v>454.43820223738396</v>
      </c>
      <c r="BU201" s="766">
        <v>519.18304518774505</v>
      </c>
      <c r="BV201" s="766">
        <v>453.97843039666623</v>
      </c>
      <c r="BW201" s="766">
        <v>426.70834469394185</v>
      </c>
      <c r="BX201" s="766">
        <v>445.21864156999044</v>
      </c>
      <c r="BY201" s="766">
        <v>487.88359032854174</v>
      </c>
      <c r="BZ201" s="766">
        <v>492.34624281086758</v>
      </c>
      <c r="CA201" s="766">
        <v>470.73884348873378</v>
      </c>
      <c r="CB201" s="766">
        <v>522.42934818286187</v>
      </c>
      <c r="CC201" s="766">
        <v>499.90987249463916</v>
      </c>
      <c r="CD201" s="766">
        <v>492.14187896024953</v>
      </c>
      <c r="CE201" s="766">
        <v>479.66261655044343</v>
      </c>
      <c r="CF201" s="766">
        <v>479.66261655044343</v>
      </c>
      <c r="CG201" s="766">
        <v>479.66261655044343</v>
      </c>
      <c r="CH201" s="766">
        <v>479.66261655044343</v>
      </c>
      <c r="CI201" s="766">
        <v>505.18853246144903</v>
      </c>
      <c r="CJ201" s="766">
        <v>505.18853246144903</v>
      </c>
      <c r="CK201" s="766">
        <v>505.18853246144903</v>
      </c>
      <c r="CL201" s="766">
        <v>505.18853246144903</v>
      </c>
      <c r="CM201" s="766">
        <v>467.54958641513554</v>
      </c>
      <c r="CN201" s="766">
        <v>496.1350866601021</v>
      </c>
      <c r="CO201" s="766">
        <v>525.44768508433594</v>
      </c>
      <c r="CP201" s="766">
        <v>525.23221336577365</v>
      </c>
      <c r="CQ201" s="766">
        <v>549.08642650460911</v>
      </c>
      <c r="CR201" s="766">
        <v>533.03338620043564</v>
      </c>
      <c r="CS201" s="766">
        <v>589.0409589378944</v>
      </c>
      <c r="CT201" s="766">
        <v>612.98315137407621</v>
      </c>
      <c r="CU201" s="766">
        <v>558.80737098938948</v>
      </c>
      <c r="CV201" s="766">
        <v>665.85247361017764</v>
      </c>
      <c r="CW201" s="766">
        <v>727.74042259147132</v>
      </c>
      <c r="CX201" s="766">
        <v>752.23132147426281</v>
      </c>
      <c r="CY201" s="766">
        <v>754.17956271112359</v>
      </c>
      <c r="CZ201" s="766">
        <v>606.62784945020655</v>
      </c>
      <c r="DA201" s="766">
        <v>934.3548817089054</v>
      </c>
      <c r="DB201" s="766">
        <v>762.62677527435028</v>
      </c>
      <c r="DC201" s="766">
        <v>659.57759669902589</v>
      </c>
      <c r="DD201" s="766">
        <v>815.17983025914089</v>
      </c>
      <c r="DE201" s="766">
        <v>814.87657699902149</v>
      </c>
      <c r="DF201" s="766">
        <v>899.89043265353564</v>
      </c>
      <c r="DG201" s="766">
        <v>818.95665282465995</v>
      </c>
      <c r="DH201" s="766">
        <v>1043.0036864133897</v>
      </c>
      <c r="DI201" s="766">
        <v>1182.5257995796626</v>
      </c>
      <c r="DJ201" s="766">
        <v>1055.9376601562967</v>
      </c>
      <c r="DK201" s="766">
        <v>1119.1629449023885</v>
      </c>
      <c r="DL201" s="766">
        <v>1280.6718745009393</v>
      </c>
      <c r="DM201" s="766">
        <v>1234.6897619320509</v>
      </c>
      <c r="DN201" s="766">
        <v>1200.1845044806546</v>
      </c>
      <c r="DO201" s="766">
        <v>1244.010098762441</v>
      </c>
      <c r="DP201" s="766">
        <v>1347.3671425649184</v>
      </c>
      <c r="DQ201" s="766">
        <v>1543.6781599888998</v>
      </c>
      <c r="DR201" s="766">
        <v>1410.3458679440782</v>
      </c>
      <c r="DS201" s="766">
        <v>1283.2559178191664</v>
      </c>
      <c r="DT201" s="766">
        <v>1083.4294952000394</v>
      </c>
      <c r="DU201" s="766"/>
      <c r="DV201" s="766"/>
      <c r="DW201" s="766"/>
      <c r="DX201" s="766"/>
      <c r="DY201" s="766"/>
      <c r="DZ201" s="766"/>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1120">
        <v>15.0425</v>
      </c>
      <c r="P202" s="1120">
        <v>15.0425</v>
      </c>
      <c r="Q202" s="1120">
        <v>15.0425</v>
      </c>
      <c r="R202" s="1120">
        <v>15.0425</v>
      </c>
      <c r="S202" s="1120">
        <v>13.842499999999999</v>
      </c>
      <c r="T202" s="1120">
        <v>13.842499999999999</v>
      </c>
      <c r="U202" s="1120">
        <v>13.842499999999999</v>
      </c>
      <c r="V202" s="1120">
        <v>13.842499999999999</v>
      </c>
      <c r="W202" s="1120">
        <v>8.2575000000000003</v>
      </c>
      <c r="X202" s="1120">
        <v>8.2575000000000003</v>
      </c>
      <c r="Y202" s="1120">
        <v>8.2575000000000003</v>
      </c>
      <c r="Z202" s="1120">
        <v>8.2575000000000003</v>
      </c>
      <c r="AA202" s="1120">
        <v>13.952604129191736</v>
      </c>
      <c r="AB202" s="1120">
        <v>13.952604129191736</v>
      </c>
      <c r="AC202" s="1120">
        <v>13.952604129191736</v>
      </c>
      <c r="AD202" s="1120">
        <v>13.952604129191736</v>
      </c>
      <c r="AE202" s="1120">
        <v>17.002852601950774</v>
      </c>
      <c r="AF202" s="1120">
        <v>17.002852601950774</v>
      </c>
      <c r="AG202" s="1120">
        <v>17.002852601950774</v>
      </c>
      <c r="AH202" s="1120">
        <v>17.002852601950774</v>
      </c>
      <c r="AI202" s="1120">
        <v>18.987925000000004</v>
      </c>
      <c r="AJ202" s="1120">
        <v>18.987925000000004</v>
      </c>
      <c r="AK202" s="1120">
        <v>18.987925000000004</v>
      </c>
      <c r="AL202" s="1120">
        <v>18.987925000000004</v>
      </c>
      <c r="AM202" s="1120">
        <v>19.994532629023311</v>
      </c>
      <c r="AN202" s="1120">
        <v>19.994532629023311</v>
      </c>
      <c r="AO202" s="1120">
        <v>19.994532629023311</v>
      </c>
      <c r="AP202" s="1120">
        <v>19.994532629023311</v>
      </c>
      <c r="AQ202" s="1120">
        <v>27.469616328742056</v>
      </c>
      <c r="AR202" s="1120">
        <v>27.469616328742056</v>
      </c>
      <c r="AS202" s="1120">
        <v>27.469616328742056</v>
      </c>
      <c r="AT202" s="1120">
        <v>27.469616328742056</v>
      </c>
      <c r="AU202" s="1120">
        <v>31.700199187820111</v>
      </c>
      <c r="AV202" s="1120">
        <v>31.700199187820111</v>
      </c>
      <c r="AW202" s="1120">
        <v>31.700199187820111</v>
      </c>
      <c r="AX202" s="1120">
        <v>31.700199187820111</v>
      </c>
      <c r="AY202" s="1120">
        <v>50.632481919087702</v>
      </c>
      <c r="AZ202" s="1120">
        <v>50.632481919087702</v>
      </c>
      <c r="BA202" s="1120">
        <v>50.632481919087702</v>
      </c>
      <c r="BB202" s="1120">
        <v>50.632481919087702</v>
      </c>
      <c r="BC202" s="1120">
        <v>91.82324933321425</v>
      </c>
      <c r="BD202" s="1120">
        <v>91.82324933321425</v>
      </c>
      <c r="BE202" s="1120">
        <v>91.82324933321425</v>
      </c>
      <c r="BF202" s="1120">
        <v>91.82324933321425</v>
      </c>
      <c r="BG202" s="1120">
        <v>93.10032563280123</v>
      </c>
      <c r="BH202" s="1120">
        <v>93.10032563280123</v>
      </c>
      <c r="BI202" s="1120">
        <v>93.10032563280123</v>
      </c>
      <c r="BJ202" s="1120">
        <v>93.10032563280123</v>
      </c>
      <c r="BK202" s="1120">
        <v>86.001988795340395</v>
      </c>
      <c r="BL202" s="1120">
        <v>81.175873101292026</v>
      </c>
      <c r="BM202" s="1120">
        <v>94.178798707813314</v>
      </c>
      <c r="BN202" s="765">
        <v>96.207687697248872</v>
      </c>
      <c r="BO202" s="765">
        <v>99.280288710836999</v>
      </c>
      <c r="BP202" s="765">
        <v>107.12441622204324</v>
      </c>
      <c r="BQ202" s="765">
        <v>140.61302357705381</v>
      </c>
      <c r="BR202" s="765">
        <v>118.32959097744042</v>
      </c>
      <c r="BS202" s="765">
        <v>163.03387895889458</v>
      </c>
      <c r="BT202" s="765">
        <v>130.54242533427066</v>
      </c>
      <c r="BU202" s="765">
        <v>165.21959579624405</v>
      </c>
      <c r="BV202" s="765">
        <v>130.44901155829643</v>
      </c>
      <c r="BW202" s="765">
        <v>138.5099018586609</v>
      </c>
      <c r="BX202" s="765">
        <v>138.49805381575254</v>
      </c>
      <c r="BY202" s="765">
        <v>159.62826813061952</v>
      </c>
      <c r="BZ202" s="765">
        <v>159.68296484720221</v>
      </c>
      <c r="CA202" s="765">
        <v>150.27458572743643</v>
      </c>
      <c r="CB202" s="765">
        <v>165.72265893188847</v>
      </c>
      <c r="CC202" s="765">
        <v>157.86532272016234</v>
      </c>
      <c r="CD202" s="765">
        <v>168.38268973973203</v>
      </c>
      <c r="CE202" s="765">
        <v>163.14427391845723</v>
      </c>
      <c r="CF202" s="765">
        <v>163.14427391845723</v>
      </c>
      <c r="CG202" s="765">
        <v>163.14427391845723</v>
      </c>
      <c r="CH202" s="765">
        <v>163.14427391845723</v>
      </c>
      <c r="CI202" s="765">
        <v>176.98071301023487</v>
      </c>
      <c r="CJ202" s="765">
        <v>176.98071301023487</v>
      </c>
      <c r="CK202" s="765">
        <v>176.98071301023487</v>
      </c>
      <c r="CL202" s="765">
        <v>176.98071301023487</v>
      </c>
      <c r="CM202" s="765">
        <v>122.20966942068735</v>
      </c>
      <c r="CN202" s="765">
        <v>117.16556936166758</v>
      </c>
      <c r="CO202" s="765">
        <v>136.40908137978766</v>
      </c>
      <c r="CP202" s="765">
        <v>128.34501438127614</v>
      </c>
      <c r="CQ202" s="765">
        <v>148.86155013999999</v>
      </c>
      <c r="CR202" s="765">
        <v>124.61418663000002</v>
      </c>
      <c r="CS202" s="765">
        <v>146.33727453000003</v>
      </c>
      <c r="CT202" s="765">
        <v>163.85027732000012</v>
      </c>
      <c r="CU202" s="765">
        <v>151.63850421187757</v>
      </c>
      <c r="CV202" s="765">
        <v>218.65639473740771</v>
      </c>
      <c r="CW202" s="765">
        <v>148.92551954699547</v>
      </c>
      <c r="CX202" s="765">
        <v>173.28248975617853</v>
      </c>
      <c r="CY202" s="765">
        <v>180.88221715716503</v>
      </c>
      <c r="CZ202" s="765">
        <v>130.61585636994673</v>
      </c>
      <c r="DA202" s="765">
        <v>170.08161025511245</v>
      </c>
      <c r="DB202" s="765">
        <v>178.45791243611097</v>
      </c>
      <c r="DC202" s="765">
        <v>204.88186571247613</v>
      </c>
      <c r="DD202" s="765">
        <v>180.66167070445249</v>
      </c>
      <c r="DE202" s="765">
        <v>159.49368225199939</v>
      </c>
      <c r="DF202" s="1120">
        <v>191.61019972228837</v>
      </c>
      <c r="DG202" s="1120">
        <v>154.59633481569588</v>
      </c>
      <c r="DH202" s="1120">
        <v>177.83709798699945</v>
      </c>
      <c r="DI202" s="1120">
        <v>177.89008743565523</v>
      </c>
      <c r="DJ202" s="1120">
        <v>224.68867687492309</v>
      </c>
      <c r="DK202" s="1120">
        <v>194.6660209071772</v>
      </c>
      <c r="DL202" s="1120">
        <v>256.98068913605198</v>
      </c>
      <c r="DM202" s="1120">
        <v>236.17951174546653</v>
      </c>
      <c r="DN202" s="1120">
        <v>218.04035717890224</v>
      </c>
      <c r="DO202" s="1120">
        <v>249.25320679939389</v>
      </c>
      <c r="DP202" s="1120">
        <v>266.56733940384811</v>
      </c>
      <c r="DQ202" s="1120">
        <v>225.46681972256667</v>
      </c>
      <c r="DR202" s="1120">
        <v>216.00819581820929</v>
      </c>
      <c r="DS202" s="1120">
        <v>296.16445982234649</v>
      </c>
      <c r="DT202" s="1120">
        <v>241.40175309812651</v>
      </c>
      <c r="DU202" s="1120"/>
      <c r="DV202" s="1120"/>
      <c r="DW202" s="1120"/>
      <c r="DX202" s="1120"/>
      <c r="DY202" s="1120"/>
      <c r="DZ202" s="1120"/>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1120">
        <v>0</v>
      </c>
      <c r="P203" s="1120">
        <v>0</v>
      </c>
      <c r="Q203" s="1120">
        <v>0</v>
      </c>
      <c r="R203" s="1120">
        <v>0</v>
      </c>
      <c r="S203" s="1120">
        <v>0</v>
      </c>
      <c r="T203" s="1120">
        <v>0</v>
      </c>
      <c r="U203" s="1120">
        <v>0</v>
      </c>
      <c r="V203" s="1120">
        <v>0</v>
      </c>
      <c r="W203" s="1120">
        <v>0</v>
      </c>
      <c r="X203" s="1120">
        <v>0</v>
      </c>
      <c r="Y203" s="1120">
        <v>0</v>
      </c>
      <c r="Z203" s="1120">
        <v>0</v>
      </c>
      <c r="AA203" s="1120">
        <v>2375.2399999999998</v>
      </c>
      <c r="AB203" s="1120">
        <v>2375.2399999999998</v>
      </c>
      <c r="AC203" s="1120">
        <v>2375.2399999999998</v>
      </c>
      <c r="AD203" s="1120">
        <v>2375.2399999999998</v>
      </c>
      <c r="AE203" s="1120">
        <v>3029.6872499999999</v>
      </c>
      <c r="AF203" s="1120">
        <v>3029.6872499999999</v>
      </c>
      <c r="AG203" s="1120">
        <v>3029.6872499999999</v>
      </c>
      <c r="AH203" s="1120">
        <v>3029.6872499999999</v>
      </c>
      <c r="AI203" s="1120">
        <v>3069.8747499999999</v>
      </c>
      <c r="AJ203" s="1120">
        <v>3069.8747499999999</v>
      </c>
      <c r="AK203" s="1120">
        <v>3069.8747499999999</v>
      </c>
      <c r="AL203" s="1120">
        <v>3069.8747499999999</v>
      </c>
      <c r="AM203" s="1120">
        <v>3123.2325000000001</v>
      </c>
      <c r="AN203" s="1120">
        <v>3123.2325000000001</v>
      </c>
      <c r="AO203" s="1120">
        <v>3123.2325000000001</v>
      </c>
      <c r="AP203" s="1120">
        <v>3123.2325000000001</v>
      </c>
      <c r="AQ203" s="1120">
        <v>4376.5772499999994</v>
      </c>
      <c r="AR203" s="1120">
        <v>4376.5772499999994</v>
      </c>
      <c r="AS203" s="1120">
        <v>4376.5772499999994</v>
      </c>
      <c r="AT203" s="1120">
        <v>4376.5772499999994</v>
      </c>
      <c r="AU203" s="1120">
        <v>5200.7302499999996</v>
      </c>
      <c r="AV203" s="1120">
        <v>5200.7302499999996</v>
      </c>
      <c r="AW203" s="1120">
        <v>5200.7302499999996</v>
      </c>
      <c r="AX203" s="1120">
        <v>5200.7302499999996</v>
      </c>
      <c r="AY203" s="1120">
        <v>7887.8092500000002</v>
      </c>
      <c r="AZ203" s="1120">
        <v>7887.8092500000002</v>
      </c>
      <c r="BA203" s="1120">
        <v>7887.8092500000002</v>
      </c>
      <c r="BB203" s="1120">
        <v>7887.8092500000002</v>
      </c>
      <c r="BC203" s="1120">
        <v>9964.9310000000005</v>
      </c>
      <c r="BD203" s="1120">
        <v>9964.9310000000005</v>
      </c>
      <c r="BE203" s="1120">
        <v>9964.9310000000005</v>
      </c>
      <c r="BF203" s="1120">
        <v>9964.9310000000005</v>
      </c>
      <c r="BG203" s="1120">
        <v>13284.01325</v>
      </c>
      <c r="BH203" s="1120">
        <v>13284.01325</v>
      </c>
      <c r="BI203" s="1120">
        <v>13284.01325</v>
      </c>
      <c r="BJ203" s="1120">
        <v>13284.01325</v>
      </c>
      <c r="BK203" s="1120">
        <v>10142.214</v>
      </c>
      <c r="BL203" s="1120">
        <v>9038.4920000000002</v>
      </c>
      <c r="BM203" s="1120">
        <v>11343.115</v>
      </c>
      <c r="BN203" s="765">
        <v>8676.6970000000001</v>
      </c>
      <c r="BO203" s="765">
        <v>11966.826999999999</v>
      </c>
      <c r="BP203" s="765">
        <v>11773.008</v>
      </c>
      <c r="BQ203" s="765">
        <v>13873.045</v>
      </c>
      <c r="BR203" s="765">
        <v>12910.828000000001</v>
      </c>
      <c r="BS203" s="765">
        <v>16698.097999999998</v>
      </c>
      <c r="BT203" s="765">
        <v>15474.136490000001</v>
      </c>
      <c r="BU203" s="765">
        <v>18967.802669999997</v>
      </c>
      <c r="BV203" s="765">
        <v>16945.519039999999</v>
      </c>
      <c r="BW203" s="765">
        <v>12400.78615</v>
      </c>
      <c r="BX203" s="765">
        <v>13157.120350000001</v>
      </c>
      <c r="BY203" s="765">
        <v>16240.138859999999</v>
      </c>
      <c r="BZ203" s="765">
        <v>17198.705109999999</v>
      </c>
      <c r="CA203" s="765">
        <v>14855.777119999999</v>
      </c>
      <c r="CB203" s="765">
        <v>14992.522099999998</v>
      </c>
      <c r="CC203" s="765">
        <v>14860.76081</v>
      </c>
      <c r="CD203" s="765">
        <v>15908.169389999997</v>
      </c>
      <c r="CE203" s="765">
        <v>17551.361695</v>
      </c>
      <c r="CF203" s="765">
        <v>17551.361695</v>
      </c>
      <c r="CG203" s="765">
        <v>17551.361695</v>
      </c>
      <c r="CH203" s="765">
        <v>17551.361695</v>
      </c>
      <c r="CI203" s="765">
        <v>17277.7348275</v>
      </c>
      <c r="CJ203" s="765">
        <v>17277.7348275</v>
      </c>
      <c r="CK203" s="765">
        <v>17277.7348275</v>
      </c>
      <c r="CL203" s="765">
        <v>17277.7348275</v>
      </c>
      <c r="CM203" s="765">
        <v>15215.67325</v>
      </c>
      <c r="CN203" s="765">
        <v>13534.092430000001</v>
      </c>
      <c r="CO203" s="765">
        <v>16547.36293000001</v>
      </c>
      <c r="CP203" s="765">
        <v>14910.91807000002</v>
      </c>
      <c r="CQ203" s="765">
        <v>15722.555249999998</v>
      </c>
      <c r="CR203" s="765">
        <v>16671.199590000004</v>
      </c>
      <c r="CS203" s="765">
        <v>17260.288660000009</v>
      </c>
      <c r="CT203" s="765">
        <v>18225.387099999985</v>
      </c>
      <c r="CU203" s="765">
        <v>18922.959459999998</v>
      </c>
      <c r="CV203" s="765">
        <v>22842.219220000014</v>
      </c>
      <c r="CW203" s="765">
        <v>22543.330459999997</v>
      </c>
      <c r="CX203" s="765">
        <v>23681.807590000011</v>
      </c>
      <c r="CY203" s="765">
        <v>20703.723539999999</v>
      </c>
      <c r="CZ203" s="765">
        <v>14718.54111</v>
      </c>
      <c r="DA203" s="765">
        <v>24389.448779999999</v>
      </c>
      <c r="DB203" s="765">
        <v>24432.134689999999</v>
      </c>
      <c r="DC203" s="765">
        <v>26032.917040000004</v>
      </c>
      <c r="DD203" s="765">
        <v>40450.620029999998</v>
      </c>
      <c r="DE203" s="765">
        <v>17387.215960000001</v>
      </c>
      <c r="DF203" s="1120">
        <v>18526.615230000003</v>
      </c>
      <c r="DG203" s="1120">
        <v>17841.01009</v>
      </c>
      <c r="DH203" s="1120">
        <v>20459.576440000004</v>
      </c>
      <c r="DI203" s="1120">
        <v>23570.976389999996</v>
      </c>
      <c r="DJ203" s="1120">
        <v>30503.658990000004</v>
      </c>
      <c r="DK203" s="1120">
        <v>25367.143740000003</v>
      </c>
      <c r="DL203" s="1120">
        <v>28837.483040000006</v>
      </c>
      <c r="DM203" s="1120">
        <v>26337.187819999999</v>
      </c>
      <c r="DN203" s="1120">
        <v>29264.695780000005</v>
      </c>
      <c r="DO203" s="1120">
        <v>30895.081380000003</v>
      </c>
      <c r="DP203" s="1120">
        <v>28744.68837</v>
      </c>
      <c r="DQ203" s="1120">
        <v>28771.199420000001</v>
      </c>
      <c r="DR203" s="1120">
        <v>36911.965989999997</v>
      </c>
      <c r="DS203" s="1120">
        <v>38138.528019999983</v>
      </c>
      <c r="DT203" s="1120">
        <v>37516.614789999992</v>
      </c>
      <c r="DU203" s="1120"/>
      <c r="DV203" s="1120"/>
      <c r="DW203" s="1120"/>
      <c r="DX203" s="1120"/>
      <c r="DY203" s="1120"/>
      <c r="DZ203" s="1120"/>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1120">
        <v>16.4175</v>
      </c>
      <c r="P204" s="1120">
        <v>16.4175</v>
      </c>
      <c r="Q204" s="1120">
        <v>16.4175</v>
      </c>
      <c r="R204" s="1120">
        <v>16.4175</v>
      </c>
      <c r="S204" s="1120">
        <v>11.987500000000001</v>
      </c>
      <c r="T204" s="1120">
        <v>11.987500000000001</v>
      </c>
      <c r="U204" s="1120">
        <v>11.987500000000001</v>
      </c>
      <c r="V204" s="1120">
        <v>11.987500000000001</v>
      </c>
      <c r="W204" s="1120">
        <v>10.83</v>
      </c>
      <c r="X204" s="1120">
        <v>10.83</v>
      </c>
      <c r="Y204" s="1120">
        <v>10.83</v>
      </c>
      <c r="Z204" s="1120">
        <v>10.83</v>
      </c>
      <c r="AA204" s="1120">
        <v>13.869757776382048</v>
      </c>
      <c r="AB204" s="1120">
        <v>13.869757776382048</v>
      </c>
      <c r="AC204" s="1120">
        <v>13.869757776382048</v>
      </c>
      <c r="AD204" s="1120">
        <v>13.869757776382048</v>
      </c>
      <c r="AE204" s="1120">
        <v>15.439242486113329</v>
      </c>
      <c r="AF204" s="1120">
        <v>15.439242486113329</v>
      </c>
      <c r="AG204" s="1120">
        <v>15.439242486113329</v>
      </c>
      <c r="AH204" s="1120">
        <v>15.439242486113329</v>
      </c>
      <c r="AI204" s="1120">
        <v>16.20195</v>
      </c>
      <c r="AJ204" s="1120">
        <v>16.20195</v>
      </c>
      <c r="AK204" s="1120">
        <v>16.20195</v>
      </c>
      <c r="AL204" s="1120">
        <v>16.20195</v>
      </c>
      <c r="AM204" s="1120">
        <v>19.801172134019478</v>
      </c>
      <c r="AN204" s="1120">
        <v>19.801172134019478</v>
      </c>
      <c r="AO204" s="1120">
        <v>19.801172134019478</v>
      </c>
      <c r="AP204" s="1120">
        <v>19.801172134019478</v>
      </c>
      <c r="AQ204" s="1120">
        <v>27.790440298236856</v>
      </c>
      <c r="AR204" s="1120">
        <v>27.790440298236856</v>
      </c>
      <c r="AS204" s="1120">
        <v>27.790440298236856</v>
      </c>
      <c r="AT204" s="1120">
        <v>27.790440298236856</v>
      </c>
      <c r="AU204" s="1120">
        <v>36.537870431722958</v>
      </c>
      <c r="AV204" s="1120">
        <v>36.537870431722958</v>
      </c>
      <c r="AW204" s="1120">
        <v>36.537870431722958</v>
      </c>
      <c r="AX204" s="1120">
        <v>36.537870431722958</v>
      </c>
      <c r="AY204" s="1120">
        <v>47.477514605894989</v>
      </c>
      <c r="AZ204" s="1120">
        <v>47.477514605894989</v>
      </c>
      <c r="BA204" s="1120">
        <v>47.477514605894989</v>
      </c>
      <c r="BB204" s="1120">
        <v>47.477514605894989</v>
      </c>
      <c r="BC204" s="1120">
        <v>80.967914118954241</v>
      </c>
      <c r="BD204" s="1120">
        <v>80.967914118954241</v>
      </c>
      <c r="BE204" s="1120">
        <v>80.967914118954241</v>
      </c>
      <c r="BF204" s="1120">
        <v>80.967914118954241</v>
      </c>
      <c r="BG204" s="1120">
        <v>83.113860459770308</v>
      </c>
      <c r="BH204" s="1120">
        <v>83.113860459770308</v>
      </c>
      <c r="BI204" s="1120">
        <v>83.113860459770308</v>
      </c>
      <c r="BJ204" s="1120">
        <v>83.113860459770308</v>
      </c>
      <c r="BK204" s="1120">
        <v>79.583336154641415</v>
      </c>
      <c r="BL204" s="1120">
        <v>98.588512995677775</v>
      </c>
      <c r="BM204" s="1120">
        <v>102.78386890388897</v>
      </c>
      <c r="BN204" s="765">
        <v>101.01306851032123</v>
      </c>
      <c r="BO204" s="765">
        <v>114.86457031087494</v>
      </c>
      <c r="BP204" s="765">
        <v>125.61532131439193</v>
      </c>
      <c r="BQ204" s="765">
        <v>149.45284983226551</v>
      </c>
      <c r="BR204" s="765">
        <v>136.62206072904252</v>
      </c>
      <c r="BS204" s="765">
        <v>142.24324385915608</v>
      </c>
      <c r="BT204" s="765">
        <v>155.17275947288243</v>
      </c>
      <c r="BU204" s="765">
        <v>181.41422174378903</v>
      </c>
      <c r="BV204" s="765">
        <v>143.61115341209046</v>
      </c>
      <c r="BW204" s="765">
        <v>147.02035018171694</v>
      </c>
      <c r="BX204" s="765">
        <v>144.06060669551459</v>
      </c>
      <c r="BY204" s="765">
        <v>184.37788805781048</v>
      </c>
      <c r="BZ204" s="765">
        <v>157.41740387925694</v>
      </c>
      <c r="CA204" s="765">
        <v>162.46344223629066</v>
      </c>
      <c r="CB204" s="765">
        <v>211.34360875015818</v>
      </c>
      <c r="CC204" s="765">
        <v>178.62145340663946</v>
      </c>
      <c r="CD204" s="765">
        <v>167.57055374949741</v>
      </c>
      <c r="CE204" s="765">
        <v>170.61334831545275</v>
      </c>
      <c r="CF204" s="765">
        <v>170.61334831545275</v>
      </c>
      <c r="CG204" s="765">
        <v>170.61334831545275</v>
      </c>
      <c r="CH204" s="765">
        <v>170.61334831545275</v>
      </c>
      <c r="CI204" s="765">
        <v>141.48910785009414</v>
      </c>
      <c r="CJ204" s="765">
        <v>141.48910785009414</v>
      </c>
      <c r="CK204" s="765">
        <v>141.48910785009414</v>
      </c>
      <c r="CL204" s="765">
        <v>141.48910785009414</v>
      </c>
      <c r="CM204" s="765">
        <v>132.19823421033584</v>
      </c>
      <c r="CN204" s="765">
        <v>130.36494776739264</v>
      </c>
      <c r="CO204" s="765">
        <v>159.8280032008837</v>
      </c>
      <c r="CP204" s="765">
        <v>141.24666001040313</v>
      </c>
      <c r="CQ204" s="765">
        <v>145.21186427000001</v>
      </c>
      <c r="CR204" s="765">
        <v>149.36105115999996</v>
      </c>
      <c r="CS204" s="765">
        <v>156.10957246999999</v>
      </c>
      <c r="CT204" s="765">
        <v>179.65621035999999</v>
      </c>
      <c r="CU204" s="765">
        <v>157.11993613264735</v>
      </c>
      <c r="CV204" s="765">
        <v>192.58222522163584</v>
      </c>
      <c r="CW204" s="765">
        <v>193.21626325043803</v>
      </c>
      <c r="CX204" s="765">
        <v>187.71945619610233</v>
      </c>
      <c r="CY204" s="765">
        <v>183.37153248434805</v>
      </c>
      <c r="CZ204" s="765">
        <v>148.10530404770392</v>
      </c>
      <c r="DA204" s="765">
        <v>241.25502167126561</v>
      </c>
      <c r="DB204" s="765">
        <v>189.1561493695412</v>
      </c>
      <c r="DC204" s="765">
        <v>166.95924639446073</v>
      </c>
      <c r="DD204" s="765">
        <v>228.82918285244261</v>
      </c>
      <c r="DE204" s="765">
        <v>253.92238347208632</v>
      </c>
      <c r="DF204" s="1120">
        <v>231.41869348996647</v>
      </c>
      <c r="DG204" s="1120">
        <v>220.87161559876947</v>
      </c>
      <c r="DH204" s="1120">
        <v>267.68572120039892</v>
      </c>
      <c r="DI204" s="1120">
        <v>290.63715556896409</v>
      </c>
      <c r="DJ204" s="1120">
        <v>264.97060759556371</v>
      </c>
      <c r="DK204" s="1120">
        <v>250.96777739359692</v>
      </c>
      <c r="DL204" s="1120">
        <v>254.8174285519701</v>
      </c>
      <c r="DM204" s="1120">
        <v>282.27929867545788</v>
      </c>
      <c r="DN204" s="1120">
        <v>258.38884327693216</v>
      </c>
      <c r="DO204" s="1120">
        <v>239.6663676500751</v>
      </c>
      <c r="DP204" s="1120">
        <v>269.21663885789303</v>
      </c>
      <c r="DQ204" s="1120">
        <v>324.58402756519723</v>
      </c>
      <c r="DR204" s="1120">
        <v>283.30328992548192</v>
      </c>
      <c r="DS204" s="1120">
        <v>274.13934946522426</v>
      </c>
      <c r="DT204" s="1120">
        <v>270.65575236406619</v>
      </c>
      <c r="DU204" s="1120"/>
      <c r="DV204" s="1120"/>
      <c r="DW204" s="1120"/>
      <c r="DX204" s="1120"/>
      <c r="DY204" s="1120"/>
      <c r="DZ204" s="1120"/>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1120">
        <v>0</v>
      </c>
      <c r="P205" s="1120">
        <v>0</v>
      </c>
      <c r="Q205" s="1120">
        <v>0</v>
      </c>
      <c r="R205" s="1120">
        <v>0</v>
      </c>
      <c r="S205" s="1120">
        <v>0</v>
      </c>
      <c r="T205" s="1120">
        <v>0</v>
      </c>
      <c r="U205" s="1120">
        <v>0</v>
      </c>
      <c r="V205" s="1120">
        <v>0</v>
      </c>
      <c r="W205" s="1120">
        <v>0</v>
      </c>
      <c r="X205" s="1120">
        <v>0</v>
      </c>
      <c r="Y205" s="1120">
        <v>0</v>
      </c>
      <c r="Z205" s="1120">
        <v>0</v>
      </c>
      <c r="AA205" s="1120">
        <v>20041.358499999998</v>
      </c>
      <c r="AB205" s="1120">
        <v>20041.358499999998</v>
      </c>
      <c r="AC205" s="1120">
        <v>20041.358499999998</v>
      </c>
      <c r="AD205" s="1120">
        <v>20041.358499999998</v>
      </c>
      <c r="AE205" s="1120">
        <v>22909.15</v>
      </c>
      <c r="AF205" s="1120">
        <v>22909.15</v>
      </c>
      <c r="AG205" s="1120">
        <v>22909.15</v>
      </c>
      <c r="AH205" s="1120">
        <v>22909.15</v>
      </c>
      <c r="AI205" s="1120">
        <v>23274.191750000002</v>
      </c>
      <c r="AJ205" s="1120">
        <v>23274.191750000002</v>
      </c>
      <c r="AK205" s="1120">
        <v>23274.191750000002</v>
      </c>
      <c r="AL205" s="1120">
        <v>23274.191750000002</v>
      </c>
      <c r="AM205" s="1120">
        <v>26928.947250000001</v>
      </c>
      <c r="AN205" s="1120">
        <v>26928.947250000001</v>
      </c>
      <c r="AO205" s="1120">
        <v>26928.947250000001</v>
      </c>
      <c r="AP205" s="1120">
        <v>26928.947250000001</v>
      </c>
      <c r="AQ205" s="1120">
        <v>38590.701750000007</v>
      </c>
      <c r="AR205" s="1120">
        <v>38590.701750000007</v>
      </c>
      <c r="AS205" s="1120">
        <v>38590.701750000007</v>
      </c>
      <c r="AT205" s="1120">
        <v>38590.701750000007</v>
      </c>
      <c r="AU205" s="1120">
        <v>51707.8</v>
      </c>
      <c r="AV205" s="1120">
        <v>51707.8</v>
      </c>
      <c r="AW205" s="1120">
        <v>51707.8</v>
      </c>
      <c r="AX205" s="1120">
        <v>51707.8</v>
      </c>
      <c r="AY205" s="1120">
        <v>68643.392499999987</v>
      </c>
      <c r="AZ205" s="1120">
        <v>68643.392499999987</v>
      </c>
      <c r="BA205" s="1120">
        <v>68643.392499999987</v>
      </c>
      <c r="BB205" s="1120">
        <v>68643.392499999987</v>
      </c>
      <c r="BC205" s="1120">
        <v>91984.574500000002</v>
      </c>
      <c r="BD205" s="1120">
        <v>91984.574500000002</v>
      </c>
      <c r="BE205" s="1120">
        <v>91984.574500000002</v>
      </c>
      <c r="BF205" s="1120">
        <v>91984.574500000002</v>
      </c>
      <c r="BG205" s="1120">
        <v>102169.239</v>
      </c>
      <c r="BH205" s="1120">
        <v>102169.239</v>
      </c>
      <c r="BI205" s="1120">
        <v>102169.239</v>
      </c>
      <c r="BJ205" s="1120">
        <v>102169.239</v>
      </c>
      <c r="BK205" s="1120">
        <v>98279.32</v>
      </c>
      <c r="BL205" s="1120">
        <v>101359.954</v>
      </c>
      <c r="BM205" s="1120">
        <v>128879.424</v>
      </c>
      <c r="BN205" s="765">
        <v>153086.66800000001</v>
      </c>
      <c r="BO205" s="765">
        <v>126441.49100000001</v>
      </c>
      <c r="BP205" s="765">
        <v>158742.33599999998</v>
      </c>
      <c r="BQ205" s="765">
        <v>169002.90399999998</v>
      </c>
      <c r="BR205" s="765">
        <v>154988.935</v>
      </c>
      <c r="BS205" s="765">
        <v>174770.788</v>
      </c>
      <c r="BT205" s="765">
        <v>188553.22567000001</v>
      </c>
      <c r="BU205" s="765">
        <v>235676.02982</v>
      </c>
      <c r="BV205" s="765">
        <v>211265.41169000001</v>
      </c>
      <c r="BW205" s="765">
        <v>208329.76459999999</v>
      </c>
      <c r="BX205" s="765">
        <v>199528.90927999999</v>
      </c>
      <c r="BY205" s="765">
        <v>247594.78067000001</v>
      </c>
      <c r="BZ205" s="765">
        <v>223400.82135999994</v>
      </c>
      <c r="CA205" s="765">
        <v>194990.65989000001</v>
      </c>
      <c r="CB205" s="765">
        <v>212613.16394</v>
      </c>
      <c r="CC205" s="765">
        <v>267217.17959000007</v>
      </c>
      <c r="CD205" s="765">
        <v>239872.24543000001</v>
      </c>
      <c r="CE205" s="765">
        <v>248045.4731</v>
      </c>
      <c r="CF205" s="765">
        <v>248045.4731</v>
      </c>
      <c r="CG205" s="765">
        <v>248045.4731</v>
      </c>
      <c r="CH205" s="765">
        <v>248045.4731</v>
      </c>
      <c r="CI205" s="765">
        <v>205464.13052499999</v>
      </c>
      <c r="CJ205" s="765">
        <v>205464.13052499999</v>
      </c>
      <c r="CK205" s="765">
        <v>205464.13052499999</v>
      </c>
      <c r="CL205" s="765">
        <v>205464.13052499999</v>
      </c>
      <c r="CM205" s="765">
        <v>214711.7809300001</v>
      </c>
      <c r="CN205" s="765">
        <v>206081.36746000004</v>
      </c>
      <c r="CO205" s="765">
        <v>263503.21090000024</v>
      </c>
      <c r="CP205" s="765">
        <v>230032.65489000012</v>
      </c>
      <c r="CQ205" s="765">
        <v>224786.90461000003</v>
      </c>
      <c r="CR205" s="765">
        <v>275442.81974000036</v>
      </c>
      <c r="CS205" s="765">
        <v>241592.08697999991</v>
      </c>
      <c r="CT205" s="765">
        <v>282064.12869999994</v>
      </c>
      <c r="CU205" s="765">
        <v>227800.8444899997</v>
      </c>
      <c r="CV205" s="765">
        <v>295081.29295000073</v>
      </c>
      <c r="CW205" s="765">
        <v>314515.48844999966</v>
      </c>
      <c r="CX205" s="765">
        <v>337656.00400000036</v>
      </c>
      <c r="CY205" s="765">
        <v>266442.51126</v>
      </c>
      <c r="CZ205" s="765">
        <v>240198.33329000001</v>
      </c>
      <c r="DA205" s="765">
        <v>511035.52241999999</v>
      </c>
      <c r="DB205" s="765">
        <v>410274.78928999999</v>
      </c>
      <c r="DC205" s="765">
        <v>261649.59974000001</v>
      </c>
      <c r="DD205" s="765">
        <v>341178.45943999995</v>
      </c>
      <c r="DE205" s="765">
        <v>384892.48018999997</v>
      </c>
      <c r="DF205" s="1120">
        <v>360196.55697999999</v>
      </c>
      <c r="DG205" s="1120">
        <v>301278.37391999998</v>
      </c>
      <c r="DH205" s="1120">
        <v>370682.66687000002</v>
      </c>
      <c r="DI205" s="1120">
        <v>426088.14002999995</v>
      </c>
      <c r="DJ205" s="1120">
        <v>439884.82541000011</v>
      </c>
      <c r="DK205" s="1120">
        <v>417498.41604000004</v>
      </c>
      <c r="DL205" s="1120">
        <v>393100.6114799999</v>
      </c>
      <c r="DM205" s="1120">
        <v>417164.15070000006</v>
      </c>
      <c r="DN205" s="1120">
        <v>446086.53002000001</v>
      </c>
      <c r="DO205" s="1120">
        <v>377475.82925999997</v>
      </c>
      <c r="DP205" s="1120">
        <v>461870.66499000002</v>
      </c>
      <c r="DQ205" s="1120">
        <v>622632.35658999998</v>
      </c>
      <c r="DR205" s="1120">
        <v>538195.73965999996</v>
      </c>
      <c r="DS205" s="1120">
        <v>474722.77371000004</v>
      </c>
      <c r="DT205" s="1120">
        <v>544742.58959999995</v>
      </c>
      <c r="DU205" s="1120"/>
      <c r="DV205" s="1120"/>
      <c r="DW205" s="1120"/>
      <c r="DX205" s="1120"/>
      <c r="DY205" s="1120"/>
      <c r="DZ205" s="1120"/>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1120">
        <v>8.7050000000000001</v>
      </c>
      <c r="P206" s="1120">
        <v>8.7050000000000001</v>
      </c>
      <c r="Q206" s="1120">
        <v>8.7050000000000001</v>
      </c>
      <c r="R206" s="1120">
        <v>8.7050000000000001</v>
      </c>
      <c r="S206" s="1120">
        <v>10.23</v>
      </c>
      <c r="T206" s="1120">
        <v>10.23</v>
      </c>
      <c r="U206" s="1120">
        <v>10.23</v>
      </c>
      <c r="V206" s="1120">
        <v>10.23</v>
      </c>
      <c r="W206" s="1120">
        <v>11.231175</v>
      </c>
      <c r="X206" s="1120">
        <v>11.231175</v>
      </c>
      <c r="Y206" s="1120">
        <v>11.231175</v>
      </c>
      <c r="Z206" s="1120">
        <v>11.231175</v>
      </c>
      <c r="AA206" s="1120">
        <v>9.8780273996899215</v>
      </c>
      <c r="AB206" s="1120">
        <v>9.8780273996899215</v>
      </c>
      <c r="AC206" s="1120">
        <v>9.8780273996899215</v>
      </c>
      <c r="AD206" s="1120">
        <v>9.8780273996899215</v>
      </c>
      <c r="AE206" s="1120">
        <v>10.550633352751426</v>
      </c>
      <c r="AF206" s="1120">
        <v>10.550633352751426</v>
      </c>
      <c r="AG206" s="1120">
        <v>10.550633352751426</v>
      </c>
      <c r="AH206" s="1120">
        <v>10.550633352751426</v>
      </c>
      <c r="AI206" s="1120">
        <v>13.347201619035193</v>
      </c>
      <c r="AJ206" s="1120">
        <v>13.347201619035193</v>
      </c>
      <c r="AK206" s="1120">
        <v>13.347201619035193</v>
      </c>
      <c r="AL206" s="1120">
        <v>13.347201619035193</v>
      </c>
      <c r="AM206" s="1120">
        <v>17.158752156648056</v>
      </c>
      <c r="AN206" s="1120">
        <v>17.158752156648056</v>
      </c>
      <c r="AO206" s="1120">
        <v>17.158752156648056</v>
      </c>
      <c r="AP206" s="1120">
        <v>17.158752156648056</v>
      </c>
      <c r="AQ206" s="1120">
        <v>19.540755496342054</v>
      </c>
      <c r="AR206" s="1120">
        <v>19.540755496342054</v>
      </c>
      <c r="AS206" s="1120">
        <v>19.540755496342054</v>
      </c>
      <c r="AT206" s="1120">
        <v>19.540755496342054</v>
      </c>
      <c r="AU206" s="1120">
        <v>27.141212695813977</v>
      </c>
      <c r="AV206" s="1120">
        <v>27.141212695813977</v>
      </c>
      <c r="AW206" s="1120">
        <v>27.141212695813977</v>
      </c>
      <c r="AX206" s="1120">
        <v>27.141212695813977</v>
      </c>
      <c r="AY206" s="1120">
        <v>28.912475228034225</v>
      </c>
      <c r="AZ206" s="1120">
        <v>28.912475228034225</v>
      </c>
      <c r="BA206" s="1120">
        <v>28.912475228034225</v>
      </c>
      <c r="BB206" s="1120">
        <v>28.912475228034225</v>
      </c>
      <c r="BC206" s="1120">
        <v>40.371821371084955</v>
      </c>
      <c r="BD206" s="1120">
        <v>40.371821371084955</v>
      </c>
      <c r="BE206" s="1120">
        <v>40.371821371084955</v>
      </c>
      <c r="BF206" s="1120">
        <v>40.371821371084955</v>
      </c>
      <c r="BG206" s="1120">
        <v>43.617848972433436</v>
      </c>
      <c r="BH206" s="1120">
        <v>43.617848972433436</v>
      </c>
      <c r="BI206" s="1120">
        <v>43.617848972433436</v>
      </c>
      <c r="BJ206" s="1120">
        <v>43.617848972433436</v>
      </c>
      <c r="BK206" s="1120">
        <v>48.023455928779299</v>
      </c>
      <c r="BL206" s="1120">
        <v>53.782176384308833</v>
      </c>
      <c r="BM206" s="1120">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120">
        <v>128.17207535045475</v>
      </c>
      <c r="DG206" s="1120">
        <v>143.69305421556831</v>
      </c>
      <c r="DH206" s="1120">
        <v>165.56920055691251</v>
      </c>
      <c r="DI206" s="1120">
        <v>252.59189909049684</v>
      </c>
      <c r="DJ206" s="1120">
        <v>201.20458135417991</v>
      </c>
      <c r="DK206" s="1120">
        <v>188.17299544730366</v>
      </c>
      <c r="DL206" s="1120">
        <v>163.32866586738905</v>
      </c>
      <c r="DM206" s="1120">
        <v>155.63185365026328</v>
      </c>
      <c r="DN206" s="1120">
        <v>172.83599836314772</v>
      </c>
      <c r="DO206" s="1120">
        <v>172.47784592919319</v>
      </c>
      <c r="DP206" s="1120">
        <v>192.96044996969471</v>
      </c>
      <c r="DQ206" s="1120">
        <v>195.11929725945294</v>
      </c>
      <c r="DR206" s="1120">
        <v>179.57406901970887</v>
      </c>
      <c r="DS206" s="1120">
        <v>168.92683374399624</v>
      </c>
      <c r="DT206" s="1120">
        <v>161.52603060835392</v>
      </c>
      <c r="DU206" s="1120"/>
      <c r="DV206" s="1120"/>
      <c r="DW206" s="1120"/>
      <c r="DX206" s="1120"/>
      <c r="DY206" s="1120"/>
      <c r="DZ206" s="1120"/>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120">
        <v>0</v>
      </c>
      <c r="P207" s="1120">
        <v>0</v>
      </c>
      <c r="Q207" s="1120">
        <v>0</v>
      </c>
      <c r="R207" s="1120">
        <v>0</v>
      </c>
      <c r="S207" s="1120">
        <v>0</v>
      </c>
      <c r="T207" s="1120">
        <v>0</v>
      </c>
      <c r="U207" s="1120">
        <v>0</v>
      </c>
      <c r="V207" s="1120">
        <v>0</v>
      </c>
      <c r="W207" s="1120">
        <v>0</v>
      </c>
      <c r="X207" s="1120">
        <v>0</v>
      </c>
      <c r="Y207" s="1120">
        <v>0</v>
      </c>
      <c r="Z207" s="1120">
        <v>0</v>
      </c>
      <c r="AA207" s="1120">
        <v>25685.020499999999</v>
      </c>
      <c r="AB207" s="1120">
        <v>25685.020499999999</v>
      </c>
      <c r="AC207" s="1120">
        <v>25685.020499999999</v>
      </c>
      <c r="AD207" s="1120">
        <v>25685.020499999999</v>
      </c>
      <c r="AE207" s="1120">
        <v>25512.561000000002</v>
      </c>
      <c r="AF207" s="1120">
        <v>25512.561000000002</v>
      </c>
      <c r="AG207" s="1120">
        <v>25512.561000000002</v>
      </c>
      <c r="AH207" s="1120">
        <v>25512.561000000002</v>
      </c>
      <c r="AI207" s="1120">
        <v>26130.014999999999</v>
      </c>
      <c r="AJ207" s="1120">
        <v>26130.014999999999</v>
      </c>
      <c r="AK207" s="1120">
        <v>26130.014999999999</v>
      </c>
      <c r="AL207" s="1120">
        <v>26130.014999999999</v>
      </c>
      <c r="AM207" s="1120">
        <v>30820.608749999999</v>
      </c>
      <c r="AN207" s="1120">
        <v>30820.608749999999</v>
      </c>
      <c r="AO207" s="1120">
        <v>30820.608749999999</v>
      </c>
      <c r="AP207" s="1120">
        <v>30820.608749999999</v>
      </c>
      <c r="AQ207" s="1120">
        <v>32204.692249999996</v>
      </c>
      <c r="AR207" s="1120">
        <v>32204.692249999996</v>
      </c>
      <c r="AS207" s="1120">
        <v>32204.692249999996</v>
      </c>
      <c r="AT207" s="1120">
        <v>32204.692249999996</v>
      </c>
      <c r="AU207" s="1120">
        <v>43204.605750000002</v>
      </c>
      <c r="AV207" s="1120">
        <v>43204.605750000002</v>
      </c>
      <c r="AW207" s="1120">
        <v>43204.605750000002</v>
      </c>
      <c r="AX207" s="1120">
        <v>43204.605750000002</v>
      </c>
      <c r="AY207" s="1120">
        <v>45813.080750000001</v>
      </c>
      <c r="AZ207" s="1120">
        <v>45813.080750000001</v>
      </c>
      <c r="BA207" s="1120">
        <v>45813.080750000001</v>
      </c>
      <c r="BB207" s="1120">
        <v>45813.080750000001</v>
      </c>
      <c r="BC207" s="1120">
        <v>46680.513250000004</v>
      </c>
      <c r="BD207" s="1120">
        <v>46680.513250000004</v>
      </c>
      <c r="BE207" s="1120">
        <v>46680.513250000004</v>
      </c>
      <c r="BF207" s="1120">
        <v>46680.513250000004</v>
      </c>
      <c r="BG207" s="1120">
        <v>46861.4035</v>
      </c>
      <c r="BH207" s="1120">
        <v>46861.4035</v>
      </c>
      <c r="BI207" s="1120">
        <v>46861.4035</v>
      </c>
      <c r="BJ207" s="1120">
        <v>46861.4035</v>
      </c>
      <c r="BK207" s="1120">
        <v>46362.085999999996</v>
      </c>
      <c r="BL207" s="1120">
        <v>49564.228999999992</v>
      </c>
      <c r="BM207" s="1120">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120">
        <v>193543.97586999999</v>
      </c>
      <c r="DG207" s="1120">
        <v>210056.37750999999</v>
      </c>
      <c r="DH207" s="1120">
        <v>197566.76963999998</v>
      </c>
      <c r="DI207" s="1120">
        <v>242262.28709</v>
      </c>
      <c r="DJ207" s="1120">
        <v>215388.47713999997</v>
      </c>
      <c r="DK207" s="1120">
        <v>217152.20571000001</v>
      </c>
      <c r="DL207" s="1120">
        <v>210589.09981000001</v>
      </c>
      <c r="DM207" s="1120">
        <v>208510.47016000003</v>
      </c>
      <c r="DN207" s="1120">
        <v>197045.04491</v>
      </c>
      <c r="DO207" s="1120">
        <v>203779.16507000002</v>
      </c>
      <c r="DP207" s="1120">
        <v>233528.65476</v>
      </c>
      <c r="DQ207" s="1120">
        <v>238828.3241</v>
      </c>
      <c r="DR207" s="1120">
        <v>238427.75543000002</v>
      </c>
      <c r="DS207" s="1120">
        <v>264609.75133</v>
      </c>
      <c r="DT207" s="1120">
        <v>283863.07161570824</v>
      </c>
      <c r="DU207" s="1120"/>
      <c r="DV207" s="1120"/>
      <c r="DW207" s="1120"/>
      <c r="DX207" s="1120"/>
      <c r="DY207" s="1120"/>
      <c r="DZ207" s="1120"/>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120">
        <v>0</v>
      </c>
      <c r="P208" s="1120">
        <v>0</v>
      </c>
      <c r="Q208" s="1120">
        <v>0</v>
      </c>
      <c r="R208" s="1120">
        <v>0</v>
      </c>
      <c r="S208" s="1120">
        <v>0</v>
      </c>
      <c r="T208" s="1120">
        <v>0</v>
      </c>
      <c r="U208" s="1120">
        <v>0</v>
      </c>
      <c r="V208" s="1120">
        <v>0</v>
      </c>
      <c r="W208" s="1120">
        <v>0</v>
      </c>
      <c r="X208" s="1120">
        <v>0</v>
      </c>
      <c r="Y208" s="1120">
        <v>0</v>
      </c>
      <c r="Z208" s="1120">
        <v>0</v>
      </c>
      <c r="AA208" s="1120">
        <v>0</v>
      </c>
      <c r="AB208" s="1120">
        <v>0</v>
      </c>
      <c r="AC208" s="1120">
        <v>0</v>
      </c>
      <c r="AD208" s="1120">
        <v>0</v>
      </c>
      <c r="AE208" s="1120">
        <v>0</v>
      </c>
      <c r="AF208" s="1120">
        <v>0</v>
      </c>
      <c r="AG208" s="1120">
        <v>0</v>
      </c>
      <c r="AH208" s="1120">
        <v>0</v>
      </c>
      <c r="AI208" s="1120">
        <v>0</v>
      </c>
      <c r="AJ208" s="1120">
        <v>0</v>
      </c>
      <c r="AK208" s="1120">
        <v>0</v>
      </c>
      <c r="AL208" s="1120">
        <v>0</v>
      </c>
      <c r="AM208" s="1120">
        <v>0</v>
      </c>
      <c r="AN208" s="1120">
        <v>0</v>
      </c>
      <c r="AO208" s="1120">
        <v>0</v>
      </c>
      <c r="AP208" s="1120">
        <v>0</v>
      </c>
      <c r="AQ208" s="1120">
        <v>0</v>
      </c>
      <c r="AR208" s="1120">
        <v>0</v>
      </c>
      <c r="AS208" s="1120">
        <v>0</v>
      </c>
      <c r="AT208" s="1120">
        <v>0</v>
      </c>
      <c r="AU208" s="1120">
        <v>0</v>
      </c>
      <c r="AV208" s="1120">
        <v>0</v>
      </c>
      <c r="AW208" s="1120">
        <v>0</v>
      </c>
      <c r="AX208" s="1120">
        <v>0</v>
      </c>
      <c r="AY208" s="1120">
        <v>0</v>
      </c>
      <c r="AZ208" s="1120">
        <v>0</v>
      </c>
      <c r="BA208" s="1120">
        <v>0</v>
      </c>
      <c r="BB208" s="1120">
        <v>0</v>
      </c>
      <c r="BC208" s="1120">
        <v>0</v>
      </c>
      <c r="BD208" s="1120">
        <v>0</v>
      </c>
      <c r="BE208" s="1120">
        <v>0</v>
      </c>
      <c r="BF208" s="1120">
        <v>0</v>
      </c>
      <c r="BG208" s="1120">
        <v>0</v>
      </c>
      <c r="BH208" s="1120">
        <v>0</v>
      </c>
      <c r="BI208" s="1120">
        <v>0</v>
      </c>
      <c r="BJ208" s="1120">
        <v>0</v>
      </c>
      <c r="BK208" s="1120">
        <v>0</v>
      </c>
      <c r="BL208" s="1120">
        <v>0</v>
      </c>
      <c r="BM208" s="1120">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120">
        <v>65702.139910000013</v>
      </c>
      <c r="DG208" s="1120">
        <v>70166.496910000016</v>
      </c>
      <c r="DH208" s="1120">
        <v>72856.632729999998</v>
      </c>
      <c r="DI208" s="1120">
        <v>78563.109400000001</v>
      </c>
      <c r="DJ208" s="1120">
        <v>62446.596100000002</v>
      </c>
      <c r="DK208" s="1120">
        <v>63295.573400000001</v>
      </c>
      <c r="DL208" s="1120">
        <v>58950.006909999996</v>
      </c>
      <c r="DM208" s="1120">
        <v>65170.339589999996</v>
      </c>
      <c r="DN208" s="1120">
        <v>68430.789069999999</v>
      </c>
      <c r="DO208" s="1120">
        <v>72738.360499999995</v>
      </c>
      <c r="DP208" s="1120">
        <v>78037.958830000003</v>
      </c>
      <c r="DQ208" s="1120">
        <v>87603.442980000007</v>
      </c>
      <c r="DR208" s="1120">
        <v>76926.438030000005</v>
      </c>
      <c r="DS208" s="1120">
        <v>81988.055139999982</v>
      </c>
      <c r="DT208" s="1120">
        <v>71653.147140000001</v>
      </c>
      <c r="DU208" s="1120"/>
      <c r="DV208" s="1120"/>
      <c r="DW208" s="1120"/>
      <c r="DX208" s="1120"/>
      <c r="DY208" s="1120"/>
      <c r="DZ208" s="1120"/>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120">
        <v>0</v>
      </c>
      <c r="P209" s="1120">
        <v>0</v>
      </c>
      <c r="Q209" s="1120">
        <v>0</v>
      </c>
      <c r="R209" s="1120">
        <v>0</v>
      </c>
      <c r="S209" s="1120">
        <v>0</v>
      </c>
      <c r="T209" s="1120">
        <v>0</v>
      </c>
      <c r="U209" s="1120">
        <v>0</v>
      </c>
      <c r="V209" s="1120">
        <v>0</v>
      </c>
      <c r="W209" s="1120">
        <v>0</v>
      </c>
      <c r="X209" s="1120">
        <v>0</v>
      </c>
      <c r="Y209" s="1120">
        <v>0</v>
      </c>
      <c r="Z209" s="1120">
        <v>0</v>
      </c>
      <c r="AA209" s="1120">
        <v>0</v>
      </c>
      <c r="AB209" s="1120">
        <v>0</v>
      </c>
      <c r="AC209" s="1120">
        <v>0</v>
      </c>
      <c r="AD209" s="1120">
        <v>0</v>
      </c>
      <c r="AE209" s="1120">
        <v>0</v>
      </c>
      <c r="AF209" s="1120">
        <v>0</v>
      </c>
      <c r="AG209" s="1120">
        <v>0</v>
      </c>
      <c r="AH209" s="1120">
        <v>0</v>
      </c>
      <c r="AI209" s="1120">
        <v>0</v>
      </c>
      <c r="AJ209" s="1120">
        <v>0</v>
      </c>
      <c r="AK209" s="1120">
        <v>0</v>
      </c>
      <c r="AL209" s="1120">
        <v>0</v>
      </c>
      <c r="AM209" s="1120">
        <v>0</v>
      </c>
      <c r="AN209" s="1120">
        <v>0</v>
      </c>
      <c r="AO209" s="1120">
        <v>0</v>
      </c>
      <c r="AP209" s="1120">
        <v>0</v>
      </c>
      <c r="AQ209" s="1120">
        <v>0</v>
      </c>
      <c r="AR209" s="1120">
        <v>0</v>
      </c>
      <c r="AS209" s="1120">
        <v>0</v>
      </c>
      <c r="AT209" s="1120">
        <v>0</v>
      </c>
      <c r="AU209" s="1120">
        <v>0</v>
      </c>
      <c r="AV209" s="1120">
        <v>0</v>
      </c>
      <c r="AW209" s="1120">
        <v>0</v>
      </c>
      <c r="AX209" s="1120">
        <v>0</v>
      </c>
      <c r="AY209" s="1120">
        <v>0</v>
      </c>
      <c r="AZ209" s="1120">
        <v>0</v>
      </c>
      <c r="BA209" s="1120">
        <v>0</v>
      </c>
      <c r="BB209" s="1120">
        <v>0</v>
      </c>
      <c r="BC209" s="1120">
        <v>0</v>
      </c>
      <c r="BD209" s="1120">
        <v>0</v>
      </c>
      <c r="BE209" s="1120">
        <v>0</v>
      </c>
      <c r="BF209" s="1120">
        <v>0</v>
      </c>
      <c r="BG209" s="1120">
        <v>0</v>
      </c>
      <c r="BH209" s="1120">
        <v>0</v>
      </c>
      <c r="BI209" s="1120">
        <v>0</v>
      </c>
      <c r="BJ209" s="1120">
        <v>0</v>
      </c>
      <c r="BK209" s="1120">
        <v>0</v>
      </c>
      <c r="BL209" s="1120">
        <v>0</v>
      </c>
      <c r="BM209" s="1120">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120">
        <v>76973.308969999998</v>
      </c>
      <c r="DG209" s="1120">
        <v>93999.545870000002</v>
      </c>
      <c r="DH209" s="1120">
        <v>80687.923089999997</v>
      </c>
      <c r="DI209" s="1120">
        <v>102457.92344</v>
      </c>
      <c r="DJ209" s="1120">
        <v>86188.284699999989</v>
      </c>
      <c r="DK209" s="1120">
        <v>80299.633020000008</v>
      </c>
      <c r="DL209" s="1120">
        <v>79691.405899999998</v>
      </c>
      <c r="DM209" s="1120">
        <v>91280.801160000003</v>
      </c>
      <c r="DN209" s="1120">
        <v>81742.869569999995</v>
      </c>
      <c r="DO209" s="1120">
        <v>85801.792290000012</v>
      </c>
      <c r="DP209" s="1120">
        <v>89515.541990000012</v>
      </c>
      <c r="DQ209" s="1120">
        <v>103413.07776999997</v>
      </c>
      <c r="DR209" s="1120">
        <v>100454.19339000001</v>
      </c>
      <c r="DS209" s="1120">
        <v>92570.683279999997</v>
      </c>
      <c r="DT209" s="1120">
        <v>92466.929560000004</v>
      </c>
      <c r="DU209" s="1120"/>
      <c r="DV209" s="1120"/>
      <c r="DW209" s="1120"/>
      <c r="DX209" s="1120"/>
      <c r="DY209" s="1120"/>
      <c r="DZ209" s="1120"/>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120">
        <v>0</v>
      </c>
      <c r="P210" s="1120">
        <v>0</v>
      </c>
      <c r="Q210" s="1120">
        <v>0</v>
      </c>
      <c r="R210" s="1120">
        <v>0</v>
      </c>
      <c r="S210" s="1120">
        <v>0</v>
      </c>
      <c r="T210" s="1120">
        <v>0</v>
      </c>
      <c r="U210" s="1120">
        <v>0</v>
      </c>
      <c r="V210" s="1120">
        <v>0</v>
      </c>
      <c r="W210" s="1120">
        <v>0</v>
      </c>
      <c r="X210" s="1120">
        <v>0</v>
      </c>
      <c r="Y210" s="1120">
        <v>0</v>
      </c>
      <c r="Z210" s="1120">
        <v>0</v>
      </c>
      <c r="AA210" s="1120">
        <v>0</v>
      </c>
      <c r="AB210" s="1120">
        <v>0</v>
      </c>
      <c r="AC210" s="1120">
        <v>0</v>
      </c>
      <c r="AD210" s="1120">
        <v>0</v>
      </c>
      <c r="AE210" s="1120">
        <v>0</v>
      </c>
      <c r="AF210" s="1120">
        <v>0</v>
      </c>
      <c r="AG210" s="1120">
        <v>0</v>
      </c>
      <c r="AH210" s="1120">
        <v>0</v>
      </c>
      <c r="AI210" s="1120">
        <v>0</v>
      </c>
      <c r="AJ210" s="1120">
        <v>0</v>
      </c>
      <c r="AK210" s="1120">
        <v>0</v>
      </c>
      <c r="AL210" s="1120">
        <v>0</v>
      </c>
      <c r="AM210" s="1120">
        <v>0</v>
      </c>
      <c r="AN210" s="1120">
        <v>0</v>
      </c>
      <c r="AO210" s="1120">
        <v>0</v>
      </c>
      <c r="AP210" s="1120">
        <v>0</v>
      </c>
      <c r="AQ210" s="1120">
        <v>0</v>
      </c>
      <c r="AR210" s="1120">
        <v>0</v>
      </c>
      <c r="AS210" s="1120">
        <v>0</v>
      </c>
      <c r="AT210" s="1120">
        <v>0</v>
      </c>
      <c r="AU210" s="1120">
        <v>0</v>
      </c>
      <c r="AV210" s="1120">
        <v>0</v>
      </c>
      <c r="AW210" s="1120">
        <v>0</v>
      </c>
      <c r="AX210" s="1120">
        <v>0</v>
      </c>
      <c r="AY210" s="1120">
        <v>0</v>
      </c>
      <c r="AZ210" s="1120">
        <v>0</v>
      </c>
      <c r="BA210" s="1120">
        <v>0</v>
      </c>
      <c r="BB210" s="1120">
        <v>0</v>
      </c>
      <c r="BC210" s="1120">
        <v>0</v>
      </c>
      <c r="BD210" s="1120">
        <v>0</v>
      </c>
      <c r="BE210" s="1120">
        <v>0</v>
      </c>
      <c r="BF210" s="1120">
        <v>0</v>
      </c>
      <c r="BG210" s="1120">
        <v>0</v>
      </c>
      <c r="BH210" s="1120">
        <v>0</v>
      </c>
      <c r="BI210" s="1120">
        <v>0</v>
      </c>
      <c r="BJ210" s="1120">
        <v>0</v>
      </c>
      <c r="BK210" s="1120">
        <v>0</v>
      </c>
      <c r="BL210" s="1120">
        <v>0</v>
      </c>
      <c r="BM210" s="1120">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120">
        <v>34680.307890000004</v>
      </c>
      <c r="DG210" s="1120">
        <v>30156.432130000001</v>
      </c>
      <c r="DH210" s="1120">
        <v>26596.679690000001</v>
      </c>
      <c r="DI210" s="1120">
        <v>45255.580629999997</v>
      </c>
      <c r="DJ210" s="1120">
        <v>40704.720370000003</v>
      </c>
      <c r="DK210" s="1120">
        <v>40070.504509999999</v>
      </c>
      <c r="DL210" s="1120">
        <v>38186.201649999995</v>
      </c>
      <c r="DM210" s="1120">
        <v>39457.752980000005</v>
      </c>
      <c r="DN210" s="1120">
        <v>27922.437550000006</v>
      </c>
      <c r="DO210" s="1120">
        <v>37149.736090000006</v>
      </c>
      <c r="DP210" s="1120">
        <v>38553.956230000003</v>
      </c>
      <c r="DQ210" s="1120">
        <v>35353.734959999994</v>
      </c>
      <c r="DR210" s="1120">
        <v>43046.57258</v>
      </c>
      <c r="DS210" s="1120">
        <v>34440.945480000002</v>
      </c>
      <c r="DT210" s="1120">
        <v>35593.79694</v>
      </c>
      <c r="DU210" s="1120"/>
      <c r="DV210" s="1120"/>
      <c r="DW210" s="1120"/>
      <c r="DX210" s="1120"/>
      <c r="DY210" s="1120"/>
      <c r="DZ210" s="112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120">
        <v>0</v>
      </c>
      <c r="P211" s="1120">
        <v>0</v>
      </c>
      <c r="Q211" s="1120">
        <v>0</v>
      </c>
      <c r="R211" s="1120">
        <v>0</v>
      </c>
      <c r="S211" s="1120">
        <v>0</v>
      </c>
      <c r="T211" s="1120">
        <v>0</v>
      </c>
      <c r="U211" s="1120">
        <v>0</v>
      </c>
      <c r="V211" s="1120">
        <v>0</v>
      </c>
      <c r="W211" s="1120">
        <v>0</v>
      </c>
      <c r="X211" s="1120">
        <v>0</v>
      </c>
      <c r="Y211" s="1120">
        <v>0</v>
      </c>
      <c r="Z211" s="1120">
        <v>0</v>
      </c>
      <c r="AA211" s="1120">
        <v>11.043093369977774</v>
      </c>
      <c r="AB211" s="1120">
        <v>11.043093369977774</v>
      </c>
      <c r="AC211" s="1120">
        <v>11.043093369977774</v>
      </c>
      <c r="AD211" s="1120">
        <v>11.043093369977774</v>
      </c>
      <c r="AE211" s="1120">
        <v>7.4079926083968211</v>
      </c>
      <c r="AF211" s="1120">
        <v>7.4079926083968211</v>
      </c>
      <c r="AG211" s="1120">
        <v>7.4079926083968211</v>
      </c>
      <c r="AH211" s="1120">
        <v>7.4079926083968211</v>
      </c>
      <c r="AI211" s="1120">
        <v>6.1819249999999997</v>
      </c>
      <c r="AJ211" s="1120">
        <v>6.1819249999999997</v>
      </c>
      <c r="AK211" s="1120">
        <v>6.1819249999999997</v>
      </c>
      <c r="AL211" s="1120">
        <v>6.1819249999999997</v>
      </c>
      <c r="AM211" s="1120">
        <v>8.2911381075631283</v>
      </c>
      <c r="AN211" s="1120">
        <v>8.2911381075631283</v>
      </c>
      <c r="AO211" s="1120">
        <v>8.2911381075631283</v>
      </c>
      <c r="AP211" s="1120">
        <v>8.2911381075631283</v>
      </c>
      <c r="AQ211" s="1120">
        <v>8.81587914387773</v>
      </c>
      <c r="AR211" s="1120">
        <v>8.81587914387773</v>
      </c>
      <c r="AS211" s="1120">
        <v>8.81587914387773</v>
      </c>
      <c r="AT211" s="1120">
        <v>8.81587914387773</v>
      </c>
      <c r="AU211" s="1120">
        <v>11.981251936466448</v>
      </c>
      <c r="AV211" s="1120">
        <v>11.981251936466448</v>
      </c>
      <c r="AW211" s="1120">
        <v>11.981251936466448</v>
      </c>
      <c r="AX211" s="1120">
        <v>11.981251936466448</v>
      </c>
      <c r="AY211" s="1120">
        <v>17.940430039646564</v>
      </c>
      <c r="AZ211" s="1120">
        <v>17.940430039646564</v>
      </c>
      <c r="BA211" s="1120">
        <v>17.940430039646564</v>
      </c>
      <c r="BB211" s="1120">
        <v>17.940430039646564</v>
      </c>
      <c r="BC211" s="1120">
        <v>21.767772692335832</v>
      </c>
      <c r="BD211" s="1120">
        <v>21.767772692335832</v>
      </c>
      <c r="BE211" s="1120">
        <v>21.767772692335832</v>
      </c>
      <c r="BF211" s="1120">
        <v>21.767772692335832</v>
      </c>
      <c r="BG211" s="1120">
        <v>30.680882623455883</v>
      </c>
      <c r="BH211" s="1120">
        <v>30.680882623455883</v>
      </c>
      <c r="BI211" s="1120">
        <v>30.680882623455883</v>
      </c>
      <c r="BJ211" s="1120">
        <v>30.680882623455883</v>
      </c>
      <c r="BK211" s="1120">
        <v>41.792312943971524</v>
      </c>
      <c r="BL211" s="1120">
        <v>35.74853878353143</v>
      </c>
      <c r="BM211" s="1120">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120">
        <v>125.7537200723997</v>
      </c>
      <c r="DG211" s="1120">
        <v>85.371039145279553</v>
      </c>
      <c r="DH211" s="1120">
        <v>119.98119587864646</v>
      </c>
      <c r="DI211" s="1120">
        <v>130.48549171781315</v>
      </c>
      <c r="DJ211" s="1120">
        <v>157.12673945753028</v>
      </c>
      <c r="DK211" s="1120">
        <v>152.67121115372444</v>
      </c>
      <c r="DL211" s="1120">
        <v>147.58552926423431</v>
      </c>
      <c r="DM211" s="1120">
        <v>163.11444423255767</v>
      </c>
      <c r="DN211" s="1120">
        <v>219.90144981559462</v>
      </c>
      <c r="DO211" s="1120">
        <v>153.88143133049479</v>
      </c>
      <c r="DP211" s="1120">
        <v>167.25420242378786</v>
      </c>
      <c r="DQ211" s="1120">
        <v>201.22341607906873</v>
      </c>
      <c r="DR211" s="1120">
        <v>206.05233601482885</v>
      </c>
      <c r="DS211" s="1120">
        <v>162.40033876972609</v>
      </c>
      <c r="DT211" s="1120">
        <v>220.7596147470492</v>
      </c>
      <c r="DU211" s="1120"/>
      <c r="DV211" s="1120"/>
      <c r="DW211" s="1120"/>
      <c r="DX211" s="1120"/>
      <c r="DY211" s="1120"/>
      <c r="DZ211" s="1120"/>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120">
        <v>0</v>
      </c>
      <c r="P212" s="1120">
        <v>0</v>
      </c>
      <c r="Q212" s="1120">
        <v>0</v>
      </c>
      <c r="R212" s="1120">
        <v>0</v>
      </c>
      <c r="S212" s="1120">
        <v>0</v>
      </c>
      <c r="T212" s="1120">
        <v>0</v>
      </c>
      <c r="U212" s="1120">
        <v>0</v>
      </c>
      <c r="V212" s="1120">
        <v>0</v>
      </c>
      <c r="W212" s="1120">
        <v>0</v>
      </c>
      <c r="X212" s="1120">
        <v>0</v>
      </c>
      <c r="Y212" s="1120">
        <v>0</v>
      </c>
      <c r="Z212" s="1120">
        <v>0</v>
      </c>
      <c r="AA212" s="1120">
        <v>23570.762500000001</v>
      </c>
      <c r="AB212" s="1120">
        <v>23570.762500000001</v>
      </c>
      <c r="AC212" s="1120">
        <v>23570.762500000001</v>
      </c>
      <c r="AD212" s="1120">
        <v>23570.762500000001</v>
      </c>
      <c r="AE212" s="1120">
        <v>17638.61275</v>
      </c>
      <c r="AF212" s="1120">
        <v>17638.61275</v>
      </c>
      <c r="AG212" s="1120">
        <v>17638.61275</v>
      </c>
      <c r="AH212" s="1120">
        <v>17638.61275</v>
      </c>
      <c r="AI212" s="1120">
        <v>16472.396000000001</v>
      </c>
      <c r="AJ212" s="1120">
        <v>16472.396000000001</v>
      </c>
      <c r="AK212" s="1120">
        <v>16472.396000000001</v>
      </c>
      <c r="AL212" s="1120">
        <v>16472.396000000001</v>
      </c>
      <c r="AM212" s="1120">
        <v>18936.062750000001</v>
      </c>
      <c r="AN212" s="1120">
        <v>18936.062750000001</v>
      </c>
      <c r="AO212" s="1120">
        <v>18936.062750000001</v>
      </c>
      <c r="AP212" s="1120">
        <v>18936.062750000001</v>
      </c>
      <c r="AQ212" s="1120">
        <v>19963.473000000002</v>
      </c>
      <c r="AR212" s="1120">
        <v>19963.473000000002</v>
      </c>
      <c r="AS212" s="1120">
        <v>19963.473000000002</v>
      </c>
      <c r="AT212" s="1120">
        <v>19963.473000000002</v>
      </c>
      <c r="AU212" s="1120">
        <v>30708.05975</v>
      </c>
      <c r="AV212" s="1120">
        <v>30708.05975</v>
      </c>
      <c r="AW212" s="1120">
        <v>30708.05975</v>
      </c>
      <c r="AX212" s="1120">
        <v>30708.05975</v>
      </c>
      <c r="AY212" s="1120">
        <v>55994.798999999999</v>
      </c>
      <c r="AZ212" s="1120">
        <v>55994.798999999999</v>
      </c>
      <c r="BA212" s="1120">
        <v>55994.798999999999</v>
      </c>
      <c r="BB212" s="1120">
        <v>55994.798999999999</v>
      </c>
      <c r="BC212" s="1120">
        <v>43018.328500000003</v>
      </c>
      <c r="BD212" s="1120">
        <v>43018.328500000003</v>
      </c>
      <c r="BE212" s="1120">
        <v>43018.328500000003</v>
      </c>
      <c r="BF212" s="1120">
        <v>43018.328500000003</v>
      </c>
      <c r="BG212" s="1120">
        <v>66399.7215</v>
      </c>
      <c r="BH212" s="1120">
        <v>66399.7215</v>
      </c>
      <c r="BI212" s="1120">
        <v>66399.7215</v>
      </c>
      <c r="BJ212" s="1120">
        <v>66399.7215</v>
      </c>
      <c r="BK212" s="1120">
        <v>65739.184000000008</v>
      </c>
      <c r="BL212" s="1120">
        <v>88540.337</v>
      </c>
      <c r="BM212" s="1120">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120">
        <v>196382.86718999999</v>
      </c>
      <c r="DG212" s="1120">
        <v>131059.84506000001</v>
      </c>
      <c r="DH212" s="1120">
        <v>163514.56912999999</v>
      </c>
      <c r="DI212" s="1120">
        <v>186689.79047000001</v>
      </c>
      <c r="DJ212" s="1120">
        <v>283687.52607999998</v>
      </c>
      <c r="DK212" s="1120">
        <v>261126.84699000002</v>
      </c>
      <c r="DL212" s="1120">
        <v>223963.46392000001</v>
      </c>
      <c r="DM212" s="1120">
        <v>320991.99488999997</v>
      </c>
      <c r="DN212" s="1120">
        <v>446385.46529000002</v>
      </c>
      <c r="DO212" s="1120">
        <v>271413.64244000003</v>
      </c>
      <c r="DP212" s="1120">
        <v>251060.00976000002</v>
      </c>
      <c r="DQ212" s="1120">
        <v>340630.07260000001</v>
      </c>
      <c r="DR212" s="1120">
        <v>348859.48473000003</v>
      </c>
      <c r="DS212" s="1120">
        <v>248701.00658000004</v>
      </c>
      <c r="DT212" s="1120">
        <v>341915.82774999994</v>
      </c>
      <c r="DU212" s="1120"/>
      <c r="DV212" s="1120"/>
      <c r="DW212" s="1120"/>
      <c r="DX212" s="1120"/>
      <c r="DY212" s="1120"/>
      <c r="DZ212" s="1120"/>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120">
        <v>0</v>
      </c>
      <c r="P213" s="1120">
        <v>0</v>
      </c>
      <c r="Q213" s="1120">
        <v>0</v>
      </c>
      <c r="R213" s="1120">
        <v>0</v>
      </c>
      <c r="S213" s="1120">
        <v>0</v>
      </c>
      <c r="T213" s="1120">
        <v>0</v>
      </c>
      <c r="U213" s="1120">
        <v>0</v>
      </c>
      <c r="V213" s="1120">
        <v>0</v>
      </c>
      <c r="W213" s="1120">
        <v>0</v>
      </c>
      <c r="X213" s="1120">
        <v>0</v>
      </c>
      <c r="Y213" s="1120">
        <v>0</v>
      </c>
      <c r="Z213" s="1120">
        <v>0</v>
      </c>
      <c r="AA213" s="1120">
        <v>16.404591085632784</v>
      </c>
      <c r="AB213" s="1120">
        <v>16.404591085632784</v>
      </c>
      <c r="AC213" s="1120">
        <v>16.404591085632784</v>
      </c>
      <c r="AD213" s="1120">
        <v>16.404591085632784</v>
      </c>
      <c r="AE213" s="1120">
        <v>12.894845231701185</v>
      </c>
      <c r="AF213" s="1120">
        <v>12.894845231701185</v>
      </c>
      <c r="AG213" s="1120">
        <v>12.894845231701185</v>
      </c>
      <c r="AH213" s="1120">
        <v>12.894845231701185</v>
      </c>
      <c r="AI213" s="1120">
        <v>13.593074999999997</v>
      </c>
      <c r="AJ213" s="1120">
        <v>13.593074999999997</v>
      </c>
      <c r="AK213" s="1120">
        <v>13.593074999999997</v>
      </c>
      <c r="AL213" s="1120">
        <v>13.593074999999997</v>
      </c>
      <c r="AM213" s="1120">
        <v>17.324046347830894</v>
      </c>
      <c r="AN213" s="1120">
        <v>17.324046347830894</v>
      </c>
      <c r="AO213" s="1120">
        <v>17.324046347830894</v>
      </c>
      <c r="AP213" s="1120">
        <v>17.324046347830894</v>
      </c>
      <c r="AQ213" s="1120">
        <v>23.976577261088529</v>
      </c>
      <c r="AR213" s="1120">
        <v>23.976577261088529</v>
      </c>
      <c r="AS213" s="1120">
        <v>23.976577261088529</v>
      </c>
      <c r="AT213" s="1120">
        <v>23.976577261088529</v>
      </c>
      <c r="AU213" s="1120">
        <v>29.654646002515655</v>
      </c>
      <c r="AV213" s="1120">
        <v>29.654646002515655</v>
      </c>
      <c r="AW213" s="1120">
        <v>29.654646002515655</v>
      </c>
      <c r="AX213" s="1120">
        <v>29.654646002515655</v>
      </c>
      <c r="AY213" s="1120">
        <v>39.333916362931518</v>
      </c>
      <c r="AZ213" s="1120">
        <v>39.333916362931518</v>
      </c>
      <c r="BA213" s="1120">
        <v>39.333916362931518</v>
      </c>
      <c r="BB213" s="1120">
        <v>39.333916362931518</v>
      </c>
      <c r="BC213" s="1120">
        <v>49.2523549082049</v>
      </c>
      <c r="BD213" s="1120">
        <v>49.2523549082049</v>
      </c>
      <c r="BE213" s="1120">
        <v>49.2523549082049</v>
      </c>
      <c r="BF213" s="1120">
        <v>49.2523549082049</v>
      </c>
      <c r="BG213" s="1120">
        <v>60.317000947447262</v>
      </c>
      <c r="BH213" s="1120">
        <v>60.317000947447262</v>
      </c>
      <c r="BI213" s="1120">
        <v>60.317000947447262</v>
      </c>
      <c r="BJ213" s="1120">
        <v>60.317000947447262</v>
      </c>
      <c r="BK213" s="1120">
        <v>64.765858125808847</v>
      </c>
      <c r="BL213" s="1120">
        <v>59.712608285896081</v>
      </c>
      <c r="BM213" s="1120">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120">
        <v>137.5139042029196</v>
      </c>
      <c r="DG213" s="1120">
        <v>109.74409407172095</v>
      </c>
      <c r="DH213" s="1120">
        <v>141.69456705208722</v>
      </c>
      <c r="DI213" s="1120">
        <v>181.20547786686586</v>
      </c>
      <c r="DJ213" s="1120">
        <v>144.91277682774285</v>
      </c>
      <c r="DK213" s="1120">
        <v>133.05467527147508</v>
      </c>
      <c r="DL213" s="1120">
        <v>133.48399877689928</v>
      </c>
      <c r="DM213" s="1120">
        <v>149.83341017140361</v>
      </c>
      <c r="DN213" s="1120">
        <v>125.38111146917907</v>
      </c>
      <c r="DO213" s="1120">
        <v>143.06698371112819</v>
      </c>
      <c r="DP213" s="1120">
        <v>137.05072189758479</v>
      </c>
      <c r="DQ213" s="1120">
        <v>138.65641444437205</v>
      </c>
      <c r="DR213" s="1120">
        <v>140.80427526975305</v>
      </c>
      <c r="DS213" s="1120">
        <v>146.956146956878</v>
      </c>
      <c r="DT213" s="1120">
        <v>184.95156387398916</v>
      </c>
      <c r="DU213" s="1120"/>
      <c r="DV213" s="1120"/>
      <c r="DW213" s="1120"/>
      <c r="DX213" s="1120"/>
      <c r="DY213" s="1120"/>
      <c r="DZ213" s="1120"/>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120">
        <v>0</v>
      </c>
      <c r="P214" s="1120">
        <v>0</v>
      </c>
      <c r="Q214" s="1120">
        <v>0</v>
      </c>
      <c r="R214" s="1120">
        <v>0</v>
      </c>
      <c r="S214" s="1120">
        <v>0</v>
      </c>
      <c r="T214" s="1120">
        <v>0</v>
      </c>
      <c r="U214" s="1120">
        <v>0</v>
      </c>
      <c r="V214" s="1120">
        <v>0</v>
      </c>
      <c r="W214" s="1120">
        <v>0</v>
      </c>
      <c r="X214" s="1120">
        <v>0</v>
      </c>
      <c r="Y214" s="1120">
        <v>0</v>
      </c>
      <c r="Z214" s="1120">
        <v>0</v>
      </c>
      <c r="AA214" s="1120">
        <v>5107.8540000000003</v>
      </c>
      <c r="AB214" s="1120">
        <v>5107.8540000000003</v>
      </c>
      <c r="AC214" s="1120">
        <v>5107.8540000000003</v>
      </c>
      <c r="AD214" s="1120">
        <v>5107.8540000000003</v>
      </c>
      <c r="AE214" s="1120">
        <v>5982.4385000000002</v>
      </c>
      <c r="AF214" s="1120">
        <v>5982.4385000000002</v>
      </c>
      <c r="AG214" s="1120">
        <v>5982.4385000000002</v>
      </c>
      <c r="AH214" s="1120">
        <v>5982.4385000000002</v>
      </c>
      <c r="AI214" s="1120">
        <v>6152.3907499999987</v>
      </c>
      <c r="AJ214" s="1120">
        <v>6152.3907499999987</v>
      </c>
      <c r="AK214" s="1120">
        <v>6152.3907499999987</v>
      </c>
      <c r="AL214" s="1120">
        <v>6152.3907499999987</v>
      </c>
      <c r="AM214" s="1120">
        <v>8366.3722500000003</v>
      </c>
      <c r="AN214" s="1120">
        <v>8366.3722500000003</v>
      </c>
      <c r="AO214" s="1120">
        <v>8366.3722500000003</v>
      </c>
      <c r="AP214" s="1120">
        <v>8366.3722500000003</v>
      </c>
      <c r="AQ214" s="1120">
        <v>10250.34425</v>
      </c>
      <c r="AR214" s="1120">
        <v>10250.34425</v>
      </c>
      <c r="AS214" s="1120">
        <v>10250.34425</v>
      </c>
      <c r="AT214" s="1120">
        <v>10250.34425</v>
      </c>
      <c r="AU214" s="1120">
        <v>12727.741249999999</v>
      </c>
      <c r="AV214" s="1120">
        <v>12727.741249999999</v>
      </c>
      <c r="AW214" s="1120">
        <v>12727.741249999999</v>
      </c>
      <c r="AX214" s="1120">
        <v>12727.741249999999</v>
      </c>
      <c r="AY214" s="1120">
        <v>15320.053249999999</v>
      </c>
      <c r="AZ214" s="1120">
        <v>15320.053249999999</v>
      </c>
      <c r="BA214" s="1120">
        <v>15320.053249999999</v>
      </c>
      <c r="BB214" s="1120">
        <v>15320.053249999999</v>
      </c>
      <c r="BC214" s="1120">
        <v>20397.264500000001</v>
      </c>
      <c r="BD214" s="1120">
        <v>20397.264500000001</v>
      </c>
      <c r="BE214" s="1120">
        <v>20397.264500000001</v>
      </c>
      <c r="BF214" s="1120">
        <v>20397.264500000001</v>
      </c>
      <c r="BG214" s="1120">
        <v>23428.80125</v>
      </c>
      <c r="BH214" s="1120">
        <v>23428.80125</v>
      </c>
      <c r="BI214" s="1120">
        <v>23428.80125</v>
      </c>
      <c r="BJ214" s="1120">
        <v>23428.80125</v>
      </c>
      <c r="BK214" s="1120">
        <v>56785.566999999995</v>
      </c>
      <c r="BL214" s="1120">
        <v>20337.932000000001</v>
      </c>
      <c r="BM214" s="1120">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120">
        <v>45437.740530000039</v>
      </c>
      <c r="DG214" s="1120">
        <v>40280.749159999992</v>
      </c>
      <c r="DH214" s="1120">
        <v>48114.631850000034</v>
      </c>
      <c r="DI214" s="1120">
        <v>53949.297039999947</v>
      </c>
      <c r="DJ214" s="1120">
        <v>47738.394400000048</v>
      </c>
      <c r="DK214" s="1120">
        <v>46364.402689999995</v>
      </c>
      <c r="DL214" s="1120">
        <v>46925.397730000026</v>
      </c>
      <c r="DM214" s="1120">
        <v>56926.202510000032</v>
      </c>
      <c r="DN214" s="1120">
        <v>44568.125269999902</v>
      </c>
      <c r="DO214" s="1120">
        <v>48440.891219999932</v>
      </c>
      <c r="DP214" s="1120">
        <v>50837.556789999973</v>
      </c>
      <c r="DQ214" s="1120">
        <v>56921.154740000027</v>
      </c>
      <c r="DR214" s="1120">
        <v>51644.773229999992</v>
      </c>
      <c r="DS214" s="1120">
        <v>55843.577619999996</v>
      </c>
      <c r="DT214" s="1120">
        <v>53589.729989999963</v>
      </c>
      <c r="DU214" s="1120"/>
      <c r="DV214" s="1120"/>
      <c r="DW214" s="1120"/>
      <c r="DX214" s="1120"/>
      <c r="DY214" s="1120"/>
      <c r="DZ214" s="1120"/>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1121">
        <v>11.0625</v>
      </c>
      <c r="P215" s="1121">
        <v>11.0625</v>
      </c>
      <c r="Q215" s="1121">
        <v>11.0625</v>
      </c>
      <c r="R215" s="1121">
        <v>11.0625</v>
      </c>
      <c r="S215" s="1121">
        <v>11.69001893995884</v>
      </c>
      <c r="T215" s="1121">
        <v>11.69001893995884</v>
      </c>
      <c r="U215" s="1121">
        <v>11.69001893995884</v>
      </c>
      <c r="V215" s="1121">
        <v>11.69001893995884</v>
      </c>
      <c r="W215" s="1121">
        <v>9.2899999999999991</v>
      </c>
      <c r="X215" s="1121">
        <v>9.2899999999999991</v>
      </c>
      <c r="Y215" s="1121">
        <v>9.2899999999999991</v>
      </c>
      <c r="Z215" s="1121">
        <v>9.2899999999999991</v>
      </c>
      <c r="AA215" s="1121">
        <v>10.955</v>
      </c>
      <c r="AB215" s="1121">
        <v>10.955</v>
      </c>
      <c r="AC215" s="1121">
        <v>10.955</v>
      </c>
      <c r="AD215" s="1121">
        <v>10.955</v>
      </c>
      <c r="AE215" s="1121">
        <v>10.442499999999999</v>
      </c>
      <c r="AF215" s="1121">
        <v>10.442499999999999</v>
      </c>
      <c r="AG215" s="1121">
        <v>10.442499999999999</v>
      </c>
      <c r="AH215" s="1121">
        <v>10.442499999999999</v>
      </c>
      <c r="AI215" s="1121">
        <v>17.787892251822043</v>
      </c>
      <c r="AJ215" s="1121">
        <v>17.787892251822043</v>
      </c>
      <c r="AK215" s="1121">
        <v>17.787892251822043</v>
      </c>
      <c r="AL215" s="1121">
        <v>17.787892251822043</v>
      </c>
      <c r="AM215" s="1121">
        <v>23.88060783834387</v>
      </c>
      <c r="AN215" s="1121">
        <v>23.88060783834387</v>
      </c>
      <c r="AO215" s="1121">
        <v>23.88060783834387</v>
      </c>
      <c r="AP215" s="1121">
        <v>23.88060783834387</v>
      </c>
      <c r="AQ215" s="1121">
        <v>27.794403600508197</v>
      </c>
      <c r="AR215" s="1121">
        <v>27.794403600508197</v>
      </c>
      <c r="AS215" s="1121">
        <v>27.794403600508197</v>
      </c>
      <c r="AT215" s="1121">
        <v>27.794403600508197</v>
      </c>
      <c r="AU215" s="1121">
        <v>47.413225648358761</v>
      </c>
      <c r="AV215" s="1121">
        <v>47.413225648358761</v>
      </c>
      <c r="AW215" s="1121">
        <v>47.413225648358761</v>
      </c>
      <c r="AX215" s="1121">
        <v>47.413225648358761</v>
      </c>
      <c r="AY215" s="1121">
        <v>55.358486084910396</v>
      </c>
      <c r="AZ215" s="1121">
        <v>55.358486084910396</v>
      </c>
      <c r="BA215" s="1121">
        <v>55.358486084910396</v>
      </c>
      <c r="BB215" s="1121">
        <v>55.358486084910396</v>
      </c>
      <c r="BC215" s="1121">
        <v>77.690028624228233</v>
      </c>
      <c r="BD215" s="1121">
        <v>77.690028624228233</v>
      </c>
      <c r="BE215" s="1121">
        <v>77.690028624228233</v>
      </c>
      <c r="BF215" s="1121">
        <v>77.690028624228233</v>
      </c>
      <c r="BG215" s="1121">
        <v>87.358241317933533</v>
      </c>
      <c r="BH215" s="1121">
        <v>87.358241317933533</v>
      </c>
      <c r="BI215" s="1121">
        <v>87.358241317933533</v>
      </c>
      <c r="BJ215" s="1121">
        <v>87.358241317933533</v>
      </c>
      <c r="BK215" s="1121">
        <v>101.3632899161409</v>
      </c>
      <c r="BL215" s="1121">
        <v>101.3632899161409</v>
      </c>
      <c r="BM215" s="1121">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121">
        <v>166.64506339523231</v>
      </c>
      <c r="DG215" s="1121">
        <v>162.69723486453819</v>
      </c>
      <c r="DH215" s="1121">
        <v>223.03269790047563</v>
      </c>
      <c r="DI215" s="1121">
        <v>257.28411378097428</v>
      </c>
      <c r="DJ215" s="1121">
        <v>240.57671969198643</v>
      </c>
      <c r="DK215" s="1121">
        <v>225.45514352948396</v>
      </c>
      <c r="DL215" s="1121">
        <v>214.12861803656526</v>
      </c>
      <c r="DM215" s="1121">
        <v>317.19558310391483</v>
      </c>
      <c r="DN215" s="1121">
        <v>287.96001642056819</v>
      </c>
      <c r="DO215" s="1121">
        <v>223.66702642491282</v>
      </c>
      <c r="DP215" s="1121">
        <v>241.09964136983865</v>
      </c>
      <c r="DQ215" s="1121">
        <v>346.565225956088</v>
      </c>
      <c r="DR215" s="1121">
        <v>269.68059941694872</v>
      </c>
      <c r="DS215" s="1121">
        <v>221.08779029332155</v>
      </c>
      <c r="DT215" s="1121">
        <v>207.1098400995165</v>
      </c>
      <c r="DU215" s="1121"/>
      <c r="DV215" s="1121"/>
      <c r="DW215" s="1121"/>
      <c r="DX215" s="1121"/>
      <c r="DY215" s="1121"/>
      <c r="DZ215" s="1121"/>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120">
        <v>2.2424999999999997</v>
      </c>
      <c r="P216" s="1120">
        <v>2.2424999999999997</v>
      </c>
      <c r="Q216" s="1120">
        <v>2.2424999999999997</v>
      </c>
      <c r="R216" s="1120">
        <v>2.2424999999999997</v>
      </c>
      <c r="S216" s="1120">
        <v>3.7770980105586549</v>
      </c>
      <c r="T216" s="1120">
        <v>3.7770980105586549</v>
      </c>
      <c r="U216" s="1120">
        <v>3.7770980105586549</v>
      </c>
      <c r="V216" s="1120">
        <v>3.7770980105586549</v>
      </c>
      <c r="W216" s="1120">
        <v>3.5424999999999995</v>
      </c>
      <c r="X216" s="1120">
        <v>3.5424999999999995</v>
      </c>
      <c r="Y216" s="1120">
        <v>3.5424999999999995</v>
      </c>
      <c r="Z216" s="1120">
        <v>3.5424999999999995</v>
      </c>
      <c r="AA216" s="1120">
        <v>3.5125000000000002</v>
      </c>
      <c r="AB216" s="1120">
        <v>3.5125000000000002</v>
      </c>
      <c r="AC216" s="1120">
        <v>3.5125000000000002</v>
      </c>
      <c r="AD216" s="1120">
        <v>3.5125000000000002</v>
      </c>
      <c r="AE216" s="1120">
        <v>3.0625</v>
      </c>
      <c r="AF216" s="1120">
        <v>3.0625</v>
      </c>
      <c r="AG216" s="1120">
        <v>3.0625</v>
      </c>
      <c r="AH216" s="1120">
        <v>3.0625</v>
      </c>
      <c r="AI216" s="1120">
        <v>4.5966862406823576</v>
      </c>
      <c r="AJ216" s="1120">
        <v>4.5966862406823576</v>
      </c>
      <c r="AK216" s="1120">
        <v>4.5966862406823576</v>
      </c>
      <c r="AL216" s="1120">
        <v>4.5966862406823576</v>
      </c>
      <c r="AM216" s="1120">
        <v>5.3607808505303627</v>
      </c>
      <c r="AN216" s="1120">
        <v>5.3607808505303627</v>
      </c>
      <c r="AO216" s="1120">
        <v>5.3607808505303627</v>
      </c>
      <c r="AP216" s="1120">
        <v>5.3607808505303627</v>
      </c>
      <c r="AQ216" s="1120">
        <v>6.1937285317130577</v>
      </c>
      <c r="AR216" s="1120">
        <v>6.1937285317130577</v>
      </c>
      <c r="AS216" s="1120">
        <v>6.1937285317130577</v>
      </c>
      <c r="AT216" s="1120">
        <v>6.1937285317130577</v>
      </c>
      <c r="AU216" s="1120">
        <v>5.1559555445588021</v>
      </c>
      <c r="AV216" s="1120">
        <v>5.1559555445588021</v>
      </c>
      <c r="AW216" s="1120">
        <v>5.1559555445588021</v>
      </c>
      <c r="AX216" s="1120">
        <v>5.1559555445588021</v>
      </c>
      <c r="AY216" s="1120">
        <v>7.452515243828195</v>
      </c>
      <c r="AZ216" s="1120">
        <v>7.452515243828195</v>
      </c>
      <c r="BA216" s="1120">
        <v>7.452515243828195</v>
      </c>
      <c r="BB216" s="1120">
        <v>7.452515243828195</v>
      </c>
      <c r="BC216" s="1120">
        <v>10.722019419816421</v>
      </c>
      <c r="BD216" s="1120">
        <v>10.722019419816421</v>
      </c>
      <c r="BE216" s="1120">
        <v>10.722019419816421</v>
      </c>
      <c r="BF216" s="1120">
        <v>10.722019419816421</v>
      </c>
      <c r="BG216" s="1120">
        <v>18.613243057754218</v>
      </c>
      <c r="BH216" s="1120">
        <v>18.613243057754218</v>
      </c>
      <c r="BI216" s="1120">
        <v>18.613243057754218</v>
      </c>
      <c r="BJ216" s="1120">
        <v>18.613243057754218</v>
      </c>
      <c r="BK216" s="1120">
        <v>7.3589622013163005</v>
      </c>
      <c r="BL216" s="1120">
        <v>7.3589622013163005</v>
      </c>
      <c r="BM216" s="1120">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120">
        <v>43.876708193289062</v>
      </c>
      <c r="DG216" s="1120">
        <v>50.191587769453889</v>
      </c>
      <c r="DH216" s="1120">
        <v>56.927448836808772</v>
      </c>
      <c r="DI216" s="1120">
        <v>57.814764844361129</v>
      </c>
      <c r="DJ216" s="1120">
        <v>67.899275681255773</v>
      </c>
      <c r="DK216" s="1120">
        <v>37.282666010148652</v>
      </c>
      <c r="DL216" s="1120">
        <v>38.58056461858034</v>
      </c>
      <c r="DM216" s="1120">
        <v>42.34105665498145</v>
      </c>
      <c r="DN216" s="1120">
        <v>50.283981966765289</v>
      </c>
      <c r="DO216" s="1120">
        <v>38.536365599125759</v>
      </c>
      <c r="DP216" s="1120">
        <v>38.726162647487143</v>
      </c>
      <c r="DQ216" s="1120">
        <v>59.454427453124396</v>
      </c>
      <c r="DR216" s="1120">
        <v>61.696290705794141</v>
      </c>
      <c r="DS216" s="1120">
        <v>46.0100044324791</v>
      </c>
      <c r="DT216" s="1120">
        <v>43.430050434714097</v>
      </c>
      <c r="DU216" s="1120"/>
      <c r="DV216" s="1120"/>
      <c r="DW216" s="1120"/>
      <c r="DX216" s="1120"/>
      <c r="DY216" s="1120"/>
      <c r="DZ216" s="1120"/>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120">
        <v>4.7424999999999997</v>
      </c>
      <c r="P217" s="1120">
        <v>4.7424999999999997</v>
      </c>
      <c r="Q217" s="1120">
        <v>4.7424999999999997</v>
      </c>
      <c r="R217" s="1120">
        <v>4.7424999999999997</v>
      </c>
      <c r="S217" s="1120">
        <v>4.2488069317266683</v>
      </c>
      <c r="T217" s="1120">
        <v>4.2488069317266683</v>
      </c>
      <c r="U217" s="1120">
        <v>4.2488069317266683</v>
      </c>
      <c r="V217" s="1120">
        <v>4.2488069317266683</v>
      </c>
      <c r="W217" s="1120">
        <v>1.0674999999999999</v>
      </c>
      <c r="X217" s="1120">
        <v>1.0674999999999999</v>
      </c>
      <c r="Y217" s="1120">
        <v>1.0674999999999999</v>
      </c>
      <c r="Z217" s="1120">
        <v>1.0674999999999999</v>
      </c>
      <c r="AA217" s="1120">
        <v>2.34</v>
      </c>
      <c r="AB217" s="1120">
        <v>2.34</v>
      </c>
      <c r="AC217" s="1120">
        <v>2.34</v>
      </c>
      <c r="AD217" s="1120">
        <v>2.34</v>
      </c>
      <c r="AE217" s="1120">
        <v>2.95</v>
      </c>
      <c r="AF217" s="1120">
        <v>2.95</v>
      </c>
      <c r="AG217" s="1120">
        <v>2.95</v>
      </c>
      <c r="AH217" s="1120">
        <v>2.95</v>
      </c>
      <c r="AI217" s="1120">
        <v>7.5205860857645277</v>
      </c>
      <c r="AJ217" s="1120">
        <v>7.5205860857645277</v>
      </c>
      <c r="AK217" s="1120">
        <v>7.5205860857645277</v>
      </c>
      <c r="AL217" s="1120">
        <v>7.5205860857645277</v>
      </c>
      <c r="AM217" s="1120">
        <v>10.875774340042</v>
      </c>
      <c r="AN217" s="1120">
        <v>10.875774340042</v>
      </c>
      <c r="AO217" s="1120">
        <v>10.875774340042</v>
      </c>
      <c r="AP217" s="1120">
        <v>10.875774340042</v>
      </c>
      <c r="AQ217" s="1120">
        <v>12.189872793126188</v>
      </c>
      <c r="AR217" s="1120">
        <v>12.189872793126188</v>
      </c>
      <c r="AS217" s="1120">
        <v>12.189872793126188</v>
      </c>
      <c r="AT217" s="1120">
        <v>12.189872793126188</v>
      </c>
      <c r="AU217" s="1120">
        <v>32.96</v>
      </c>
      <c r="AV217" s="1120">
        <v>32.96</v>
      </c>
      <c r="AW217" s="1120">
        <v>32.96</v>
      </c>
      <c r="AX217" s="1120">
        <v>32.96</v>
      </c>
      <c r="AY217" s="1120">
        <v>37.907499999999999</v>
      </c>
      <c r="AZ217" s="1120">
        <v>37.907499999999999</v>
      </c>
      <c r="BA217" s="1120">
        <v>37.907499999999999</v>
      </c>
      <c r="BB217" s="1120">
        <v>37.907499999999999</v>
      </c>
      <c r="BC217" s="1120">
        <v>46.5</v>
      </c>
      <c r="BD217" s="1120">
        <v>46.5</v>
      </c>
      <c r="BE217" s="1120">
        <v>46.5</v>
      </c>
      <c r="BF217" s="1120">
        <v>46.5</v>
      </c>
      <c r="BG217" s="1120">
        <v>43.614409222395125</v>
      </c>
      <c r="BH217" s="1120">
        <v>43.614409222395125</v>
      </c>
      <c r="BI217" s="1120">
        <v>43.614409222395125</v>
      </c>
      <c r="BJ217" s="1120">
        <v>43.614409222395125</v>
      </c>
      <c r="BK217" s="1120">
        <v>50.412168715367798</v>
      </c>
      <c r="BL217" s="1120">
        <v>50.412168715367798</v>
      </c>
      <c r="BM217" s="1120">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120">
        <v>52.577731049500116</v>
      </c>
      <c r="DG217" s="1120">
        <v>56.460645301705057</v>
      </c>
      <c r="DH217" s="1120">
        <v>101.57328154171881</v>
      </c>
      <c r="DI217" s="1120">
        <v>134.28916035173489</v>
      </c>
      <c r="DJ217" s="1120">
        <v>107.9237810134163</v>
      </c>
      <c r="DK217" s="1120">
        <v>114.69537343423259</v>
      </c>
      <c r="DL217" s="1120">
        <v>121.45775998511147</v>
      </c>
      <c r="DM217" s="1120">
        <v>178.68808513519571</v>
      </c>
      <c r="DN217" s="1120">
        <v>149.03497286904062</v>
      </c>
      <c r="DO217" s="1120">
        <v>125.498956196481</v>
      </c>
      <c r="DP217" s="1120">
        <v>136.78775507485199</v>
      </c>
      <c r="DQ217" s="1120">
        <v>191.11355637634799</v>
      </c>
      <c r="DR217" s="1120">
        <v>126.06161066947301</v>
      </c>
      <c r="DS217" s="1120">
        <v>132.74085601998797</v>
      </c>
      <c r="DT217" s="1120">
        <v>121.738561</v>
      </c>
      <c r="DU217" s="1120"/>
      <c r="DV217" s="1120"/>
      <c r="DW217" s="1120"/>
      <c r="DX217" s="1120"/>
      <c r="DY217" s="1120"/>
      <c r="DZ217" s="1120"/>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120">
        <v>4.0774999999999997</v>
      </c>
      <c r="P218" s="1120">
        <v>4.0774999999999997</v>
      </c>
      <c r="Q218" s="1120">
        <v>4.0774999999999997</v>
      </c>
      <c r="R218" s="1120">
        <v>4.0774999999999997</v>
      </c>
      <c r="S218" s="1120">
        <v>3.6641139976735171</v>
      </c>
      <c r="T218" s="1120">
        <v>3.6641139976735171</v>
      </c>
      <c r="U218" s="1120">
        <v>3.6641139976735171</v>
      </c>
      <c r="V218" s="1120">
        <v>3.6641139976735171</v>
      </c>
      <c r="W218" s="1120">
        <v>4.68</v>
      </c>
      <c r="X218" s="1120">
        <v>4.68</v>
      </c>
      <c r="Y218" s="1120">
        <v>4.68</v>
      </c>
      <c r="Z218" s="1120">
        <v>4.68</v>
      </c>
      <c r="AA218" s="1120">
        <v>5.1025</v>
      </c>
      <c r="AB218" s="1120">
        <v>5.1025</v>
      </c>
      <c r="AC218" s="1120">
        <v>5.1025</v>
      </c>
      <c r="AD218" s="1120">
        <v>5.1025</v>
      </c>
      <c r="AE218" s="1120">
        <v>4.43</v>
      </c>
      <c r="AF218" s="1120">
        <v>4.43</v>
      </c>
      <c r="AG218" s="1120">
        <v>4.43</v>
      </c>
      <c r="AH218" s="1120">
        <v>4.43</v>
      </c>
      <c r="AI218" s="1120">
        <v>5.6706199253751599</v>
      </c>
      <c r="AJ218" s="1120">
        <v>5.6706199253751599</v>
      </c>
      <c r="AK218" s="1120">
        <v>5.6706199253751599</v>
      </c>
      <c r="AL218" s="1120">
        <v>5.6706199253751599</v>
      </c>
      <c r="AM218" s="1120">
        <v>7.6440526477715114</v>
      </c>
      <c r="AN218" s="1120">
        <v>7.6440526477715114</v>
      </c>
      <c r="AO218" s="1120">
        <v>7.6440526477715114</v>
      </c>
      <c r="AP218" s="1120">
        <v>7.6440526477715114</v>
      </c>
      <c r="AQ218" s="1120">
        <v>9.4108022756689511</v>
      </c>
      <c r="AR218" s="1120">
        <v>9.4108022756689511</v>
      </c>
      <c r="AS218" s="1120">
        <v>9.4108022756689511</v>
      </c>
      <c r="AT218" s="1120">
        <v>9.4108022756689511</v>
      </c>
      <c r="AU218" s="1120">
        <v>9.2972701037999617</v>
      </c>
      <c r="AV218" s="1120">
        <v>9.2972701037999617</v>
      </c>
      <c r="AW218" s="1120">
        <v>9.2972701037999617</v>
      </c>
      <c r="AX218" s="1120">
        <v>9.2972701037999617</v>
      </c>
      <c r="AY218" s="1120">
        <v>9.9984708410822041</v>
      </c>
      <c r="AZ218" s="1120">
        <v>9.9984708410822041</v>
      </c>
      <c r="BA218" s="1120">
        <v>9.9984708410822041</v>
      </c>
      <c r="BB218" s="1120">
        <v>9.9984708410822041</v>
      </c>
      <c r="BC218" s="1120">
        <v>20.468009204411821</v>
      </c>
      <c r="BD218" s="1120">
        <v>20.468009204411821</v>
      </c>
      <c r="BE218" s="1120">
        <v>20.468009204411821</v>
      </c>
      <c r="BF218" s="1120">
        <v>20.468009204411821</v>
      </c>
      <c r="BG218" s="1120">
        <v>25.130589037784187</v>
      </c>
      <c r="BH218" s="1120">
        <v>25.130589037784187</v>
      </c>
      <c r="BI218" s="1120">
        <v>25.130589037784187</v>
      </c>
      <c r="BJ218" s="1120">
        <v>25.130589037784187</v>
      </c>
      <c r="BK218" s="1120">
        <v>43.5921589994568</v>
      </c>
      <c r="BL218" s="1120">
        <v>43.5921589994568</v>
      </c>
      <c r="BM218" s="1120">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120">
        <v>70.171685812986311</v>
      </c>
      <c r="DG218" s="1120">
        <v>55.910893453922441</v>
      </c>
      <c r="DH218" s="1120">
        <v>64.397859182491231</v>
      </c>
      <c r="DI218" s="1120">
        <v>65.04608024542145</v>
      </c>
      <c r="DJ218" s="1120">
        <v>64.619554657857492</v>
      </c>
      <c r="DK218" s="1120">
        <v>73.396605745645857</v>
      </c>
      <c r="DL218" s="1120">
        <v>54.009795093416621</v>
      </c>
      <c r="DM218" s="1120">
        <v>96.085942974280869</v>
      </c>
      <c r="DN218" s="1120">
        <v>88.560563245305431</v>
      </c>
      <c r="DO218" s="1120">
        <v>59.545173409849227</v>
      </c>
      <c r="DP218" s="1120">
        <v>65.502762908042712</v>
      </c>
      <c r="DQ218" s="1120">
        <v>95.916743787158808</v>
      </c>
      <c r="DR218" s="1120">
        <v>81.842199702224775</v>
      </c>
      <c r="DS218" s="1120">
        <v>42.245531934037658</v>
      </c>
      <c r="DT218" s="1120">
        <v>41.853018088545596</v>
      </c>
      <c r="DU218" s="1120"/>
      <c r="DV218" s="1120"/>
      <c r="DW218" s="1120"/>
      <c r="DX218" s="1120"/>
      <c r="DY218" s="1120"/>
      <c r="DZ218" s="1120"/>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1121">
        <v>30.325269182500001</v>
      </c>
      <c r="P219" s="1121">
        <v>30.325269182500001</v>
      </c>
      <c r="Q219" s="1121">
        <v>30.325269182500001</v>
      </c>
      <c r="R219" s="1121">
        <v>30.325269182500001</v>
      </c>
      <c r="S219" s="1121">
        <v>33.798108923079532</v>
      </c>
      <c r="T219" s="1121">
        <v>33.798108923079532</v>
      </c>
      <c r="U219" s="1121">
        <v>33.798108923079532</v>
      </c>
      <c r="V219" s="1121">
        <v>33.798108923079532</v>
      </c>
      <c r="W219" s="1121">
        <v>38.177552137326032</v>
      </c>
      <c r="X219" s="1121">
        <v>38.177552137326032</v>
      </c>
      <c r="Y219" s="1121">
        <v>38.177552137326032</v>
      </c>
      <c r="Z219" s="1121">
        <v>38.177552137326032</v>
      </c>
      <c r="AA219" s="1121">
        <v>34.130509436482754</v>
      </c>
      <c r="AB219" s="1121">
        <v>34.130509436482754</v>
      </c>
      <c r="AC219" s="1121">
        <v>34.130509436482754</v>
      </c>
      <c r="AD219" s="1121">
        <v>34.130509436482754</v>
      </c>
      <c r="AE219" s="1121">
        <v>36.927213899872775</v>
      </c>
      <c r="AF219" s="1121">
        <v>36.927213899872775</v>
      </c>
      <c r="AG219" s="1121">
        <v>36.927213899872775</v>
      </c>
      <c r="AH219" s="1121">
        <v>36.927213899872775</v>
      </c>
      <c r="AI219" s="1121">
        <v>39.926554741503224</v>
      </c>
      <c r="AJ219" s="1121">
        <v>39.926554741503224</v>
      </c>
      <c r="AK219" s="1121">
        <v>39.926554741503224</v>
      </c>
      <c r="AL219" s="1121">
        <v>39.926554741503224</v>
      </c>
      <c r="AM219" s="1121">
        <v>45.20397747388796</v>
      </c>
      <c r="AN219" s="1121">
        <v>45.20397747388796</v>
      </c>
      <c r="AO219" s="1121">
        <v>45.20397747388796</v>
      </c>
      <c r="AP219" s="1121">
        <v>45.20397747388796</v>
      </c>
      <c r="AQ219" s="1121">
        <v>67.30786061115657</v>
      </c>
      <c r="AR219" s="1121">
        <v>67.30786061115657</v>
      </c>
      <c r="AS219" s="1121">
        <v>67.30786061115657</v>
      </c>
      <c r="AT219" s="1121">
        <v>67.30786061115657</v>
      </c>
      <c r="AU219" s="1121">
        <v>77.291091752433758</v>
      </c>
      <c r="AV219" s="1121">
        <v>77.291091752433758</v>
      </c>
      <c r="AW219" s="1121">
        <v>77.291091752433758</v>
      </c>
      <c r="AX219" s="1121">
        <v>77.291091752433758</v>
      </c>
      <c r="AY219" s="1121">
        <v>83.309721440881816</v>
      </c>
      <c r="AZ219" s="1121">
        <v>83.309721440881816</v>
      </c>
      <c r="BA219" s="1121">
        <v>83.309721440881816</v>
      </c>
      <c r="BB219" s="1121">
        <v>83.309721440881816</v>
      </c>
      <c r="BC219" s="1121">
        <v>119.63801622695598</v>
      </c>
      <c r="BD219" s="1121">
        <v>119.63801622695598</v>
      </c>
      <c r="BE219" s="1121">
        <v>119.63801622695598</v>
      </c>
      <c r="BF219" s="1121">
        <v>119.63801622695598</v>
      </c>
      <c r="BG219" s="1121">
        <v>133.02490547277927</v>
      </c>
      <c r="BH219" s="1121">
        <v>133.02490547277927</v>
      </c>
      <c r="BI219" s="1121">
        <v>133.02490547277927</v>
      </c>
      <c r="BJ219" s="1121">
        <v>133.02490547277927</v>
      </c>
      <c r="BK219" s="1121">
        <v>139.96454268576872</v>
      </c>
      <c r="BL219" s="1121">
        <v>139.96454268576872</v>
      </c>
      <c r="BM219" s="1121">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121">
        <v>188.52745247050746</v>
      </c>
      <c r="DG219" s="1121">
        <v>202.30006765506729</v>
      </c>
      <c r="DH219" s="1121">
        <v>208.06348572539881</v>
      </c>
      <c r="DI219" s="1121">
        <v>199.77244525696707</v>
      </c>
      <c r="DJ219" s="1121">
        <v>263.71315543553862</v>
      </c>
      <c r="DK219" s="1121">
        <v>219.75408111028241</v>
      </c>
      <c r="DL219" s="1121">
        <v>228.5258339082489</v>
      </c>
      <c r="DM219" s="1121">
        <v>236.91556333806804</v>
      </c>
      <c r="DN219" s="1121">
        <v>258.60436414599837</v>
      </c>
      <c r="DO219" s="1121">
        <v>219.1781092056051</v>
      </c>
      <c r="DP219" s="1121">
        <v>238.06823705601255</v>
      </c>
      <c r="DQ219" s="1121">
        <v>278.26386156353311</v>
      </c>
      <c r="DR219" s="1121">
        <v>255.3846660684097</v>
      </c>
      <c r="DS219" s="1121">
        <v>215.33066873118989</v>
      </c>
      <c r="DT219" s="1121">
        <v>256.16590151490607</v>
      </c>
      <c r="DU219" s="1121"/>
      <c r="DV219" s="1121"/>
      <c r="DW219" s="1121"/>
      <c r="DX219" s="1121"/>
      <c r="DY219" s="1121"/>
      <c r="DZ219" s="1121"/>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120">
        <v>15.160894182500002</v>
      </c>
      <c r="P220" s="1120">
        <v>15.160894182500002</v>
      </c>
      <c r="Q220" s="1120">
        <v>15.160894182500002</v>
      </c>
      <c r="R220" s="1120">
        <v>15.160894182500002</v>
      </c>
      <c r="S220" s="1120">
        <v>18.111862204017282</v>
      </c>
      <c r="T220" s="1120">
        <v>18.111862204017282</v>
      </c>
      <c r="U220" s="1120">
        <v>18.111862204017282</v>
      </c>
      <c r="V220" s="1120">
        <v>18.111862204017282</v>
      </c>
      <c r="W220" s="1120">
        <v>20.574427137326037</v>
      </c>
      <c r="X220" s="1120">
        <v>20.574427137326037</v>
      </c>
      <c r="Y220" s="1120">
        <v>20.574427137326037</v>
      </c>
      <c r="Z220" s="1120">
        <v>20.574427137326037</v>
      </c>
      <c r="AA220" s="1120">
        <v>18.336134436482752</v>
      </c>
      <c r="AB220" s="1120">
        <v>18.336134436482752</v>
      </c>
      <c r="AC220" s="1120">
        <v>18.336134436482752</v>
      </c>
      <c r="AD220" s="1120">
        <v>18.336134436482752</v>
      </c>
      <c r="AE220" s="1120">
        <v>20.663463899872777</v>
      </c>
      <c r="AF220" s="1120">
        <v>20.663463899872777</v>
      </c>
      <c r="AG220" s="1120">
        <v>20.663463899872777</v>
      </c>
      <c r="AH220" s="1120">
        <v>20.663463899872777</v>
      </c>
      <c r="AI220" s="1120">
        <v>19.553716880672194</v>
      </c>
      <c r="AJ220" s="1120">
        <v>19.553716880672194</v>
      </c>
      <c r="AK220" s="1120">
        <v>19.553716880672194</v>
      </c>
      <c r="AL220" s="1120">
        <v>19.553716880672194</v>
      </c>
      <c r="AM220" s="1120">
        <v>22.936930115895358</v>
      </c>
      <c r="AN220" s="1120">
        <v>22.936930115895358</v>
      </c>
      <c r="AO220" s="1120">
        <v>22.936930115895358</v>
      </c>
      <c r="AP220" s="1120">
        <v>22.936930115895358</v>
      </c>
      <c r="AQ220" s="1120">
        <v>30.453230286898204</v>
      </c>
      <c r="AR220" s="1120">
        <v>30.453230286898204</v>
      </c>
      <c r="AS220" s="1120">
        <v>30.453230286898204</v>
      </c>
      <c r="AT220" s="1120">
        <v>30.453230286898204</v>
      </c>
      <c r="AU220" s="1120">
        <v>35.991575657805953</v>
      </c>
      <c r="AV220" s="1120">
        <v>35.991575657805953</v>
      </c>
      <c r="AW220" s="1120">
        <v>35.991575657805953</v>
      </c>
      <c r="AX220" s="1120">
        <v>35.991575657805953</v>
      </c>
      <c r="AY220" s="1120">
        <v>46.25860679444002</v>
      </c>
      <c r="AZ220" s="1120">
        <v>46.25860679444002</v>
      </c>
      <c r="BA220" s="1120">
        <v>46.25860679444002</v>
      </c>
      <c r="BB220" s="1120">
        <v>46.25860679444002</v>
      </c>
      <c r="BC220" s="1120">
        <v>70.991053238069739</v>
      </c>
      <c r="BD220" s="1120">
        <v>70.991053238069739</v>
      </c>
      <c r="BE220" s="1120">
        <v>70.991053238069739</v>
      </c>
      <c r="BF220" s="1120">
        <v>70.991053238069739</v>
      </c>
      <c r="BG220" s="1120">
        <v>89.106140658565252</v>
      </c>
      <c r="BH220" s="1120">
        <v>89.106140658565252</v>
      </c>
      <c r="BI220" s="1120">
        <v>89.106140658565252</v>
      </c>
      <c r="BJ220" s="1120">
        <v>89.106140658565252</v>
      </c>
      <c r="BK220" s="1120">
        <v>87.700007393299046</v>
      </c>
      <c r="BL220" s="1120">
        <v>87.700007393299046</v>
      </c>
      <c r="BM220" s="1120">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120">
        <v>99.670605533861149</v>
      </c>
      <c r="DG220" s="1120">
        <v>105.85086162509208</v>
      </c>
      <c r="DH220" s="1120">
        <v>102.86165258400973</v>
      </c>
      <c r="DI220" s="1120">
        <v>96.204243509172642</v>
      </c>
      <c r="DJ220" s="1120">
        <v>152.27235112695399</v>
      </c>
      <c r="DK220" s="1120">
        <v>111.69441449801067</v>
      </c>
      <c r="DL220" s="1120">
        <v>104.39115977888866</v>
      </c>
      <c r="DM220" s="1120">
        <v>86.007004206489967</v>
      </c>
      <c r="DN220" s="1120">
        <v>104.99429671324386</v>
      </c>
      <c r="DO220" s="1120">
        <v>96.393770821780379</v>
      </c>
      <c r="DP220" s="1120">
        <v>116.50880233873474</v>
      </c>
      <c r="DQ220" s="1120">
        <v>130.57792806367729</v>
      </c>
      <c r="DR220" s="1120">
        <v>121.10495238350506</v>
      </c>
      <c r="DS220" s="1120">
        <v>90.617773122151917</v>
      </c>
      <c r="DT220" s="1120">
        <v>120.77853387292794</v>
      </c>
      <c r="DU220" s="1120"/>
      <c r="DV220" s="1120"/>
      <c r="DW220" s="1120"/>
      <c r="DX220" s="1120"/>
      <c r="DY220" s="1120"/>
      <c r="DZ220" s="11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120">
        <v>4.1050000000000004</v>
      </c>
      <c r="P221" s="1120">
        <v>4.1050000000000004</v>
      </c>
      <c r="Q221" s="1120">
        <v>4.1050000000000004</v>
      </c>
      <c r="R221" s="1120">
        <v>4.1050000000000004</v>
      </c>
      <c r="S221" s="1120">
        <v>4.5682353028902085</v>
      </c>
      <c r="T221" s="1120">
        <v>4.5682353028902085</v>
      </c>
      <c r="U221" s="1120">
        <v>4.5682353028902085</v>
      </c>
      <c r="V221" s="1120">
        <v>4.5682353028902085</v>
      </c>
      <c r="W221" s="1120">
        <v>5.4775</v>
      </c>
      <c r="X221" s="1120">
        <v>5.4775</v>
      </c>
      <c r="Y221" s="1120">
        <v>5.4775</v>
      </c>
      <c r="Z221" s="1120">
        <v>5.4775</v>
      </c>
      <c r="AA221" s="1120">
        <v>5.7925000000000004</v>
      </c>
      <c r="AB221" s="1120">
        <v>5.7925000000000004</v>
      </c>
      <c r="AC221" s="1120">
        <v>5.7925000000000004</v>
      </c>
      <c r="AD221" s="1120">
        <v>5.7925000000000004</v>
      </c>
      <c r="AE221" s="1120">
        <v>5.9649999999999999</v>
      </c>
      <c r="AF221" s="1120">
        <v>5.9649999999999999</v>
      </c>
      <c r="AG221" s="1120">
        <v>5.9649999999999999</v>
      </c>
      <c r="AH221" s="1120">
        <v>5.9649999999999999</v>
      </c>
      <c r="AI221" s="1120">
        <v>6.5155574140205372</v>
      </c>
      <c r="AJ221" s="1120">
        <v>6.5155574140205372</v>
      </c>
      <c r="AK221" s="1120">
        <v>6.5155574140205372</v>
      </c>
      <c r="AL221" s="1120">
        <v>6.5155574140205372</v>
      </c>
      <c r="AM221" s="1120">
        <v>7.8688624141971859</v>
      </c>
      <c r="AN221" s="1120">
        <v>7.8688624141971859</v>
      </c>
      <c r="AO221" s="1120">
        <v>7.8688624141971859</v>
      </c>
      <c r="AP221" s="1120">
        <v>7.8688624141971859</v>
      </c>
      <c r="AQ221" s="1120">
        <v>9.187669696332712</v>
      </c>
      <c r="AR221" s="1120">
        <v>9.187669696332712</v>
      </c>
      <c r="AS221" s="1120">
        <v>9.187669696332712</v>
      </c>
      <c r="AT221" s="1120">
        <v>9.187669696332712</v>
      </c>
      <c r="AU221" s="1120">
        <v>10.323443336127381</v>
      </c>
      <c r="AV221" s="1120">
        <v>10.323443336127381</v>
      </c>
      <c r="AW221" s="1120">
        <v>10.323443336127381</v>
      </c>
      <c r="AX221" s="1120">
        <v>10.323443336127381</v>
      </c>
      <c r="AY221" s="1120">
        <v>11.66549096982394</v>
      </c>
      <c r="AZ221" s="1120">
        <v>11.66549096982394</v>
      </c>
      <c r="BA221" s="1120">
        <v>11.66549096982394</v>
      </c>
      <c r="BB221" s="1120">
        <v>11.66549096982394</v>
      </c>
      <c r="BC221" s="1120">
        <v>17.49823645473591</v>
      </c>
      <c r="BD221" s="1120">
        <v>17.49823645473591</v>
      </c>
      <c r="BE221" s="1120">
        <v>17.49823645473591</v>
      </c>
      <c r="BF221" s="1120">
        <v>17.49823645473591</v>
      </c>
      <c r="BG221" s="1120">
        <v>17.957667482967651</v>
      </c>
      <c r="BH221" s="1120">
        <v>17.957667482967651</v>
      </c>
      <c r="BI221" s="1120">
        <v>17.957667482967651</v>
      </c>
      <c r="BJ221" s="1120">
        <v>17.957667482967651</v>
      </c>
      <c r="BK221" s="1120">
        <v>19.252446346340889</v>
      </c>
      <c r="BL221" s="1120">
        <v>19.252446346340889</v>
      </c>
      <c r="BM221" s="1120">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120">
        <v>50.703856097909679</v>
      </c>
      <c r="DG221" s="1120">
        <v>58.567010802245676</v>
      </c>
      <c r="DH221" s="1120">
        <v>65.106891424251259</v>
      </c>
      <c r="DI221" s="1120">
        <v>70.896069584247613</v>
      </c>
      <c r="DJ221" s="1120">
        <v>77.079256644917592</v>
      </c>
      <c r="DK221" s="1120">
        <v>69</v>
      </c>
      <c r="DL221" s="1120">
        <v>78</v>
      </c>
      <c r="DM221" s="1120">
        <v>100</v>
      </c>
      <c r="DN221" s="1120">
        <v>108.81301115627346</v>
      </c>
      <c r="DO221" s="1120">
        <v>85.677577370856341</v>
      </c>
      <c r="DP221" s="1120">
        <v>83.1</v>
      </c>
      <c r="DQ221" s="1120">
        <v>103.99437333379404</v>
      </c>
      <c r="DR221" s="1120">
        <v>91.048971743801161</v>
      </c>
      <c r="DS221" s="1120">
        <v>83.677614687082183</v>
      </c>
      <c r="DT221" s="1120">
        <v>89.255046137718978</v>
      </c>
      <c r="DU221" s="1120"/>
      <c r="DV221" s="1120"/>
      <c r="DW221" s="1120"/>
      <c r="DX221" s="1120"/>
      <c r="DY221" s="1120"/>
      <c r="DZ221" s="1120"/>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120">
        <v>11.059374999999999</v>
      </c>
      <c r="P222" s="1120">
        <v>11.059374999999999</v>
      </c>
      <c r="Q222" s="1120">
        <v>11.059374999999999</v>
      </c>
      <c r="R222" s="1120">
        <v>11.059374999999999</v>
      </c>
      <c r="S222" s="1120">
        <v>11.118011416172042</v>
      </c>
      <c r="T222" s="1120">
        <v>11.118011416172042</v>
      </c>
      <c r="U222" s="1120">
        <v>11.118011416172042</v>
      </c>
      <c r="V222" s="1120">
        <v>11.118011416172042</v>
      </c>
      <c r="W222" s="1120">
        <v>12.125624999999999</v>
      </c>
      <c r="X222" s="1120">
        <v>12.125624999999999</v>
      </c>
      <c r="Y222" s="1120">
        <v>12.125624999999999</v>
      </c>
      <c r="Z222" s="1120">
        <v>12.125624999999999</v>
      </c>
      <c r="AA222" s="1120">
        <v>10.001875</v>
      </c>
      <c r="AB222" s="1120">
        <v>10.001875</v>
      </c>
      <c r="AC222" s="1120">
        <v>10.001875</v>
      </c>
      <c r="AD222" s="1120">
        <v>10.001875</v>
      </c>
      <c r="AE222" s="1120">
        <v>10.29875</v>
      </c>
      <c r="AF222" s="1120">
        <v>10.29875</v>
      </c>
      <c r="AG222" s="1120">
        <v>10.29875</v>
      </c>
      <c r="AH222" s="1120">
        <v>10.29875</v>
      </c>
      <c r="AI222" s="1120">
        <v>13.857280446810496</v>
      </c>
      <c r="AJ222" s="1120">
        <v>13.857280446810496</v>
      </c>
      <c r="AK222" s="1120">
        <v>13.857280446810496</v>
      </c>
      <c r="AL222" s="1120">
        <v>13.857280446810496</v>
      </c>
      <c r="AM222" s="1120">
        <v>14.398184943795414</v>
      </c>
      <c r="AN222" s="1120">
        <v>14.398184943795414</v>
      </c>
      <c r="AO222" s="1120">
        <v>14.398184943795414</v>
      </c>
      <c r="AP222" s="1120">
        <v>14.398184943795414</v>
      </c>
      <c r="AQ222" s="1120">
        <v>27.666960627925661</v>
      </c>
      <c r="AR222" s="1120">
        <v>27.666960627925661</v>
      </c>
      <c r="AS222" s="1120">
        <v>27.666960627925661</v>
      </c>
      <c r="AT222" s="1120">
        <v>27.666960627925661</v>
      </c>
      <c r="AU222" s="1120">
        <v>30.976072758500422</v>
      </c>
      <c r="AV222" s="1120">
        <v>30.976072758500422</v>
      </c>
      <c r="AW222" s="1120">
        <v>30.976072758500422</v>
      </c>
      <c r="AX222" s="1120">
        <v>30.976072758500422</v>
      </c>
      <c r="AY222" s="1120">
        <v>25.385623676617861</v>
      </c>
      <c r="AZ222" s="1120">
        <v>25.385623676617861</v>
      </c>
      <c r="BA222" s="1120">
        <v>25.385623676617861</v>
      </c>
      <c r="BB222" s="1120">
        <v>25.385623676617861</v>
      </c>
      <c r="BC222" s="1120">
        <v>31.148726534150349</v>
      </c>
      <c r="BD222" s="1120">
        <v>31.148726534150349</v>
      </c>
      <c r="BE222" s="1120">
        <v>31.148726534150349</v>
      </c>
      <c r="BF222" s="1120">
        <v>31.148726534150349</v>
      </c>
      <c r="BG222" s="1120">
        <v>25.961097331246371</v>
      </c>
      <c r="BH222" s="1120">
        <v>25.961097331246371</v>
      </c>
      <c r="BI222" s="1120">
        <v>25.961097331246371</v>
      </c>
      <c r="BJ222" s="1120">
        <v>25.961097331246371</v>
      </c>
      <c r="BK222" s="1120">
        <v>33.01208894612877</v>
      </c>
      <c r="BL222" s="1120">
        <v>33.01208894612877</v>
      </c>
      <c r="BM222" s="1120">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120">
        <v>35.465218541826715</v>
      </c>
      <c r="DG222" s="1120">
        <v>31.815992400177802</v>
      </c>
      <c r="DH222" s="1120">
        <v>33.778579710501333</v>
      </c>
      <c r="DI222" s="1120">
        <v>26.052379431578551</v>
      </c>
      <c r="DJ222" s="1120">
        <v>27.423234670100385</v>
      </c>
      <c r="DK222" s="1120">
        <v>30.734969335120336</v>
      </c>
      <c r="DL222" s="1120">
        <v>42.243872471972608</v>
      </c>
      <c r="DM222" s="1120">
        <v>46.390598742208127</v>
      </c>
      <c r="DN222" s="1120">
        <v>39.918224080001814</v>
      </c>
      <c r="DO222" s="1120">
        <v>32.038578270755401</v>
      </c>
      <c r="DP222" s="1120">
        <v>34.105984273876622</v>
      </c>
      <c r="DQ222" s="1120">
        <v>36.901184170340166</v>
      </c>
      <c r="DR222" s="1120">
        <v>36.069225071529871</v>
      </c>
      <c r="DS222" s="1120">
        <v>35.4695753983777</v>
      </c>
      <c r="DT222" s="1120">
        <v>41.120229499813519</v>
      </c>
      <c r="DU222" s="1120"/>
      <c r="DV222" s="1120"/>
      <c r="DW222" s="1120"/>
      <c r="DX222" s="1120"/>
      <c r="DY222" s="1120"/>
      <c r="DZ222" s="1120"/>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1121">
        <v>-4.8149999999999995</v>
      </c>
      <c r="P223" s="1121">
        <v>-4.8149999999999995</v>
      </c>
      <c r="Q223" s="1121">
        <v>-4.8149999999999995</v>
      </c>
      <c r="R223" s="1121">
        <v>-4.8149999999999995</v>
      </c>
      <c r="S223" s="1121">
        <v>-2.8430048170131537</v>
      </c>
      <c r="T223" s="1121">
        <v>-2.8430048170131537</v>
      </c>
      <c r="U223" s="1121">
        <v>-2.8430048170131537</v>
      </c>
      <c r="V223" s="1121">
        <v>-2.8430048170131537</v>
      </c>
      <c r="W223" s="1121">
        <v>-4.9010000000000016</v>
      </c>
      <c r="X223" s="1121">
        <v>-4.9010000000000016</v>
      </c>
      <c r="Y223" s="1121">
        <v>-4.9010000000000016</v>
      </c>
      <c r="Z223" s="1121">
        <v>-4.9010000000000016</v>
      </c>
      <c r="AA223" s="1121">
        <v>-5.6212500000000007</v>
      </c>
      <c r="AB223" s="1121">
        <v>-5.6212500000000007</v>
      </c>
      <c r="AC223" s="1121">
        <v>-5.6212500000000007</v>
      </c>
      <c r="AD223" s="1121">
        <v>-5.6212500000000007</v>
      </c>
      <c r="AE223" s="1121">
        <v>-4.7625000000000002</v>
      </c>
      <c r="AF223" s="1121">
        <v>-4.7625000000000002</v>
      </c>
      <c r="AG223" s="1121">
        <v>-4.7625000000000002</v>
      </c>
      <c r="AH223" s="1121">
        <v>-4.7625000000000002</v>
      </c>
      <c r="AI223" s="1121">
        <v>-7.6331480403048824</v>
      </c>
      <c r="AJ223" s="1121">
        <v>-7.6331480403048824</v>
      </c>
      <c r="AK223" s="1121">
        <v>-7.6331480403048824</v>
      </c>
      <c r="AL223" s="1121">
        <v>-7.6331480403048824</v>
      </c>
      <c r="AM223" s="1121">
        <v>-8.4136929742041655</v>
      </c>
      <c r="AN223" s="1121">
        <v>-8.4136929742041655</v>
      </c>
      <c r="AO223" s="1121">
        <v>-8.4136929742041655</v>
      </c>
      <c r="AP223" s="1121">
        <v>-8.4136929742041655</v>
      </c>
      <c r="AQ223" s="1121">
        <v>-7.2931508484274001</v>
      </c>
      <c r="AR223" s="1121">
        <v>-7.2931508484274001</v>
      </c>
      <c r="AS223" s="1121">
        <v>-7.2931508484274001</v>
      </c>
      <c r="AT223" s="1121">
        <v>-7.2931508484274001</v>
      </c>
      <c r="AU223" s="1121">
        <v>-7.3608329540688686</v>
      </c>
      <c r="AV223" s="1121">
        <v>-7.3608329540688686</v>
      </c>
      <c r="AW223" s="1121">
        <v>-7.3608329540688686</v>
      </c>
      <c r="AX223" s="1121">
        <v>-7.3608329540688686</v>
      </c>
      <c r="AY223" s="1121">
        <v>-4.3045382749389089</v>
      </c>
      <c r="AZ223" s="1121">
        <v>-4.3045382749389089</v>
      </c>
      <c r="BA223" s="1121">
        <v>-4.3045382749389089</v>
      </c>
      <c r="BB223" s="1121">
        <v>-4.3045382749389089</v>
      </c>
      <c r="BC223" s="1121">
        <v>-9.2516405794141932</v>
      </c>
      <c r="BD223" s="1121">
        <v>-9.2516405794141932</v>
      </c>
      <c r="BE223" s="1121">
        <v>-9.2516405794141932</v>
      </c>
      <c r="BF223" s="1121">
        <v>-9.2516405794141932</v>
      </c>
      <c r="BG223" s="1121">
        <v>-9.1982511639937741</v>
      </c>
      <c r="BH223" s="1121">
        <v>-9.1982511639937741</v>
      </c>
      <c r="BI223" s="1121">
        <v>-9.1982511639937741</v>
      </c>
      <c r="BJ223" s="1121">
        <v>-9.1982511639937741</v>
      </c>
      <c r="BK223" s="1121">
        <v>-9.6987517448380416</v>
      </c>
      <c r="BL223" s="1121">
        <v>-9.6987517448380416</v>
      </c>
      <c r="BM223" s="1121">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121">
        <v>-43.061514209625003</v>
      </c>
      <c r="DG223" s="1121">
        <v>-69.918248345286017</v>
      </c>
      <c r="DH223" s="1121">
        <v>-46.354990905911301</v>
      </c>
      <c r="DI223" s="1121">
        <v>-75.650225902050011</v>
      </c>
      <c r="DJ223" s="1121">
        <v>-57.409088558573941</v>
      </c>
      <c r="DK223" s="1121">
        <v>-53.648983755288</v>
      </c>
      <c r="DL223" s="1121">
        <v>-66.617485572446668</v>
      </c>
      <c r="DM223" s="1121">
        <v>-78.837173822057423</v>
      </c>
      <c r="DN223" s="1121">
        <v>-78.430578386805223</v>
      </c>
      <c r="DO223" s="1121">
        <v>-83.275212131169525</v>
      </c>
      <c r="DP223" s="1121">
        <v>-88.698741113333455</v>
      </c>
      <c r="DQ223" s="1121">
        <v>-81.597156737016206</v>
      </c>
      <c r="DR223" s="1121">
        <v>-79.803080686497779</v>
      </c>
      <c r="DS223" s="1121">
        <v>-84.659027438732693</v>
      </c>
      <c r="DT223" s="1121">
        <v>-94.011906299477445</v>
      </c>
      <c r="DU223" s="1121"/>
      <c r="DV223" s="1121"/>
      <c r="DW223" s="1121"/>
      <c r="DX223" s="1121"/>
      <c r="DY223" s="1121"/>
      <c r="DZ223" s="1121"/>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120">
        <v>-0.69500000000000006</v>
      </c>
      <c r="P224" s="1120">
        <v>-0.69500000000000006</v>
      </c>
      <c r="Q224" s="1120">
        <v>-0.69500000000000006</v>
      </c>
      <c r="R224" s="1120">
        <v>-0.69500000000000006</v>
      </c>
      <c r="S224" s="1120">
        <v>-1.0126614370507352</v>
      </c>
      <c r="T224" s="1120">
        <v>-1.0126614370507352</v>
      </c>
      <c r="U224" s="1120">
        <v>-1.0126614370507352</v>
      </c>
      <c r="V224" s="1120">
        <v>-1.0126614370507352</v>
      </c>
      <c r="W224" s="1120">
        <v>-2.2825000000000002</v>
      </c>
      <c r="X224" s="1120">
        <v>-2.2825000000000002</v>
      </c>
      <c r="Y224" s="1120">
        <v>-2.2825000000000002</v>
      </c>
      <c r="Z224" s="1120">
        <v>-2.2825000000000002</v>
      </c>
      <c r="AA224" s="1120">
        <v>-3.8475000000000001</v>
      </c>
      <c r="AB224" s="1120">
        <v>-3.8475000000000001</v>
      </c>
      <c r="AC224" s="1120">
        <v>-3.8475000000000001</v>
      </c>
      <c r="AD224" s="1120">
        <v>-3.8475000000000001</v>
      </c>
      <c r="AE224" s="1120">
        <v>-3.4</v>
      </c>
      <c r="AF224" s="1120">
        <v>-3.4</v>
      </c>
      <c r="AG224" s="1120">
        <v>-3.4</v>
      </c>
      <c r="AH224" s="1120">
        <v>-3.4</v>
      </c>
      <c r="AI224" s="1120">
        <v>-3.5750364803191923</v>
      </c>
      <c r="AJ224" s="1120">
        <v>-3.5750364803191923</v>
      </c>
      <c r="AK224" s="1120">
        <v>-3.5750364803191923</v>
      </c>
      <c r="AL224" s="1120">
        <v>-3.5750364803191923</v>
      </c>
      <c r="AM224" s="1120">
        <v>-3.8822711176384055</v>
      </c>
      <c r="AN224" s="1120">
        <v>-3.8822711176384055</v>
      </c>
      <c r="AO224" s="1120">
        <v>-3.8822711176384055</v>
      </c>
      <c r="AP224" s="1120">
        <v>-3.8822711176384055</v>
      </c>
      <c r="AQ224" s="1120">
        <v>-5.1095879934406261</v>
      </c>
      <c r="AR224" s="1120">
        <v>-5.1095879934406261</v>
      </c>
      <c r="AS224" s="1120">
        <v>-5.1095879934406261</v>
      </c>
      <c r="AT224" s="1120">
        <v>-5.1095879934406261</v>
      </c>
      <c r="AU224" s="1120">
        <v>-6.5219539486163791</v>
      </c>
      <c r="AV224" s="1120">
        <v>-6.5219539486163791</v>
      </c>
      <c r="AW224" s="1120">
        <v>-6.5219539486163791</v>
      </c>
      <c r="AX224" s="1120">
        <v>-6.5219539486163791</v>
      </c>
      <c r="AY224" s="1120">
        <v>-5.3537137681159424</v>
      </c>
      <c r="AZ224" s="1120">
        <v>-5.3537137681159424</v>
      </c>
      <c r="BA224" s="1120">
        <v>-5.3537137681159424</v>
      </c>
      <c r="BB224" s="1120">
        <v>-5.3537137681159424</v>
      </c>
      <c r="BC224" s="1120">
        <v>-8.3632786312016556</v>
      </c>
      <c r="BD224" s="1120">
        <v>-8.3632786312016556</v>
      </c>
      <c r="BE224" s="1120">
        <v>-8.3632786312016556</v>
      </c>
      <c r="BF224" s="1120">
        <v>-8.3632786312016556</v>
      </c>
      <c r="BG224" s="1120">
        <v>-7.9774713639625237</v>
      </c>
      <c r="BH224" s="1120">
        <v>-7.9774713639625237</v>
      </c>
      <c r="BI224" s="1120">
        <v>-7.9774713639625237</v>
      </c>
      <c r="BJ224" s="1120">
        <v>-7.9774713639625237</v>
      </c>
      <c r="BK224" s="1120">
        <v>-5.5504781088196644</v>
      </c>
      <c r="BL224" s="1120">
        <v>-5.5504781088196644</v>
      </c>
      <c r="BM224" s="1120">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120">
        <v>-6.0776309727696622</v>
      </c>
      <c r="DG224" s="1120">
        <v>-7.4712866109484484</v>
      </c>
      <c r="DH224" s="1120">
        <v>-6.665532788039422</v>
      </c>
      <c r="DI224" s="1120">
        <v>-9.1687643233839005</v>
      </c>
      <c r="DJ224" s="1120">
        <v>-9.1687643233839005</v>
      </c>
      <c r="DK224" s="1120">
        <v>-8.0839321130462203</v>
      </c>
      <c r="DL224" s="1120">
        <v>-7.0654647553217869</v>
      </c>
      <c r="DM224" s="1120">
        <v>-8.9690998049625268</v>
      </c>
      <c r="DN224" s="1120">
        <v>-9.8289153546675418</v>
      </c>
      <c r="DO224" s="1120">
        <v>-7.7118774609397081</v>
      </c>
      <c r="DP224" s="1120">
        <v>-8.3081834035634188</v>
      </c>
      <c r="DQ224" s="1120">
        <v>-8.0131858432842904</v>
      </c>
      <c r="DR224" s="1120">
        <v>-6.2813779711208699</v>
      </c>
      <c r="DS224" s="1120">
        <v>-4.5731702890355423</v>
      </c>
      <c r="DT224" s="1120">
        <v>-4.6451904461442215</v>
      </c>
      <c r="DU224" s="1120"/>
      <c r="DV224" s="1120"/>
      <c r="DW224" s="1120"/>
      <c r="DX224" s="1120"/>
      <c r="DY224" s="1120"/>
      <c r="DZ224" s="1120"/>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120">
        <v>-4.12</v>
      </c>
      <c r="P225" s="1120">
        <v>-4.12</v>
      </c>
      <c r="Q225" s="1120">
        <v>-4.12</v>
      </c>
      <c r="R225" s="1120">
        <v>-4.12</v>
      </c>
      <c r="S225" s="1120">
        <v>-1.830343379962418</v>
      </c>
      <c r="T225" s="1120">
        <v>-1.830343379962418</v>
      </c>
      <c r="U225" s="1120">
        <v>-1.830343379962418</v>
      </c>
      <c r="V225" s="1120">
        <v>-1.830343379962418</v>
      </c>
      <c r="W225" s="1120">
        <v>-2.6185</v>
      </c>
      <c r="X225" s="1120">
        <v>-2.6185</v>
      </c>
      <c r="Y225" s="1120">
        <v>-2.6185</v>
      </c>
      <c r="Z225" s="1120">
        <v>-2.6185</v>
      </c>
      <c r="AA225" s="1120">
        <v>-1.7737500000000006</v>
      </c>
      <c r="AB225" s="1120">
        <v>-1.7737500000000006</v>
      </c>
      <c r="AC225" s="1120">
        <v>-1.7737500000000006</v>
      </c>
      <c r="AD225" s="1120">
        <v>-1.7737500000000006</v>
      </c>
      <c r="AE225" s="1120">
        <v>-1.3624999999999998</v>
      </c>
      <c r="AF225" s="1120">
        <v>-1.3624999999999998</v>
      </c>
      <c r="AG225" s="1120">
        <v>-1.3624999999999998</v>
      </c>
      <c r="AH225" s="1120">
        <v>-1.3624999999999998</v>
      </c>
      <c r="AI225" s="1120">
        <v>-4.0581115599856892</v>
      </c>
      <c r="AJ225" s="1120">
        <v>-4.0581115599856892</v>
      </c>
      <c r="AK225" s="1120">
        <v>-4.0581115599856892</v>
      </c>
      <c r="AL225" s="1120">
        <v>-4.0581115599856892</v>
      </c>
      <c r="AM225" s="1120">
        <v>-4.5314218565657596</v>
      </c>
      <c r="AN225" s="1120">
        <v>-4.5314218565657596</v>
      </c>
      <c r="AO225" s="1120">
        <v>-4.5314218565657596</v>
      </c>
      <c r="AP225" s="1120">
        <v>-4.5314218565657596</v>
      </c>
      <c r="AQ225" s="1120">
        <v>-2.1835628549867736</v>
      </c>
      <c r="AR225" s="1120">
        <v>-2.1835628549867736</v>
      </c>
      <c r="AS225" s="1120">
        <v>-2.1835628549867736</v>
      </c>
      <c r="AT225" s="1120">
        <v>-2.1835628549867736</v>
      </c>
      <c r="AU225" s="1120">
        <v>-0.83887900545249039</v>
      </c>
      <c r="AV225" s="1120">
        <v>-0.83887900545249039</v>
      </c>
      <c r="AW225" s="1120">
        <v>-0.83887900545249039</v>
      </c>
      <c r="AX225" s="1120">
        <v>-0.83887900545249039</v>
      </c>
      <c r="AY225" s="1120">
        <v>1.0491754931770334</v>
      </c>
      <c r="AZ225" s="1120">
        <v>1.0491754931770334</v>
      </c>
      <c r="BA225" s="1120">
        <v>1.0491754931770334</v>
      </c>
      <c r="BB225" s="1120">
        <v>1.0491754931770334</v>
      </c>
      <c r="BC225" s="1120">
        <v>-0.88836194821253756</v>
      </c>
      <c r="BD225" s="1120">
        <v>-0.88836194821253756</v>
      </c>
      <c r="BE225" s="1120">
        <v>-0.88836194821253756</v>
      </c>
      <c r="BF225" s="1120">
        <v>-0.88836194821253756</v>
      </c>
      <c r="BG225" s="1120">
        <v>-1.22077980003125</v>
      </c>
      <c r="BH225" s="1120">
        <v>-1.22077980003125</v>
      </c>
      <c r="BI225" s="1120">
        <v>-1.22077980003125</v>
      </c>
      <c r="BJ225" s="1120">
        <v>-1.22077980003125</v>
      </c>
      <c r="BK225" s="1120">
        <v>-4.1482736360183772</v>
      </c>
      <c r="BL225" s="1120">
        <v>-4.1482736360183772</v>
      </c>
      <c r="BM225" s="1120">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120">
        <v>-36.983883236855341</v>
      </c>
      <c r="DG225" s="1120">
        <v>-62.446961734337563</v>
      </c>
      <c r="DH225" s="1120">
        <v>-39.689458117871887</v>
      </c>
      <c r="DI225" s="1120">
        <v>-66.481461578666099</v>
      </c>
      <c r="DJ225" s="1120">
        <v>-48.240324235190045</v>
      </c>
      <c r="DK225" s="1120">
        <v>-45.565051642241777</v>
      </c>
      <c r="DL225" s="1120">
        <v>-59.552020817124884</v>
      </c>
      <c r="DM225" s="1120">
        <v>-69.868074017094898</v>
      </c>
      <c r="DN225" s="1120">
        <v>-68.601663032137679</v>
      </c>
      <c r="DO225" s="1120">
        <v>-75.563334670229807</v>
      </c>
      <c r="DP225" s="1120">
        <v>-80.390557709770022</v>
      </c>
      <c r="DQ225" s="1120">
        <v>-73.583970893731902</v>
      </c>
      <c r="DR225" s="1120">
        <v>-73.521702715376904</v>
      </c>
      <c r="DS225" s="1120">
        <v>-80.085857149697148</v>
      </c>
      <c r="DT225" s="1120">
        <v>-89.366715853333218</v>
      </c>
      <c r="DU225" s="1120"/>
      <c r="DV225" s="1120"/>
      <c r="DW225" s="1120"/>
      <c r="DX225" s="1120"/>
      <c r="DY225" s="1120"/>
      <c r="DZ225" s="1120"/>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1120">
        <v>-5.9024999999999999</v>
      </c>
      <c r="P226" s="1120">
        <v>-5.9024999999999999</v>
      </c>
      <c r="Q226" s="1120">
        <v>-5.9024999999999999</v>
      </c>
      <c r="R226" s="1120">
        <v>-5.9024999999999999</v>
      </c>
      <c r="S226" s="1120">
        <v>-3.3249999999999997</v>
      </c>
      <c r="T226" s="1120">
        <v>-3.3249999999999997</v>
      </c>
      <c r="U226" s="1120">
        <v>-3.3249999999999997</v>
      </c>
      <c r="V226" s="1120">
        <v>-3.3249999999999997</v>
      </c>
      <c r="W226" s="1120">
        <v>-4.3559999999999999</v>
      </c>
      <c r="X226" s="1120">
        <v>-4.3559999999999999</v>
      </c>
      <c r="Y226" s="1120">
        <v>-4.3559999999999999</v>
      </c>
      <c r="Z226" s="1120">
        <v>-4.3559999999999999</v>
      </c>
      <c r="AA226" s="1120">
        <v>-3.4937500000000004</v>
      </c>
      <c r="AB226" s="1120">
        <v>-3.4937500000000004</v>
      </c>
      <c r="AC226" s="1120">
        <v>-3.4937500000000004</v>
      </c>
      <c r="AD226" s="1120">
        <v>-3.4937500000000004</v>
      </c>
      <c r="AE226" s="1120">
        <v>-3.3</v>
      </c>
      <c r="AF226" s="1120">
        <v>-3.3</v>
      </c>
      <c r="AG226" s="1120">
        <v>-3.3</v>
      </c>
      <c r="AH226" s="1120">
        <v>-3.3</v>
      </c>
      <c r="AI226" s="1120">
        <v>-3.8388999999999998</v>
      </c>
      <c r="AJ226" s="1120">
        <v>-3.8388999999999998</v>
      </c>
      <c r="AK226" s="1120">
        <v>-3.8388999999999998</v>
      </c>
      <c r="AL226" s="1120">
        <v>-3.8388999999999998</v>
      </c>
      <c r="AM226" s="1120">
        <v>-5.0710749999999996</v>
      </c>
      <c r="AN226" s="1120">
        <v>-5.0710749999999996</v>
      </c>
      <c r="AO226" s="1120">
        <v>-5.0710749999999996</v>
      </c>
      <c r="AP226" s="1120">
        <v>-5.0710749999999996</v>
      </c>
      <c r="AQ226" s="1120">
        <v>-4.2540443548387099</v>
      </c>
      <c r="AR226" s="1120">
        <v>-4.2540443548387099</v>
      </c>
      <c r="AS226" s="1120">
        <v>-4.2540443548387099</v>
      </c>
      <c r="AT226" s="1120">
        <v>-4.2540443548387099</v>
      </c>
      <c r="AU226" s="1120">
        <v>-3.0361391172724335</v>
      </c>
      <c r="AV226" s="1120">
        <v>-3.0361391172724335</v>
      </c>
      <c r="AW226" s="1120">
        <v>-3.0361391172724335</v>
      </c>
      <c r="AX226" s="1120">
        <v>-3.0361391172724335</v>
      </c>
      <c r="AY226" s="1120">
        <v>-1.5447946458940718</v>
      </c>
      <c r="AZ226" s="1120">
        <v>-1.5447946458940718</v>
      </c>
      <c r="BA226" s="1120">
        <v>-1.5447946458940718</v>
      </c>
      <c r="BB226" s="1120">
        <v>-1.5447946458940718</v>
      </c>
      <c r="BC226" s="1120">
        <v>-1.7324999999999999</v>
      </c>
      <c r="BD226" s="1120">
        <v>-1.7324999999999999</v>
      </c>
      <c r="BE226" s="1120">
        <v>-1.7324999999999999</v>
      </c>
      <c r="BF226" s="1120">
        <v>-1.7324999999999999</v>
      </c>
      <c r="BG226" s="1120">
        <v>-1.8170665463472224</v>
      </c>
      <c r="BH226" s="1120">
        <v>-1.8170665463472224</v>
      </c>
      <c r="BI226" s="1120">
        <v>-1.8170665463472224</v>
      </c>
      <c r="BJ226" s="1120">
        <v>-1.8170665463472224</v>
      </c>
      <c r="BK226" s="1120">
        <v>-1.9575</v>
      </c>
      <c r="BL226" s="1120">
        <v>-1.9575</v>
      </c>
      <c r="BM226" s="1120">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120">
        <v>-6.4111705273196575</v>
      </c>
      <c r="DG226" s="1120">
        <v>-18.200697698693908</v>
      </c>
      <c r="DH226" s="1120">
        <v>-13.518399375693908</v>
      </c>
      <c r="DI226" s="1120">
        <v>-23.324088461886422</v>
      </c>
      <c r="DJ226" s="1120">
        <v>-17.991382798886431</v>
      </c>
      <c r="DK226" s="1120">
        <v>-0.57799347000000001</v>
      </c>
      <c r="DL226" s="1120">
        <v>-16.194309266287142</v>
      </c>
      <c r="DM226" s="1120">
        <v>-20.521819234024957</v>
      </c>
      <c r="DN226" s="1120">
        <v>-25.866403907703319</v>
      </c>
      <c r="DO226" s="1120">
        <v>-22.760592235093096</v>
      </c>
      <c r="DP226" s="1120">
        <v>-43.9883840017484</v>
      </c>
      <c r="DQ226" s="1120">
        <v>-25.2394450999202</v>
      </c>
      <c r="DR226" s="1120">
        <v>-31.041964978642309</v>
      </c>
      <c r="DS226" s="1120">
        <v>-25.179380627723933</v>
      </c>
      <c r="DT226" s="1120">
        <v>-45.907723769318302</v>
      </c>
      <c r="DU226" s="1120"/>
      <c r="DV226" s="1120"/>
      <c r="DW226" s="1120"/>
      <c r="DX226" s="1120"/>
      <c r="DY226" s="1120"/>
      <c r="DZ226" s="1120"/>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1121">
        <v>50.702500000000001</v>
      </c>
      <c r="P227" s="1121">
        <v>50.702500000000001</v>
      </c>
      <c r="Q227" s="1121">
        <v>50.702500000000001</v>
      </c>
      <c r="R227" s="1121">
        <v>50.702500000000001</v>
      </c>
      <c r="S227" s="1121">
        <v>49.674999999999997</v>
      </c>
      <c r="T227" s="1121">
        <v>49.674999999999997</v>
      </c>
      <c r="U227" s="1121">
        <v>49.674999999999997</v>
      </c>
      <c r="V227" s="1121">
        <v>49.674999999999997</v>
      </c>
      <c r="W227" s="1121">
        <v>59.084999999999994</v>
      </c>
      <c r="X227" s="1121">
        <v>59.084999999999994</v>
      </c>
      <c r="Y227" s="1121">
        <v>59.084999999999994</v>
      </c>
      <c r="Z227" s="1121">
        <v>59.084999999999994</v>
      </c>
      <c r="AA227" s="1121">
        <v>48.597499999999997</v>
      </c>
      <c r="AB227" s="1121">
        <v>48.597499999999997</v>
      </c>
      <c r="AC227" s="1121">
        <v>48.597499999999997</v>
      </c>
      <c r="AD227" s="1121">
        <v>48.597499999999997</v>
      </c>
      <c r="AE227" s="1121">
        <v>48.83</v>
      </c>
      <c r="AF227" s="1121">
        <v>48.83</v>
      </c>
      <c r="AG227" s="1121">
        <v>48.83</v>
      </c>
      <c r="AH227" s="1121">
        <v>48.83</v>
      </c>
      <c r="AI227" s="1121">
        <v>56.595597191262762</v>
      </c>
      <c r="AJ227" s="1121">
        <v>56.595597191262762</v>
      </c>
      <c r="AK227" s="1121">
        <v>56.595597191262762</v>
      </c>
      <c r="AL227" s="1121">
        <v>56.595597191262762</v>
      </c>
      <c r="AM227" s="1121">
        <v>78.481366742315231</v>
      </c>
      <c r="AN227" s="1121">
        <v>78.481366742315231</v>
      </c>
      <c r="AO227" s="1121">
        <v>78.481366742315231</v>
      </c>
      <c r="AP227" s="1121">
        <v>78.481366742315231</v>
      </c>
      <c r="AQ227" s="1121">
        <v>92.15634524807956</v>
      </c>
      <c r="AR227" s="1121">
        <v>92.15634524807956</v>
      </c>
      <c r="AS227" s="1121">
        <v>92.15634524807956</v>
      </c>
      <c r="AT227" s="1121">
        <v>92.15634524807956</v>
      </c>
      <c r="AU227" s="1121">
        <v>81.385510891722504</v>
      </c>
      <c r="AV227" s="1121">
        <v>81.385510891722504</v>
      </c>
      <c r="AW227" s="1121">
        <v>81.385510891722504</v>
      </c>
      <c r="AX227" s="1121">
        <v>81.385510891722504</v>
      </c>
      <c r="AY227" s="1121">
        <v>115.32975085977267</v>
      </c>
      <c r="AZ227" s="1121">
        <v>115.32975085977267</v>
      </c>
      <c r="BA227" s="1121">
        <v>115.32975085977267</v>
      </c>
      <c r="BB227" s="1121">
        <v>115.32975085977267</v>
      </c>
      <c r="BC227" s="1121">
        <v>129.64145680917238</v>
      </c>
      <c r="BD227" s="1121">
        <v>129.64145680917238</v>
      </c>
      <c r="BE227" s="1121">
        <v>129.64145680917238</v>
      </c>
      <c r="BF227" s="1121">
        <v>129.64145680917238</v>
      </c>
      <c r="BG227" s="1121">
        <v>149.99909650432193</v>
      </c>
      <c r="BH227" s="1121">
        <v>149.99909650432193</v>
      </c>
      <c r="BI227" s="1121">
        <v>149.99909650432193</v>
      </c>
      <c r="BJ227" s="1121">
        <v>149.99909650432193</v>
      </c>
      <c r="BK227" s="1121">
        <v>145.18895307632309</v>
      </c>
      <c r="BL227" s="1121">
        <v>145.18895307632309</v>
      </c>
      <c r="BM227" s="1121">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121">
        <v>202.09310419754667</v>
      </c>
      <c r="DG227" s="1121">
        <v>235.33684148458116</v>
      </c>
      <c r="DH227" s="1121">
        <v>358.85974236459322</v>
      </c>
      <c r="DI227" s="1121">
        <v>180.12135094629727</v>
      </c>
      <c r="DJ227" s="1121">
        <v>206.61147099867105</v>
      </c>
      <c r="DK227" s="1121">
        <v>159.3876448174033</v>
      </c>
      <c r="DL227" s="1121">
        <v>340.62293797850248</v>
      </c>
      <c r="DM227" s="1121">
        <v>203.88159294821162</v>
      </c>
      <c r="DN227" s="1121">
        <v>194.23956029916846</v>
      </c>
      <c r="DO227" s="1121">
        <v>160.50049932674554</v>
      </c>
      <c r="DP227" s="1121">
        <v>257.75920586265119</v>
      </c>
      <c r="DQ227" s="1121">
        <v>163.9988786896335</v>
      </c>
      <c r="DR227" s="1121">
        <v>197.82923726132128</v>
      </c>
      <c r="DS227" s="1121">
        <v>153.65276456057381</v>
      </c>
      <c r="DT227" s="1121">
        <v>186.82052716148516</v>
      </c>
      <c r="DU227" s="1121"/>
      <c r="DV227" s="1121"/>
      <c r="DW227" s="1121"/>
      <c r="DX227" s="1121"/>
      <c r="DY227" s="1121"/>
      <c r="DZ227" s="1121"/>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1120">
        <v>2.7774999999999999</v>
      </c>
      <c r="P228" s="1120">
        <v>45.865000000000002</v>
      </c>
      <c r="Q228" s="1120">
        <v>45.865000000000002</v>
      </c>
      <c r="R228" s="1120">
        <v>45.865000000000002</v>
      </c>
      <c r="S228" s="1120">
        <v>45.137500000000003</v>
      </c>
      <c r="T228" s="1120">
        <v>45.137500000000003</v>
      </c>
      <c r="U228" s="1120">
        <v>45.137500000000003</v>
      </c>
      <c r="V228" s="1120">
        <v>45.137500000000003</v>
      </c>
      <c r="W228" s="1120">
        <v>56.327500000000001</v>
      </c>
      <c r="X228" s="1120">
        <v>56.327500000000001</v>
      </c>
      <c r="Y228" s="1120">
        <v>56.327500000000001</v>
      </c>
      <c r="Z228" s="1120">
        <v>56.327500000000001</v>
      </c>
      <c r="AA228" s="1120">
        <v>43.162500000000001</v>
      </c>
      <c r="AB228" s="1120">
        <v>43.162500000000001</v>
      </c>
      <c r="AC228" s="1120">
        <v>43.162500000000001</v>
      </c>
      <c r="AD228" s="1120">
        <v>43.162500000000001</v>
      </c>
      <c r="AE228" s="1120">
        <v>42.699999999999996</v>
      </c>
      <c r="AF228" s="1120">
        <v>42.699999999999996</v>
      </c>
      <c r="AG228" s="1120">
        <v>42.699999999999996</v>
      </c>
      <c r="AH228" s="1120">
        <v>42.699999999999996</v>
      </c>
      <c r="AI228" s="1120">
        <v>48.76203703703704</v>
      </c>
      <c r="AJ228" s="1120">
        <v>48.76203703703704</v>
      </c>
      <c r="AK228" s="1120">
        <v>48.76203703703704</v>
      </c>
      <c r="AL228" s="1120">
        <v>48.76203703703704</v>
      </c>
      <c r="AM228" s="1120">
        <v>69.71824074074074</v>
      </c>
      <c r="AN228" s="1120">
        <v>69.71824074074074</v>
      </c>
      <c r="AO228" s="1120">
        <v>69.71824074074074</v>
      </c>
      <c r="AP228" s="1120">
        <v>69.71824074074074</v>
      </c>
      <c r="AQ228" s="1120">
        <v>80.474210065194143</v>
      </c>
      <c r="AR228" s="1120">
        <v>80.474210065194143</v>
      </c>
      <c r="AS228" s="1120">
        <v>80.474210065194143</v>
      </c>
      <c r="AT228" s="1120">
        <v>80.474210065194143</v>
      </c>
      <c r="AU228" s="1120">
        <v>62.09714796432656</v>
      </c>
      <c r="AV228" s="1120">
        <v>62.09714796432656</v>
      </c>
      <c r="AW228" s="1120">
        <v>62.09714796432656</v>
      </c>
      <c r="AX228" s="1120">
        <v>62.09714796432656</v>
      </c>
      <c r="AY228" s="1120">
        <v>90.625</v>
      </c>
      <c r="AZ228" s="1120">
        <v>90.625</v>
      </c>
      <c r="BA228" s="1120">
        <v>90.625</v>
      </c>
      <c r="BB228" s="1120">
        <v>90.625</v>
      </c>
      <c r="BC228" s="1120">
        <v>111.48917760824649</v>
      </c>
      <c r="BD228" s="1120">
        <v>111.48917760824649</v>
      </c>
      <c r="BE228" s="1120">
        <v>111.48917760824649</v>
      </c>
      <c r="BF228" s="1120">
        <v>111.48917760824649</v>
      </c>
      <c r="BG228" s="1120">
        <v>130.07159832284265</v>
      </c>
      <c r="BH228" s="1120">
        <v>130.07159832284265</v>
      </c>
      <c r="BI228" s="1120">
        <v>130.07159832284265</v>
      </c>
      <c r="BJ228" s="1120">
        <v>130.07159832284265</v>
      </c>
      <c r="BK228" s="1120">
        <v>100.72943286905199</v>
      </c>
      <c r="BL228" s="1120">
        <v>100.72943286905199</v>
      </c>
      <c r="BM228" s="1120">
        <v>100.72943286905199</v>
      </c>
      <c r="BN228" s="1120">
        <v>100.72943286905199</v>
      </c>
      <c r="BO228" s="1120">
        <v>136.43007605284748</v>
      </c>
      <c r="BP228" s="1120">
        <v>136.43007605284748</v>
      </c>
      <c r="BQ228" s="1120">
        <v>136.43007605284748</v>
      </c>
      <c r="BR228" s="1120">
        <v>136.43007605284748</v>
      </c>
      <c r="BS228" s="1120">
        <v>85.830164386725244</v>
      </c>
      <c r="BT228" s="1120">
        <v>85.830164386725244</v>
      </c>
      <c r="BU228" s="1120">
        <v>85.830164386725244</v>
      </c>
      <c r="BV228" s="1120">
        <v>85.830164386725244</v>
      </c>
      <c r="BW228" s="1120">
        <v>117.20524999999999</v>
      </c>
      <c r="BX228" s="1120">
        <v>117.20524999999999</v>
      </c>
      <c r="BY228" s="1120">
        <v>117.20524999999999</v>
      </c>
      <c r="BZ228" s="1120">
        <v>117.20524999999999</v>
      </c>
      <c r="CA228" s="1120">
        <v>69.221615092500002</v>
      </c>
      <c r="CB228" s="1120">
        <v>69.221615092500002</v>
      </c>
      <c r="CC228" s="1120">
        <v>69.221615092500002</v>
      </c>
      <c r="CD228" s="1120">
        <v>69.221615092500002</v>
      </c>
      <c r="CE228" s="1120">
        <v>54.743267672917071</v>
      </c>
      <c r="CF228" s="1120">
        <v>54.743267672917071</v>
      </c>
      <c r="CG228" s="1120">
        <v>54.743267672917071</v>
      </c>
      <c r="CH228" s="1120">
        <v>54.743267672917071</v>
      </c>
      <c r="CI228" s="1120">
        <v>58.656201002704513</v>
      </c>
      <c r="CJ228" s="1120">
        <v>58.656201002704513</v>
      </c>
      <c r="CK228" s="1120">
        <v>58.656201002704513</v>
      </c>
      <c r="CL228" s="1120">
        <v>58.656201002704513</v>
      </c>
      <c r="CM228" s="1120">
        <v>33.630700398361007</v>
      </c>
      <c r="CN228" s="1120">
        <v>76.769299601639005</v>
      </c>
      <c r="CO228" s="1120">
        <v>64.5</v>
      </c>
      <c r="CP228" s="1120">
        <v>64.5</v>
      </c>
      <c r="CQ228" s="1120">
        <v>46.779377095000001</v>
      </c>
      <c r="CR228" s="1120">
        <v>46.779377095000001</v>
      </c>
      <c r="CS228" s="1120">
        <v>60.789889635000002</v>
      </c>
      <c r="CT228" s="1120">
        <v>60.789889635000002</v>
      </c>
      <c r="CU228" s="1120">
        <v>48.835424410000002</v>
      </c>
      <c r="CV228" s="1120">
        <v>12.764575590000003</v>
      </c>
      <c r="CW228" s="1120">
        <v>38.2591540172401</v>
      </c>
      <c r="CX228" s="1120">
        <v>62.64084598275987</v>
      </c>
      <c r="CY228" s="1120">
        <v>49.61267500000001</v>
      </c>
      <c r="CZ228" s="1120">
        <v>48.88732499999999</v>
      </c>
      <c r="DA228" s="1120">
        <v>58.300048250000003</v>
      </c>
      <c r="DB228" s="1120">
        <v>47.706042830000001</v>
      </c>
      <c r="DC228" s="1120">
        <v>76.068161000000003</v>
      </c>
      <c r="DD228" s="1120">
        <v>73.135022369999987</v>
      </c>
      <c r="DE228" s="1120">
        <v>51.306566709999998</v>
      </c>
      <c r="DF228" s="1120">
        <v>65.973709788718907</v>
      </c>
      <c r="DG228" s="1120">
        <v>101.83562353000001</v>
      </c>
      <c r="DH228" s="1120">
        <v>227.38204611999998</v>
      </c>
      <c r="DI228" s="1120">
        <v>36.927410620000003</v>
      </c>
      <c r="DJ228" s="1120">
        <v>48.84049168</v>
      </c>
      <c r="DK228" s="1120">
        <v>0.9</v>
      </c>
      <c r="DL228" s="1120">
        <v>198.08325256000001</v>
      </c>
      <c r="DM228" s="1120">
        <v>45.641515890000001</v>
      </c>
      <c r="DN228" s="1120">
        <v>36.395489487999996</v>
      </c>
      <c r="DO228" s="1120">
        <v>12.067779340000001</v>
      </c>
      <c r="DP228" s="1120">
        <v>106.5996138</v>
      </c>
      <c r="DQ228" s="1120">
        <v>27.738800000000001</v>
      </c>
      <c r="DR228" s="1120">
        <v>60.71720164124099</v>
      </c>
      <c r="DS228" s="1120">
        <v>10.690759</v>
      </c>
      <c r="DT228" s="1120">
        <v>20.760664995999999</v>
      </c>
      <c r="DU228" s="1120"/>
      <c r="DV228" s="1120"/>
      <c r="DW228" s="1120"/>
      <c r="DX228" s="1120"/>
      <c r="DY228" s="1120"/>
      <c r="DZ228" s="1120"/>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1120">
        <v>47.924999999999997</v>
      </c>
      <c r="P229" s="1120">
        <v>4.8375000000000004</v>
      </c>
      <c r="Q229" s="1120">
        <v>4.8375000000000004</v>
      </c>
      <c r="R229" s="1120">
        <v>4.8375000000000004</v>
      </c>
      <c r="S229" s="1120">
        <v>4.5374999999999996</v>
      </c>
      <c r="T229" s="1120">
        <v>4.5374999999999996</v>
      </c>
      <c r="U229" s="1120">
        <v>4.5374999999999996</v>
      </c>
      <c r="V229" s="1120">
        <v>4.5374999999999996</v>
      </c>
      <c r="W229" s="1120">
        <v>2.7575000000000003</v>
      </c>
      <c r="X229" s="1120">
        <v>2.7575000000000003</v>
      </c>
      <c r="Y229" s="1120">
        <v>2.7575000000000003</v>
      </c>
      <c r="Z229" s="1120">
        <v>2.7575000000000003</v>
      </c>
      <c r="AA229" s="1120">
        <v>5.4350000000000005</v>
      </c>
      <c r="AB229" s="1120">
        <v>5.4350000000000005</v>
      </c>
      <c r="AC229" s="1120">
        <v>5.4350000000000005</v>
      </c>
      <c r="AD229" s="1120">
        <v>5.4350000000000005</v>
      </c>
      <c r="AE229" s="1120">
        <v>6.129999999999999</v>
      </c>
      <c r="AF229" s="1120">
        <v>6.129999999999999</v>
      </c>
      <c r="AG229" s="1120">
        <v>6.129999999999999</v>
      </c>
      <c r="AH229" s="1120">
        <v>6.129999999999999</v>
      </c>
      <c r="AI229" s="1120">
        <v>7.8335601542257258</v>
      </c>
      <c r="AJ229" s="1120">
        <v>7.8335601542257258</v>
      </c>
      <c r="AK229" s="1120">
        <v>7.8335601542257258</v>
      </c>
      <c r="AL229" s="1120">
        <v>7.8335601542257258</v>
      </c>
      <c r="AM229" s="1120">
        <v>8.7631260015744878</v>
      </c>
      <c r="AN229" s="1120">
        <v>8.7631260015744878</v>
      </c>
      <c r="AO229" s="1120">
        <v>8.7631260015744878</v>
      </c>
      <c r="AP229" s="1120">
        <v>8.7631260015744878</v>
      </c>
      <c r="AQ229" s="1120">
        <v>11.682135182885411</v>
      </c>
      <c r="AR229" s="1120">
        <v>11.682135182885411</v>
      </c>
      <c r="AS229" s="1120">
        <v>11.682135182885411</v>
      </c>
      <c r="AT229" s="1120">
        <v>11.682135182885411</v>
      </c>
      <c r="AU229" s="1120">
        <v>19.288362927395944</v>
      </c>
      <c r="AV229" s="1120">
        <v>19.288362927395944</v>
      </c>
      <c r="AW229" s="1120">
        <v>19.288362927395944</v>
      </c>
      <c r="AX229" s="1120">
        <v>19.288362927395944</v>
      </c>
      <c r="AY229" s="1120">
        <v>24.704750859772673</v>
      </c>
      <c r="AZ229" s="1120">
        <v>24.704750859772673</v>
      </c>
      <c r="BA229" s="1120">
        <v>24.704750859772673</v>
      </c>
      <c r="BB229" s="1120">
        <v>24.704750859772673</v>
      </c>
      <c r="BC229" s="1120">
        <v>18.152279200925911</v>
      </c>
      <c r="BD229" s="1120">
        <v>18.152279200925911</v>
      </c>
      <c r="BE229" s="1120">
        <v>18.152279200925911</v>
      </c>
      <c r="BF229" s="1120">
        <v>18.152279200925911</v>
      </c>
      <c r="BG229" s="1120">
        <v>19.927498181479251</v>
      </c>
      <c r="BH229" s="1120">
        <v>19.927498181479251</v>
      </c>
      <c r="BI229" s="1120">
        <v>19.927498181479251</v>
      </c>
      <c r="BJ229" s="1120">
        <v>19.927498181479251</v>
      </c>
      <c r="BK229" s="1120">
        <v>44.459520207271098</v>
      </c>
      <c r="BL229" s="1120">
        <v>44.459520207271098</v>
      </c>
      <c r="BM229" s="1120">
        <v>44.459520207271098</v>
      </c>
      <c r="BN229" s="1120">
        <v>44.459520207271098</v>
      </c>
      <c r="BO229" s="1120">
        <v>63.031396164142848</v>
      </c>
      <c r="BP229" s="1120">
        <v>63.031396164142848</v>
      </c>
      <c r="BQ229" s="1120">
        <v>63.031396164142848</v>
      </c>
      <c r="BR229" s="1120">
        <v>63.031396164142848</v>
      </c>
      <c r="BS229" s="1120">
        <v>72.191431047173154</v>
      </c>
      <c r="BT229" s="1120">
        <v>72.191431047173154</v>
      </c>
      <c r="BU229" s="1120">
        <v>72.191431047173154</v>
      </c>
      <c r="BV229" s="1120">
        <v>72.191431047173154</v>
      </c>
      <c r="BW229" s="1120">
        <v>68.03797899744761</v>
      </c>
      <c r="BX229" s="1120">
        <v>68.03797899744761</v>
      </c>
      <c r="BY229" s="1120">
        <v>68.03797899744761</v>
      </c>
      <c r="BZ229" s="1120">
        <v>68.03797899744761</v>
      </c>
      <c r="CA229" s="1120">
        <v>75.287761982718933</v>
      </c>
      <c r="CB229" s="1120">
        <v>75.287761982718933</v>
      </c>
      <c r="CC229" s="1120">
        <v>75.287761982718933</v>
      </c>
      <c r="CD229" s="1120">
        <v>75.287761982718933</v>
      </c>
      <c r="CE229" s="1120">
        <v>79.346117242014301</v>
      </c>
      <c r="CF229" s="1120">
        <v>79.346117242014301</v>
      </c>
      <c r="CG229" s="1120">
        <v>79.346117242014301</v>
      </c>
      <c r="CH229" s="1120">
        <v>79.346117242014301</v>
      </c>
      <c r="CI229" s="1120">
        <v>72.39968707132374</v>
      </c>
      <c r="CJ229" s="1120">
        <v>72.39968707132374</v>
      </c>
      <c r="CK229" s="1120">
        <v>72.39968707132374</v>
      </c>
      <c r="CL229" s="1120">
        <v>72.39968707132374</v>
      </c>
      <c r="CM229" s="1120">
        <v>77.148783618621707</v>
      </c>
      <c r="CN229" s="1120">
        <v>79.203924444892635</v>
      </c>
      <c r="CO229" s="1120">
        <v>83.936980379121508</v>
      </c>
      <c r="CP229" s="1120">
        <v>102.77827432178427</v>
      </c>
      <c r="CQ229" s="1120">
        <v>106.49254943902139</v>
      </c>
      <c r="CR229" s="1120">
        <v>98.07541545392715</v>
      </c>
      <c r="CS229" s="1120">
        <v>119.01663640640808</v>
      </c>
      <c r="CT229" s="1120">
        <v>128.80732409073903</v>
      </c>
      <c r="CU229" s="1120">
        <v>104.68494420869331</v>
      </c>
      <c r="CV229" s="1120">
        <v>97.385007596594221</v>
      </c>
      <c r="CW229" s="1120">
        <v>104.14522060999744</v>
      </c>
      <c r="CX229" s="1120">
        <v>112.70871474642503</v>
      </c>
      <c r="CY229" s="1120">
        <v>102.42852376894926</v>
      </c>
      <c r="CZ229" s="1120">
        <v>96.845495230022308</v>
      </c>
      <c r="DA229" s="1120">
        <v>99.005353868179952</v>
      </c>
      <c r="DB229" s="1120">
        <v>117.93563496247168</v>
      </c>
      <c r="DC229" s="1120">
        <v>103.04119909613493</v>
      </c>
      <c r="DD229" s="1120">
        <v>125.02850636481965</v>
      </c>
      <c r="DE229" s="1120">
        <v>125.73473232585954</v>
      </c>
      <c r="DF229" s="1120">
        <v>136.11939440882776</v>
      </c>
      <c r="DG229" s="1120">
        <v>133.50121795458114</v>
      </c>
      <c r="DH229" s="1120">
        <v>131.47769624459323</v>
      </c>
      <c r="DI229" s="1120">
        <v>143.19394032629725</v>
      </c>
      <c r="DJ229" s="1120">
        <v>157.77097931867104</v>
      </c>
      <c r="DK229" s="1120">
        <v>158.48764481740329</v>
      </c>
      <c r="DL229" s="1120">
        <v>142.53968541850247</v>
      </c>
      <c r="DM229" s="1120">
        <v>158.24007705821163</v>
      </c>
      <c r="DN229" s="1120">
        <v>157.84407081116848</v>
      </c>
      <c r="DO229" s="1120">
        <v>148.43271998674555</v>
      </c>
      <c r="DP229" s="1120">
        <v>151.1595920626512</v>
      </c>
      <c r="DQ229" s="1120">
        <v>136.2600786896335</v>
      </c>
      <c r="DR229" s="1120">
        <v>137.11203562008029</v>
      </c>
      <c r="DS229" s="1120">
        <v>142.9620055605738</v>
      </c>
      <c r="DT229" s="1120">
        <v>166.05986216548516</v>
      </c>
      <c r="DU229" s="1120"/>
      <c r="DV229" s="1120"/>
      <c r="DW229" s="1120"/>
      <c r="DX229" s="1120"/>
      <c r="DY229" s="1120"/>
      <c r="DZ229" s="1120"/>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1120">
        <v>-2.94</v>
      </c>
      <c r="P230" s="1120">
        <v>-2.94</v>
      </c>
      <c r="Q230" s="1120">
        <v>-2.94</v>
      </c>
      <c r="R230" s="1120">
        <v>-2.94</v>
      </c>
      <c r="S230" s="1120">
        <v>-1.95</v>
      </c>
      <c r="T230" s="1120">
        <v>-1.95</v>
      </c>
      <c r="U230" s="1120">
        <v>-1.95</v>
      </c>
      <c r="V230" s="1120">
        <v>-1.95</v>
      </c>
      <c r="W230" s="1120">
        <v>-3.1149999999999998</v>
      </c>
      <c r="X230" s="1120">
        <v>-3.1149999999999998</v>
      </c>
      <c r="Y230" s="1120">
        <v>-3.1149999999999998</v>
      </c>
      <c r="Z230" s="1120">
        <v>-3.1149999999999998</v>
      </c>
      <c r="AA230" s="1120">
        <v>-2.62</v>
      </c>
      <c r="AB230" s="1120">
        <v>-2.62</v>
      </c>
      <c r="AC230" s="1120">
        <v>-2.62</v>
      </c>
      <c r="AD230" s="1120">
        <v>-2.62</v>
      </c>
      <c r="AE230" s="1120">
        <v>-2.8375000000000004</v>
      </c>
      <c r="AF230" s="1120">
        <v>-2.8375000000000004</v>
      </c>
      <c r="AG230" s="1120">
        <v>-2.8375000000000004</v>
      </c>
      <c r="AH230" s="1120">
        <v>-2.8375000000000004</v>
      </c>
      <c r="AI230" s="1120">
        <v>-1.4386313691854129</v>
      </c>
      <c r="AJ230" s="1120">
        <v>-1.4386313691854129</v>
      </c>
      <c r="AK230" s="1120">
        <v>-1.4386313691854129</v>
      </c>
      <c r="AL230" s="1120">
        <v>-1.4386313691854129</v>
      </c>
      <c r="AM230" s="1120">
        <v>-1.3202043359923179</v>
      </c>
      <c r="AN230" s="1120">
        <v>-1.3202043359923179</v>
      </c>
      <c r="AO230" s="1120">
        <v>-1.3202043359923179</v>
      </c>
      <c r="AP230" s="1120">
        <v>-1.3202043359923179</v>
      </c>
      <c r="AQ230" s="1120">
        <v>-1.3003215094444789</v>
      </c>
      <c r="AR230" s="1120">
        <v>-1.3003215094444789</v>
      </c>
      <c r="AS230" s="1120">
        <v>-1.3003215094444789</v>
      </c>
      <c r="AT230" s="1120">
        <v>-1.3003215094444789</v>
      </c>
      <c r="AU230" s="1120">
        <v>2.056115904469511</v>
      </c>
      <c r="AV230" s="1120">
        <v>2.056115904469511</v>
      </c>
      <c r="AW230" s="1120">
        <v>2.056115904469511</v>
      </c>
      <c r="AX230" s="1120">
        <v>2.056115904469511</v>
      </c>
      <c r="AY230" s="1120">
        <v>17.370456600756917</v>
      </c>
      <c r="AZ230" s="1120">
        <v>17.370456600756917</v>
      </c>
      <c r="BA230" s="1120">
        <v>17.370456600756917</v>
      </c>
      <c r="BB230" s="1120">
        <v>17.370456600756917</v>
      </c>
      <c r="BC230" s="1120">
        <v>7.7680271863324251</v>
      </c>
      <c r="BD230" s="1120">
        <v>7.7680271863324251</v>
      </c>
      <c r="BE230" s="1120">
        <v>7.7680271863324251</v>
      </c>
      <c r="BF230" s="1120">
        <v>7.7680271863324251</v>
      </c>
      <c r="BG230" s="1120">
        <v>13.272003877450494</v>
      </c>
      <c r="BH230" s="1120">
        <v>13.272003877450494</v>
      </c>
      <c r="BI230" s="1120">
        <v>13.272003877450494</v>
      </c>
      <c r="BJ230" s="1120">
        <v>13.272003877450494</v>
      </c>
      <c r="BK230" s="1120">
        <v>16.267523131132389</v>
      </c>
      <c r="BL230" s="1120">
        <v>16.267523131132389</v>
      </c>
      <c r="BM230" s="1120">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120">
        <v>96.43475750275573</v>
      </c>
      <c r="DG230" s="1120">
        <v>95.893245175334698</v>
      </c>
      <c r="DH230" s="1120">
        <v>99.178186110279256</v>
      </c>
      <c r="DI230" s="1120">
        <v>104.45664403630143</v>
      </c>
      <c r="DJ230" s="1120">
        <v>115.36</v>
      </c>
      <c r="DK230" s="1120">
        <v>110.65323130974507</v>
      </c>
      <c r="DL230" s="1120">
        <v>113.5072321349702</v>
      </c>
      <c r="DM230" s="1120">
        <v>123.66248906692829</v>
      </c>
      <c r="DN230" s="1120">
        <v>109.70935320814743</v>
      </c>
      <c r="DO230" s="1120">
        <v>113.30130946354595</v>
      </c>
      <c r="DP230" s="1120">
        <v>122.64761733928277</v>
      </c>
      <c r="DQ230" s="1120">
        <v>100.53274875913419</v>
      </c>
      <c r="DR230" s="1120">
        <v>110.86131645551177</v>
      </c>
      <c r="DS230" s="1120">
        <v>116.36132750707461</v>
      </c>
      <c r="DT230" s="1120">
        <v>135.4694617288196</v>
      </c>
      <c r="DU230" s="1120"/>
      <c r="DV230" s="1120"/>
      <c r="DW230" s="1120"/>
      <c r="DX230" s="1120"/>
      <c r="DY230" s="1120"/>
      <c r="DZ230" s="112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121">
        <v>16.822500000000002</v>
      </c>
      <c r="P231" s="1121">
        <v>16.822500000000002</v>
      </c>
      <c r="Q231" s="1121">
        <v>16.822500000000002</v>
      </c>
      <c r="R231" s="1121">
        <v>16.822500000000002</v>
      </c>
      <c r="S231" s="1121">
        <v>17.675000000000001</v>
      </c>
      <c r="T231" s="1121">
        <v>17.675000000000001</v>
      </c>
      <c r="U231" s="1121">
        <v>17.675000000000001</v>
      </c>
      <c r="V231" s="1121">
        <v>17.675000000000001</v>
      </c>
      <c r="W231" s="1121">
        <v>15.6675</v>
      </c>
      <c r="X231" s="1121">
        <v>15.6675</v>
      </c>
      <c r="Y231" s="1121">
        <v>15.6675</v>
      </c>
      <c r="Z231" s="1121">
        <v>15.6675</v>
      </c>
      <c r="AA231" s="1121">
        <v>12.162500000000001</v>
      </c>
      <c r="AB231" s="1121">
        <v>12.162500000000001</v>
      </c>
      <c r="AC231" s="1121">
        <v>12.162500000000001</v>
      </c>
      <c r="AD231" s="1121">
        <v>12.162500000000001</v>
      </c>
      <c r="AE231" s="1121">
        <v>10.425000000000001</v>
      </c>
      <c r="AF231" s="1121">
        <v>10.425000000000001</v>
      </c>
      <c r="AG231" s="1121">
        <v>10.425000000000001</v>
      </c>
      <c r="AH231" s="1121">
        <v>10.425000000000001</v>
      </c>
      <c r="AI231" s="1121">
        <v>10.271259788138769</v>
      </c>
      <c r="AJ231" s="1121">
        <v>10.271259788138769</v>
      </c>
      <c r="AK231" s="1121">
        <v>10.271259788138769</v>
      </c>
      <c r="AL231" s="1121">
        <v>10.271259788138769</v>
      </c>
      <c r="AM231" s="1121">
        <v>15.140241709608247</v>
      </c>
      <c r="AN231" s="1121">
        <v>15.140241709608247</v>
      </c>
      <c r="AO231" s="1121">
        <v>15.140241709608247</v>
      </c>
      <c r="AP231" s="1121">
        <v>15.140241709608247</v>
      </c>
      <c r="AQ231" s="1121">
        <v>23.36811330854837</v>
      </c>
      <c r="AR231" s="1121">
        <v>23.36811330854837</v>
      </c>
      <c r="AS231" s="1121">
        <v>23.36811330854837</v>
      </c>
      <c r="AT231" s="1121">
        <v>23.36811330854837</v>
      </c>
      <c r="AU231" s="1121">
        <v>43.3688632738872</v>
      </c>
      <c r="AV231" s="1121">
        <v>43.3688632738872</v>
      </c>
      <c r="AW231" s="1121">
        <v>43.3688632738872</v>
      </c>
      <c r="AX231" s="1121">
        <v>43.3688632738872</v>
      </c>
      <c r="AY231" s="1121">
        <v>23.008833169756116</v>
      </c>
      <c r="AZ231" s="1121">
        <v>23.008833169756116</v>
      </c>
      <c r="BA231" s="1121">
        <v>23.008833169756116</v>
      </c>
      <c r="BB231" s="1121">
        <v>23.008833169756116</v>
      </c>
      <c r="BC231" s="1121">
        <v>52.515000000000001</v>
      </c>
      <c r="BD231" s="1121">
        <v>52.515000000000001</v>
      </c>
      <c r="BE231" s="1121">
        <v>52.515000000000001</v>
      </c>
      <c r="BF231" s="1121">
        <v>52.515000000000001</v>
      </c>
      <c r="BG231" s="1121">
        <v>50</v>
      </c>
      <c r="BH231" s="1121">
        <v>50</v>
      </c>
      <c r="BI231" s="1121">
        <v>50</v>
      </c>
      <c r="BJ231" s="1121">
        <v>50</v>
      </c>
      <c r="BK231" s="1121">
        <v>71.408846280942498</v>
      </c>
      <c r="BL231" s="1121">
        <v>71.408846280942498</v>
      </c>
      <c r="BM231" s="1121">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121">
        <v>132.53135665575195</v>
      </c>
      <c r="DG231" s="1121">
        <v>75.020334500000004</v>
      </c>
      <c r="DH231" s="1121">
        <v>75.020334500000004</v>
      </c>
      <c r="DI231" s="1121">
        <v>85.881606000000005</v>
      </c>
      <c r="DJ231" s="1121">
        <v>85.881606000000005</v>
      </c>
      <c r="DK231" s="1121">
        <v>99.43459202253274</v>
      </c>
      <c r="DL231" s="1121">
        <v>105.26540797746725</v>
      </c>
      <c r="DM231" s="1121">
        <v>96.45</v>
      </c>
      <c r="DN231" s="1121">
        <v>96.45</v>
      </c>
      <c r="DO231" s="1121">
        <v>104.65</v>
      </c>
      <c r="DP231" s="1121">
        <v>104.65</v>
      </c>
      <c r="DQ231" s="1121">
        <v>86.874735271222988</v>
      </c>
      <c r="DR231" s="1121">
        <v>86.874735271222988</v>
      </c>
      <c r="DS231" s="1121">
        <v>73.382087771222999</v>
      </c>
      <c r="DT231" s="1121">
        <v>73.382087771222999</v>
      </c>
      <c r="DU231" s="1121"/>
      <c r="DV231" s="1121"/>
      <c r="DW231" s="1121"/>
      <c r="DX231" s="1121"/>
      <c r="DY231" s="1121"/>
      <c r="DZ231" s="112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1120">
        <v>16.822500000000002</v>
      </c>
      <c r="P232" s="1120">
        <v>16.822500000000002</v>
      </c>
      <c r="Q232" s="1120">
        <v>16.822500000000002</v>
      </c>
      <c r="R232" s="1120">
        <v>16.822500000000002</v>
      </c>
      <c r="S232" s="1120">
        <v>17.675000000000001</v>
      </c>
      <c r="T232" s="1120">
        <v>17.675000000000001</v>
      </c>
      <c r="U232" s="1120">
        <v>17.675000000000001</v>
      </c>
      <c r="V232" s="1120">
        <v>17.675000000000001</v>
      </c>
      <c r="W232" s="1120">
        <v>15.6675</v>
      </c>
      <c r="X232" s="1120">
        <v>15.6675</v>
      </c>
      <c r="Y232" s="1120">
        <v>15.6675</v>
      </c>
      <c r="Z232" s="1120">
        <v>15.6675</v>
      </c>
      <c r="AA232" s="1120">
        <v>12.162500000000001</v>
      </c>
      <c r="AB232" s="1120">
        <v>12.162500000000001</v>
      </c>
      <c r="AC232" s="1120">
        <v>12.162500000000001</v>
      </c>
      <c r="AD232" s="1120">
        <v>12.162500000000001</v>
      </c>
      <c r="AE232" s="1120">
        <v>10.425000000000001</v>
      </c>
      <c r="AF232" s="1120">
        <v>10.425000000000001</v>
      </c>
      <c r="AG232" s="1120">
        <v>10.425000000000001</v>
      </c>
      <c r="AH232" s="1120">
        <v>10.425000000000001</v>
      </c>
      <c r="AI232" s="1120">
        <v>10.271259788138769</v>
      </c>
      <c r="AJ232" s="1120">
        <v>10.271259788138769</v>
      </c>
      <c r="AK232" s="1120">
        <v>10.271259788138769</v>
      </c>
      <c r="AL232" s="1120">
        <v>10.271259788138769</v>
      </c>
      <c r="AM232" s="1120">
        <v>15.140241709608247</v>
      </c>
      <c r="AN232" s="1120">
        <v>15.140241709608247</v>
      </c>
      <c r="AO232" s="1120">
        <v>15.140241709608247</v>
      </c>
      <c r="AP232" s="1120">
        <v>15.140241709608247</v>
      </c>
      <c r="AQ232" s="1120">
        <v>23.36811330854837</v>
      </c>
      <c r="AR232" s="1120">
        <v>23.36811330854837</v>
      </c>
      <c r="AS232" s="1120">
        <v>23.36811330854837</v>
      </c>
      <c r="AT232" s="1120">
        <v>23.36811330854837</v>
      </c>
      <c r="AU232" s="1120">
        <v>43.3688632738872</v>
      </c>
      <c r="AV232" s="1120">
        <v>43.3688632738872</v>
      </c>
      <c r="AW232" s="1120">
        <v>43.3688632738872</v>
      </c>
      <c r="AX232" s="1120">
        <v>43.3688632738872</v>
      </c>
      <c r="AY232" s="1120">
        <v>23.008833169756116</v>
      </c>
      <c r="AZ232" s="1120">
        <v>23.008833169756116</v>
      </c>
      <c r="BA232" s="1120">
        <v>23.008833169756116</v>
      </c>
      <c r="BB232" s="1120">
        <v>23.008833169756116</v>
      </c>
      <c r="BC232" s="1120">
        <v>52.515000000000001</v>
      </c>
      <c r="BD232" s="1120">
        <v>52.515000000000001</v>
      </c>
      <c r="BE232" s="1120">
        <v>52.515000000000001</v>
      </c>
      <c r="BF232" s="1120">
        <v>52.515000000000001</v>
      </c>
      <c r="BG232" s="1120">
        <v>50</v>
      </c>
      <c r="BH232" s="1120">
        <v>50</v>
      </c>
      <c r="BI232" s="1120">
        <v>50</v>
      </c>
      <c r="BJ232" s="1120">
        <v>50</v>
      </c>
      <c r="BK232" s="1120">
        <v>71.408846280942498</v>
      </c>
      <c r="BL232" s="1120">
        <v>71.408846280942498</v>
      </c>
      <c r="BM232" s="1120">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120">
        <v>132.53135665575195</v>
      </c>
      <c r="DG232" s="1120">
        <v>75.020334500000004</v>
      </c>
      <c r="DH232" s="1120">
        <v>75.020334500000004</v>
      </c>
      <c r="DI232" s="1120">
        <v>85.881606000000005</v>
      </c>
      <c r="DJ232" s="1120">
        <v>85.881606000000005</v>
      </c>
      <c r="DK232" s="1120">
        <v>99.43459202253274</v>
      </c>
      <c r="DL232" s="1120">
        <v>105.26540797746725</v>
      </c>
      <c r="DM232" s="1120">
        <v>96.45</v>
      </c>
      <c r="DN232" s="1120">
        <v>96.45</v>
      </c>
      <c r="DO232" s="1120">
        <v>104.65</v>
      </c>
      <c r="DP232" s="1120">
        <v>104.65</v>
      </c>
      <c r="DQ232" s="1120">
        <v>86.874735271222988</v>
      </c>
      <c r="DR232" s="1120">
        <v>86.874735271222988</v>
      </c>
      <c r="DS232" s="1120">
        <v>73.382087771222999</v>
      </c>
      <c r="DT232" s="1120">
        <v>73.382087771222999</v>
      </c>
      <c r="DU232" s="1120"/>
      <c r="DV232" s="1120"/>
      <c r="DW232" s="1120"/>
      <c r="DX232" s="1120"/>
      <c r="DY232" s="1120"/>
      <c r="DZ232" s="1120"/>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1122">
        <v>18.314999999999998</v>
      </c>
      <c r="P233" s="1122">
        <v>18.314999999999998</v>
      </c>
      <c r="Q233" s="1122">
        <v>18.314999999999998</v>
      </c>
      <c r="R233" s="1122">
        <v>18.314999999999998</v>
      </c>
      <c r="S233" s="1122">
        <v>12.486000000000001</v>
      </c>
      <c r="T233" s="1122">
        <v>12.486000000000001</v>
      </c>
      <c r="U233" s="1122">
        <v>12.486000000000001</v>
      </c>
      <c r="V233" s="1122">
        <v>12.486000000000001</v>
      </c>
      <c r="W233" s="1122">
        <v>15.391</v>
      </c>
      <c r="X233" s="1122">
        <v>15.391</v>
      </c>
      <c r="Y233" s="1122">
        <v>15.391</v>
      </c>
      <c r="Z233" s="1122">
        <v>15.391</v>
      </c>
      <c r="AA233" s="1122">
        <v>16.983250000000002</v>
      </c>
      <c r="AB233" s="1122">
        <v>16.983250000000002</v>
      </c>
      <c r="AC233" s="1122">
        <v>16.983250000000002</v>
      </c>
      <c r="AD233" s="1122">
        <v>16.983250000000002</v>
      </c>
      <c r="AE233" s="1122">
        <v>14.760000000000003</v>
      </c>
      <c r="AF233" s="1122">
        <v>14.760000000000003</v>
      </c>
      <c r="AG233" s="1122">
        <v>14.760000000000003</v>
      </c>
      <c r="AH233" s="1122">
        <v>14.760000000000003</v>
      </c>
      <c r="AI233" s="1122">
        <v>3.3897536041897061</v>
      </c>
      <c r="AJ233" s="1122">
        <v>3.3897536041897061</v>
      </c>
      <c r="AK233" s="1122">
        <v>3.3897536041897061</v>
      </c>
      <c r="AL233" s="1122">
        <v>3.3897536041897061</v>
      </c>
      <c r="AM233" s="1122">
        <v>22.94646799253923</v>
      </c>
      <c r="AN233" s="1122">
        <v>22.94646799253923</v>
      </c>
      <c r="AO233" s="1122">
        <v>22.94646799253923</v>
      </c>
      <c r="AP233" s="1122">
        <v>22.94646799253923</v>
      </c>
      <c r="AQ233" s="1122">
        <v>13.939811272870775</v>
      </c>
      <c r="AR233" s="1122">
        <v>13.939811272870775</v>
      </c>
      <c r="AS233" s="1122">
        <v>13.939811272870775</v>
      </c>
      <c r="AT233" s="1122">
        <v>13.939811272870775</v>
      </c>
      <c r="AU233" s="1122">
        <v>29.218113738662002</v>
      </c>
      <c r="AV233" s="1122">
        <v>29.218113738662002</v>
      </c>
      <c r="AW233" s="1122">
        <v>29.218113738662002</v>
      </c>
      <c r="AX233" s="1122">
        <v>29.218113738662002</v>
      </c>
      <c r="AY233" s="1122">
        <v>44.927076145235802</v>
      </c>
      <c r="AZ233" s="1122">
        <v>44.927076145235802</v>
      </c>
      <c r="BA233" s="1122">
        <v>44.927076145235802</v>
      </c>
      <c r="BB233" s="1122">
        <v>44.927076145235802</v>
      </c>
      <c r="BC233" s="1122">
        <v>54.62853613341025</v>
      </c>
      <c r="BD233" s="1122">
        <v>54.62853613341025</v>
      </c>
      <c r="BE233" s="1122">
        <v>54.62853613341025</v>
      </c>
      <c r="BF233" s="1122">
        <v>54.62853613341025</v>
      </c>
      <c r="BG233" s="1122">
        <v>64.926035790712447</v>
      </c>
      <c r="BH233" s="1122">
        <v>64.926035790712447</v>
      </c>
      <c r="BI233" s="1122">
        <v>64.926035790712447</v>
      </c>
      <c r="BJ233" s="1122">
        <v>64.926035790712447</v>
      </c>
      <c r="BK233" s="1122">
        <v>53.698163646308416</v>
      </c>
      <c r="BL233" s="1122">
        <v>53.698163646308416</v>
      </c>
      <c r="BM233" s="1122">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122">
        <v>246.45019919045819</v>
      </c>
      <c r="DG233" s="1122">
        <v>-3.4044322658168866</v>
      </c>
      <c r="DH233" s="1122">
        <v>359.05962784441658</v>
      </c>
      <c r="DI233" s="1122">
        <v>91.811973840307985</v>
      </c>
      <c r="DJ233" s="1122">
        <v>260.54250043375771</v>
      </c>
      <c r="DK233" s="1122">
        <v>473.47770124971117</v>
      </c>
      <c r="DL233" s="1122">
        <v>150.48145442492171</v>
      </c>
      <c r="DM233" s="1122">
        <v>94.633129904184472</v>
      </c>
      <c r="DN233" s="1122">
        <v>562.39728370542628</v>
      </c>
      <c r="DO233" s="1122">
        <v>257.54008088243222</v>
      </c>
      <c r="DP233" s="1122">
        <v>741.59838606594269</v>
      </c>
      <c r="DQ233" s="1122">
        <v>101.04869831734814</v>
      </c>
      <c r="DR233" s="1122">
        <v>721.21230435049119</v>
      </c>
      <c r="DS233" s="1122">
        <v>245.20923199456448</v>
      </c>
      <c r="DT233" s="1122">
        <v>383.49603034112721</v>
      </c>
      <c r="DU233" s="1122"/>
      <c r="DV233" s="1122"/>
      <c r="DW233" s="1122"/>
      <c r="DX233" s="1122"/>
      <c r="DY233" s="1122"/>
      <c r="DZ233" s="1122"/>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1122">
        <v>1.7749999999999999</v>
      </c>
      <c r="P234" s="1122">
        <v>1.7749999999999999</v>
      </c>
      <c r="Q234" s="1122">
        <v>1.7749999999999999</v>
      </c>
      <c r="R234" s="1122">
        <v>1.7749999999999999</v>
      </c>
      <c r="S234" s="1122">
        <v>0.42499999999999999</v>
      </c>
      <c r="T234" s="1122">
        <v>0.42499999999999999</v>
      </c>
      <c r="U234" s="1122">
        <v>0.42499999999999999</v>
      </c>
      <c r="V234" s="1122">
        <v>0.42499999999999999</v>
      </c>
      <c r="W234" s="1122">
        <v>2.0249999999999999</v>
      </c>
      <c r="X234" s="1122">
        <v>2.0249999999999999</v>
      </c>
      <c r="Y234" s="1122">
        <v>2.0249999999999999</v>
      </c>
      <c r="Z234" s="1122">
        <v>2.0249999999999999</v>
      </c>
      <c r="AA234" s="1122">
        <v>0.95</v>
      </c>
      <c r="AB234" s="1122">
        <v>0.95</v>
      </c>
      <c r="AC234" s="1122">
        <v>0.95</v>
      </c>
      <c r="AD234" s="1122">
        <v>0.95</v>
      </c>
      <c r="AE234" s="1122">
        <v>0.65</v>
      </c>
      <c r="AF234" s="1122">
        <v>0.65</v>
      </c>
      <c r="AG234" s="1122">
        <v>0.65</v>
      </c>
      <c r="AH234" s="1122">
        <v>0.65</v>
      </c>
      <c r="AI234" s="1122">
        <v>1.175</v>
      </c>
      <c r="AJ234" s="1122">
        <v>1.175</v>
      </c>
      <c r="AK234" s="1122">
        <v>1.175</v>
      </c>
      <c r="AL234" s="1122">
        <v>1.175</v>
      </c>
      <c r="AM234" s="1122">
        <v>1.925</v>
      </c>
      <c r="AN234" s="1122">
        <v>1.925</v>
      </c>
      <c r="AO234" s="1122">
        <v>1.925</v>
      </c>
      <c r="AP234" s="1122">
        <v>1.925</v>
      </c>
      <c r="AQ234" s="1122">
        <v>2.625</v>
      </c>
      <c r="AR234" s="1122">
        <v>2.625</v>
      </c>
      <c r="AS234" s="1122">
        <v>2.625</v>
      </c>
      <c r="AT234" s="1122">
        <v>2.625</v>
      </c>
      <c r="AU234" s="1122">
        <v>7.6609916187397893</v>
      </c>
      <c r="AV234" s="1122">
        <v>7.6609916187397893</v>
      </c>
      <c r="AW234" s="1122">
        <v>7.6609916187397893</v>
      </c>
      <c r="AX234" s="1122">
        <v>7.6609916187397893</v>
      </c>
      <c r="AY234" s="1122">
        <v>20.570791465417642</v>
      </c>
      <c r="AZ234" s="1122">
        <v>20.570791465417642</v>
      </c>
      <c r="BA234" s="1122">
        <v>20.570791465417642</v>
      </c>
      <c r="BB234" s="1122">
        <v>20.570791465417642</v>
      </c>
      <c r="BC234" s="1122">
        <v>25.837499999999999</v>
      </c>
      <c r="BD234" s="1122">
        <v>25.837499999999999</v>
      </c>
      <c r="BE234" s="1122">
        <v>25.837499999999999</v>
      </c>
      <c r="BF234" s="1122">
        <v>25.837499999999999</v>
      </c>
      <c r="BG234" s="1122">
        <v>29.667936197623238</v>
      </c>
      <c r="BH234" s="1122">
        <v>29.667936197623238</v>
      </c>
      <c r="BI234" s="1122">
        <v>29.667936197623238</v>
      </c>
      <c r="BJ234" s="1122">
        <v>29.667936197623238</v>
      </c>
      <c r="BK234" s="1122">
        <v>54.048139204334973</v>
      </c>
      <c r="BL234" s="1122">
        <v>54.048139204334973</v>
      </c>
      <c r="BM234" s="1122">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78.499290696901426</v>
      </c>
      <c r="CB234" s="767">
        <v>78.499290696901426</v>
      </c>
      <c r="CC234" s="767">
        <v>78.499290696901426</v>
      </c>
      <c r="CD234" s="767">
        <v>78.499290696901426</v>
      </c>
      <c r="CE234" s="767">
        <v>40.520955249290168</v>
      </c>
      <c r="CF234" s="767">
        <v>40.520955249290168</v>
      </c>
      <c r="CG234" s="767">
        <v>40.520955249290168</v>
      </c>
      <c r="CH234" s="767">
        <v>40.520955249290168</v>
      </c>
      <c r="CI234" s="767">
        <v>69.936831899595219</v>
      </c>
      <c r="CJ234" s="767">
        <v>69.936831899595219</v>
      </c>
      <c r="CK234" s="767">
        <v>69.936831899595219</v>
      </c>
      <c r="CL234" s="767">
        <v>69.936831899595219</v>
      </c>
      <c r="CM234" s="1122">
        <v>65.354924987758793</v>
      </c>
      <c r="CN234" s="1122">
        <v>73.38209862105694</v>
      </c>
      <c r="CO234" s="1122">
        <v>58.343914883549104</v>
      </c>
      <c r="CP234" s="1122">
        <v>60.595449977579506</v>
      </c>
      <c r="CQ234" s="1122">
        <v>88.316216878881406</v>
      </c>
      <c r="CR234" s="1122">
        <v>98.109731174076359</v>
      </c>
      <c r="CS234" s="1122">
        <v>73.571865276455569</v>
      </c>
      <c r="CT234" s="1122">
        <v>87.533089250046629</v>
      </c>
      <c r="CU234" s="1122">
        <v>56.043488393131028</v>
      </c>
      <c r="CV234" s="1122">
        <v>64.755391412420977</v>
      </c>
      <c r="CW234" s="1122">
        <v>68.437961044337612</v>
      </c>
      <c r="CX234" s="1122">
        <v>68.503185113543253</v>
      </c>
      <c r="CY234" s="1122">
        <v>74.217110193649802</v>
      </c>
      <c r="CZ234" s="1122">
        <v>48.067339618193159</v>
      </c>
      <c r="DA234" s="1122">
        <v>18.406739902338771</v>
      </c>
      <c r="DB234" s="1122">
        <v>11.922931235818259</v>
      </c>
      <c r="DC234" s="1122">
        <v>39.543124416738664</v>
      </c>
      <c r="DD234" s="1122">
        <v>62.857179554630306</v>
      </c>
      <c r="DE234" s="1122">
        <v>65.412725170816813</v>
      </c>
      <c r="DF234" s="1122">
        <v>65.571909627814193</v>
      </c>
      <c r="DG234" s="1122">
        <v>64.840268140152148</v>
      </c>
      <c r="DH234" s="1122">
        <v>64.897151498969862</v>
      </c>
      <c r="DI234" s="1122">
        <v>84.270784872616943</v>
      </c>
      <c r="DJ234" s="1122">
        <v>91.093658868261059</v>
      </c>
      <c r="DK234" s="1122">
        <v>93.810781254450561</v>
      </c>
      <c r="DL234" s="1122">
        <v>90.386775306459754</v>
      </c>
      <c r="DM234" s="1122">
        <v>122.9376158146509</v>
      </c>
      <c r="DN234" s="1122">
        <v>138.0366918100319</v>
      </c>
      <c r="DO234" s="1122">
        <v>168.91613087428732</v>
      </c>
      <c r="DP234" s="1122">
        <v>133.23295583644216</v>
      </c>
      <c r="DQ234" s="1122">
        <v>131.08891327280489</v>
      </c>
      <c r="DR234" s="1122">
        <v>126.53941944906792</v>
      </c>
      <c r="DS234" s="1122">
        <v>179.74484863235992</v>
      </c>
      <c r="DT234" s="1122">
        <v>155.09035365059012</v>
      </c>
      <c r="DU234" s="1122"/>
      <c r="DV234" s="1122"/>
      <c r="DW234" s="1122"/>
      <c r="DX234" s="1122"/>
      <c r="DY234" s="1122"/>
      <c r="DZ234" s="1122"/>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1123">
        <v>-41.938008039999993</v>
      </c>
      <c r="P235" s="1123">
        <v>-41.938008039999993</v>
      </c>
      <c r="Q235" s="1123">
        <v>-41.938008039999993</v>
      </c>
      <c r="R235" s="1123">
        <v>-41.938008039999993</v>
      </c>
      <c r="S235" s="1123">
        <v>-40.403797759866151</v>
      </c>
      <c r="T235" s="1123">
        <v>-40.403797759866151</v>
      </c>
      <c r="U235" s="1123">
        <v>-40.403797759866151</v>
      </c>
      <c r="V235" s="1123">
        <v>-40.403797759866151</v>
      </c>
      <c r="W235" s="1123">
        <v>-42.385174684558812</v>
      </c>
      <c r="X235" s="1123">
        <v>-42.385174684558812</v>
      </c>
      <c r="Y235" s="1123">
        <v>-42.385174684558812</v>
      </c>
      <c r="Z235" s="1123">
        <v>-42.385174684558812</v>
      </c>
      <c r="AA235" s="1123">
        <v>-22.365328189381643</v>
      </c>
      <c r="AB235" s="1123">
        <v>-22.365328189381643</v>
      </c>
      <c r="AC235" s="1123">
        <v>-22.365328189381643</v>
      </c>
      <c r="AD235" s="1123">
        <v>-22.365328189381643</v>
      </c>
      <c r="AE235" s="1123">
        <v>-11.559570639386319</v>
      </c>
      <c r="AF235" s="1123">
        <v>-11.559570639386319</v>
      </c>
      <c r="AG235" s="1123">
        <v>-11.559570639386319</v>
      </c>
      <c r="AH235" s="1123">
        <v>-11.559570639386319</v>
      </c>
      <c r="AI235" s="1123">
        <v>6.4602001904896342</v>
      </c>
      <c r="AJ235" s="1123">
        <v>6.4602001904896342</v>
      </c>
      <c r="AK235" s="1123">
        <v>6.4602001904896342</v>
      </c>
      <c r="AL235" s="1123">
        <v>6.4602001904896342</v>
      </c>
      <c r="AM235" s="1123">
        <v>-70.660868463798977</v>
      </c>
      <c r="AN235" s="1123">
        <v>-70.660868463798977</v>
      </c>
      <c r="AO235" s="1123">
        <v>-70.660868463798977</v>
      </c>
      <c r="AP235" s="1123">
        <v>-70.660868463798977</v>
      </c>
      <c r="AQ235" s="1123">
        <v>-63.667799828864332</v>
      </c>
      <c r="AR235" s="1123">
        <v>-63.667799828864332</v>
      </c>
      <c r="AS235" s="1123">
        <v>-63.667799828864332</v>
      </c>
      <c r="AT235" s="1123">
        <v>-63.667799828864332</v>
      </c>
      <c r="AU235" s="1123">
        <v>-58.136875429873164</v>
      </c>
      <c r="AV235" s="1123">
        <v>-58.136875429873164</v>
      </c>
      <c r="AW235" s="1123">
        <v>-58.136875429873164</v>
      </c>
      <c r="AX235" s="1123">
        <v>-58.136875429873164</v>
      </c>
      <c r="AY235" s="1123">
        <v>-77.301101508668637</v>
      </c>
      <c r="AZ235" s="1123">
        <v>-77.301101508668637</v>
      </c>
      <c r="BA235" s="1123">
        <v>-77.301101508668637</v>
      </c>
      <c r="BB235" s="1123">
        <v>-77.301101508668637</v>
      </c>
      <c r="BC235" s="1123">
        <v>-48.721115036695224</v>
      </c>
      <c r="BD235" s="1123">
        <v>-48.721115036695224</v>
      </c>
      <c r="BE235" s="1123">
        <v>-48.721115036695224</v>
      </c>
      <c r="BF235" s="1123">
        <v>-48.721115036695224</v>
      </c>
      <c r="BG235" s="1123">
        <v>-28.3989744442462</v>
      </c>
      <c r="BH235" s="1123">
        <v>-28.3989744442462</v>
      </c>
      <c r="BI235" s="1123">
        <v>-28.3989744442462</v>
      </c>
      <c r="BJ235" s="1123">
        <v>-28.3989744442462</v>
      </c>
      <c r="BK235" s="1123">
        <v>-31.802611144325002</v>
      </c>
      <c r="BL235" s="1123">
        <v>-32.156999481942705</v>
      </c>
      <c r="BM235" s="1123">
        <v>-29.439010627937538</v>
      </c>
      <c r="BN235" s="1123">
        <v>10.878548343069493</v>
      </c>
      <c r="BO235" s="1123">
        <v>72.86456972530533</v>
      </c>
      <c r="BP235" s="1123">
        <v>101.76819938566956</v>
      </c>
      <c r="BQ235" s="1123">
        <v>131.44044131084337</v>
      </c>
      <c r="BR235" s="1123">
        <v>96.796641837752588</v>
      </c>
      <c r="BS235" s="1123">
        <v>-24.939850894301991</v>
      </c>
      <c r="BT235" s="1123">
        <v>13.680136665067415</v>
      </c>
      <c r="BU235" s="1123">
        <v>32.205606015662887</v>
      </c>
      <c r="BV235" s="1123">
        <v>-34.059086797158635</v>
      </c>
      <c r="BW235" s="1123">
        <v>-49.745735014669549</v>
      </c>
      <c r="BX235" s="1123">
        <v>-60.098887202557535</v>
      </c>
      <c r="BY235" s="1123">
        <v>-12.91619232842174</v>
      </c>
      <c r="BZ235" s="1123">
        <v>18.314845708626766</v>
      </c>
      <c r="CA235" s="1123">
        <v>36.717992234731128</v>
      </c>
      <c r="CB235" s="1123">
        <v>52.845121977008034</v>
      </c>
      <c r="CC235" s="1123">
        <v>38.046447393926712</v>
      </c>
      <c r="CD235" s="1123">
        <v>40.104460528166101</v>
      </c>
      <c r="CE235" s="1123">
        <v>117.39889697301146</v>
      </c>
      <c r="CF235" s="1123">
        <v>117.39889697301146</v>
      </c>
      <c r="CG235" s="1123">
        <v>117.39889697301146</v>
      </c>
      <c r="CH235" s="1123">
        <v>117.39889697301146</v>
      </c>
      <c r="CI235" s="1123">
        <v>198.75090880724838</v>
      </c>
      <c r="CJ235" s="1123">
        <v>198.75090880724838</v>
      </c>
      <c r="CK235" s="1123">
        <v>198.75090880724838</v>
      </c>
      <c r="CL235" s="1123">
        <v>198.75090880724838</v>
      </c>
      <c r="CM235" s="1123">
        <v>34.88045006102201</v>
      </c>
      <c r="CN235" s="1123">
        <v>7.5203773281820361</v>
      </c>
      <c r="CO235" s="1123">
        <v>2.8544706596360392</v>
      </c>
      <c r="CP235" s="1123">
        <v>146.6912669879336</v>
      </c>
      <c r="CQ235" s="1123">
        <v>-18.4604368174016</v>
      </c>
      <c r="CR235" s="1123">
        <v>-39.18723002509892</v>
      </c>
      <c r="CS235" s="1123">
        <v>-98.351888440832823</v>
      </c>
      <c r="CT235" s="1123">
        <v>154.07193833968009</v>
      </c>
      <c r="CU235" s="1123">
        <v>6.5660825779801257</v>
      </c>
      <c r="CV235" s="1123">
        <v>77.42386840847405</v>
      </c>
      <c r="CW235" s="1123">
        <v>11.579251276574652</v>
      </c>
      <c r="CX235" s="1123">
        <v>95.968433733351844</v>
      </c>
      <c r="CY235" s="1123">
        <v>55.398630034678234</v>
      </c>
      <c r="CZ235" s="1123">
        <v>-15.322749056536651</v>
      </c>
      <c r="DA235" s="1123">
        <v>85.378279508101883</v>
      </c>
      <c r="DB235" s="1123">
        <v>12.231663051938625</v>
      </c>
      <c r="DC235" s="1123">
        <v>-132.50864527628929</v>
      </c>
      <c r="DD235" s="1123">
        <v>0.55891520740586742</v>
      </c>
      <c r="DE235" s="1123">
        <v>-126.99982343632337</v>
      </c>
      <c r="DF235" s="1123">
        <v>-15.059150286583389</v>
      </c>
      <c r="DG235" s="1123">
        <v>-228.08505887988986</v>
      </c>
      <c r="DH235" s="1123">
        <v>86.201603289875877</v>
      </c>
      <c r="DI235" s="1123">
        <v>-66.916962893934141</v>
      </c>
      <c r="DJ235" s="1123">
        <v>263.81265072074189</v>
      </c>
      <c r="DK235" s="1123">
        <v>-337.37122048497906</v>
      </c>
      <c r="DL235" s="1123">
        <v>151.17664405404904</v>
      </c>
      <c r="DM235" s="1123">
        <v>-181.07909889123647</v>
      </c>
      <c r="DN235" s="1123">
        <v>314.37259014275395</v>
      </c>
      <c r="DO235" s="1123">
        <v>-134.62233191916181</v>
      </c>
      <c r="DP235" s="1123">
        <v>87.517414787469818</v>
      </c>
      <c r="DQ235" s="1123">
        <v>71.10900250472389</v>
      </c>
      <c r="DR235" s="1123">
        <v>58.301809079792292</v>
      </c>
      <c r="DS235" s="1123">
        <v>-25.865768855931833</v>
      </c>
      <c r="DT235" s="1123">
        <v>193.85844647439373</v>
      </c>
      <c r="DU235" s="1123"/>
      <c r="DV235" s="1123"/>
      <c r="DW235" s="1123"/>
      <c r="DX235" s="1123"/>
      <c r="DY235" s="1123"/>
      <c r="DZ235" s="1123"/>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11" t="s">
        <v>1626</v>
      </c>
      <c r="C236" s="457"/>
      <c r="D236" s="770"/>
      <c r="E236" s="770"/>
      <c r="F236" s="770"/>
      <c r="G236" s="770"/>
      <c r="H236" s="770"/>
      <c r="I236" s="770"/>
      <c r="J236" s="770"/>
      <c r="K236" s="770"/>
      <c r="L236" s="770"/>
      <c r="M236" s="770"/>
      <c r="N236" s="770"/>
      <c r="O236" s="1123">
        <v>0</v>
      </c>
      <c r="P236" s="1123"/>
      <c r="Q236" s="1123"/>
      <c r="R236" s="1123"/>
      <c r="S236" s="1123"/>
      <c r="T236" s="1123"/>
      <c r="U236" s="1123"/>
      <c r="V236" s="1123"/>
      <c r="W236" s="1123"/>
      <c r="X236" s="1123"/>
      <c r="Y236" s="1123"/>
      <c r="Z236" s="1123"/>
      <c r="AA236" s="1123"/>
      <c r="AB236" s="1123"/>
      <c r="AC236" s="1123"/>
      <c r="AD236" s="1123"/>
      <c r="AE236" s="1123"/>
      <c r="AF236" s="1123"/>
      <c r="AG236" s="1123"/>
      <c r="AH236" s="1123"/>
      <c r="AI236" s="1123"/>
      <c r="AJ236" s="1123"/>
      <c r="AK236" s="1123"/>
      <c r="AL236" s="1123"/>
      <c r="AM236" s="1123"/>
      <c r="AN236" s="1123"/>
      <c r="AO236" s="1123"/>
      <c r="AP236" s="1123"/>
      <c r="AQ236" s="1123"/>
      <c r="AR236" s="1123"/>
      <c r="AS236" s="1123"/>
      <c r="AT236" s="1123"/>
      <c r="AU236" s="1123"/>
      <c r="AV236" s="1123"/>
      <c r="AW236" s="1123"/>
      <c r="AX236" s="1123"/>
      <c r="AY236" s="1123"/>
      <c r="AZ236" s="1123"/>
      <c r="BA236" s="1123"/>
      <c r="BB236" s="1123"/>
      <c r="BC236" s="1123"/>
      <c r="BD236" s="1123"/>
      <c r="BE236" s="1123"/>
      <c r="BF236" s="1123"/>
      <c r="BG236" s="1123"/>
      <c r="BH236" s="1123"/>
      <c r="BI236" s="1123"/>
      <c r="BJ236" s="1123"/>
      <c r="BK236" s="1123">
        <v>0</v>
      </c>
      <c r="BL236" s="1123">
        <v>0</v>
      </c>
      <c r="BM236" s="1123">
        <v>0</v>
      </c>
      <c r="BN236" s="1123">
        <v>0</v>
      </c>
      <c r="BO236" s="1123">
        <v>0</v>
      </c>
      <c r="BP236" s="1123">
        <v>0</v>
      </c>
      <c r="BQ236" s="1123">
        <v>0</v>
      </c>
      <c r="BR236" s="1123">
        <v>0</v>
      </c>
      <c r="BS236" s="1123">
        <v>0</v>
      </c>
      <c r="BT236" s="1123">
        <v>0</v>
      </c>
      <c r="BU236" s="1123">
        <v>0</v>
      </c>
      <c r="BV236" s="1123">
        <v>0</v>
      </c>
      <c r="BW236" s="1123">
        <v>100</v>
      </c>
      <c r="BX236" s="1123">
        <v>100</v>
      </c>
      <c r="BY236" s="1123">
        <v>100</v>
      </c>
      <c r="BZ236" s="1123">
        <v>100</v>
      </c>
      <c r="CA236" s="1123">
        <v>-13.493716067693928</v>
      </c>
      <c r="CB236" s="1123">
        <v>-13.493716067693928</v>
      </c>
      <c r="CC236" s="1123">
        <v>-13.493716067693928</v>
      </c>
      <c r="CD236" s="1123">
        <v>-13.493716067693928</v>
      </c>
      <c r="CE236" s="1123">
        <v>1.3018595806276285</v>
      </c>
      <c r="CF236" s="1123">
        <v>1.3018595806276285</v>
      </c>
      <c r="CG236" s="1123">
        <v>1.3018595806276285</v>
      </c>
      <c r="CH236" s="1123">
        <v>1.3018595806276285</v>
      </c>
      <c r="CI236" s="1123">
        <v>0.14969884175325018</v>
      </c>
      <c r="CJ236" s="1123">
        <v>0.14969884175325018</v>
      </c>
      <c r="CK236" s="1123">
        <v>0.14969884175325018</v>
      </c>
      <c r="CL236" s="1123">
        <v>0.14969884175325018</v>
      </c>
      <c r="CM236" s="1123">
        <v>0</v>
      </c>
      <c r="CN236" s="1123">
        <v>0.29093002242126798</v>
      </c>
      <c r="CO236" s="1123">
        <v>0.11397299676082673</v>
      </c>
      <c r="CP236" s="1123">
        <v>2.5038942319381103E-2</v>
      </c>
      <c r="CQ236" s="1123">
        <v>0.23750750015933975</v>
      </c>
      <c r="CR236" s="1123">
        <v>0.15595047864159722</v>
      </c>
      <c r="CS236" s="1123">
        <v>-1.1283252247405011</v>
      </c>
      <c r="CT236" s="1123">
        <v>-3.3337487809235</v>
      </c>
      <c r="CU236" s="1123">
        <v>0.11875375007966987</v>
      </c>
      <c r="CV236" s="1123">
        <v>0.8937610021257304</v>
      </c>
      <c r="CW236" s="1123">
        <v>-0.20287044559593487</v>
      </c>
      <c r="CX236" s="1123">
        <v>-0.33087098386041192</v>
      </c>
      <c r="CY236" s="1123">
        <v>35.592807501367055</v>
      </c>
      <c r="CZ236" s="1123">
        <v>0.1</v>
      </c>
      <c r="DA236" s="1123">
        <v>0.1</v>
      </c>
      <c r="DB236" s="1123">
        <v>0.1</v>
      </c>
      <c r="DC236" s="1123">
        <v>0.4</v>
      </c>
      <c r="DD236" s="1123">
        <v>0.48</v>
      </c>
      <c r="DE236" s="1123">
        <v>280.39999999999998</v>
      </c>
      <c r="DF236" s="1123">
        <v>0.48</v>
      </c>
      <c r="DG236" s="1123">
        <v>0.48</v>
      </c>
      <c r="DH236" s="1123">
        <v>0.48</v>
      </c>
      <c r="DI236" s="1123">
        <v>0.81599999999999995</v>
      </c>
      <c r="DJ236" s="1123">
        <v>0.81599999999999995</v>
      </c>
      <c r="DK236" s="1123">
        <v>0.56759999999999999</v>
      </c>
      <c r="DL236" s="1123">
        <v>-60.564999999999998</v>
      </c>
      <c r="DM236" s="1123">
        <v>0</v>
      </c>
      <c r="DN236" s="1123">
        <v>0</v>
      </c>
      <c r="DO236" s="1123">
        <v>0</v>
      </c>
      <c r="DP236" s="1123">
        <v>0</v>
      </c>
      <c r="DQ236" s="1123">
        <v>0</v>
      </c>
      <c r="DR236" s="1123">
        <v>0</v>
      </c>
      <c r="DS236" s="1123">
        <v>0</v>
      </c>
      <c r="DT236" s="1123">
        <v>0</v>
      </c>
      <c r="DU236" s="1123"/>
      <c r="DV236" s="1123"/>
      <c r="DW236" s="1123"/>
      <c r="DX236" s="1123"/>
      <c r="DY236" s="1123"/>
      <c r="DZ236" s="1123"/>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1122">
        <v>16.61</v>
      </c>
      <c r="P237" s="1122">
        <v>16.61</v>
      </c>
      <c r="Q237" s="1122">
        <v>16.61</v>
      </c>
      <c r="R237" s="1122">
        <v>16.61</v>
      </c>
      <c r="S237" s="1122">
        <v>14.2385</v>
      </c>
      <c r="T237" s="1122">
        <v>14.2385</v>
      </c>
      <c r="U237" s="1122">
        <v>14.2385</v>
      </c>
      <c r="V237" s="1122">
        <v>14.2385</v>
      </c>
      <c r="W237" s="1122">
        <v>6.0710000000000006</v>
      </c>
      <c r="X237" s="1122">
        <v>6.0710000000000006</v>
      </c>
      <c r="Y237" s="1122">
        <v>6.0710000000000006</v>
      </c>
      <c r="Z237" s="1122">
        <v>6.0710000000000006</v>
      </c>
      <c r="AA237" s="1122">
        <v>14.548250000000001</v>
      </c>
      <c r="AB237" s="1122">
        <v>14.548250000000001</v>
      </c>
      <c r="AC237" s="1122">
        <v>14.548250000000001</v>
      </c>
      <c r="AD237" s="1122">
        <v>14.548250000000001</v>
      </c>
      <c r="AE237" s="1122">
        <v>13.275000000000002</v>
      </c>
      <c r="AF237" s="1122">
        <v>13.275000000000002</v>
      </c>
      <c r="AG237" s="1122">
        <v>13.275000000000002</v>
      </c>
      <c r="AH237" s="1122">
        <v>13.275000000000002</v>
      </c>
      <c r="AI237" s="1122">
        <v>1.928253604189706</v>
      </c>
      <c r="AJ237" s="1122">
        <v>1.928253604189706</v>
      </c>
      <c r="AK237" s="1122">
        <v>1.928253604189706</v>
      </c>
      <c r="AL237" s="1122">
        <v>1.928253604189706</v>
      </c>
      <c r="AM237" s="1122">
        <v>17.826771465926061</v>
      </c>
      <c r="AN237" s="1122">
        <v>17.826771465926061</v>
      </c>
      <c r="AO237" s="1122">
        <v>17.826771465926061</v>
      </c>
      <c r="AP237" s="1122">
        <v>17.826771465926061</v>
      </c>
      <c r="AQ237" s="1122">
        <v>13.419456145000002</v>
      </c>
      <c r="AR237" s="1122">
        <v>13.419456145000002</v>
      </c>
      <c r="AS237" s="1122">
        <v>13.419456145000002</v>
      </c>
      <c r="AT237" s="1122">
        <v>13.419456145000002</v>
      </c>
      <c r="AU237" s="1122">
        <v>11.293085352409912</v>
      </c>
      <c r="AV237" s="1122">
        <v>11.293085352409912</v>
      </c>
      <c r="AW237" s="1122">
        <v>11.293085352409912</v>
      </c>
      <c r="AX237" s="1122">
        <v>11.293085352409912</v>
      </c>
      <c r="AY237" s="1122">
        <v>20.090962149616313</v>
      </c>
      <c r="AZ237" s="1122">
        <v>20.090962149616313</v>
      </c>
      <c r="BA237" s="1122">
        <v>20.090962149616313</v>
      </c>
      <c r="BB237" s="1122">
        <v>20.090962149616313</v>
      </c>
      <c r="BC237" s="1122">
        <v>26.1875</v>
      </c>
      <c r="BD237" s="1122">
        <v>26.1875</v>
      </c>
      <c r="BE237" s="1122">
        <v>26.1875</v>
      </c>
      <c r="BF237" s="1122">
        <v>26.1875</v>
      </c>
      <c r="BG237" s="1122">
        <v>20.337499999999999</v>
      </c>
      <c r="BH237" s="1122">
        <v>20.337499999999999</v>
      </c>
      <c r="BI237" s="1122">
        <v>20.337499999999999</v>
      </c>
      <c r="BJ237" s="1122">
        <v>20.337499999999999</v>
      </c>
      <c r="BK237" s="1122">
        <v>12.9758886125</v>
      </c>
      <c r="BL237" s="1122">
        <v>12.9758886125</v>
      </c>
      <c r="BM237" s="1122">
        <v>12.9758886125</v>
      </c>
      <c r="BN237" s="1122">
        <v>12.9758886125</v>
      </c>
      <c r="BO237" s="1122">
        <v>20.786330995774346</v>
      </c>
      <c r="BP237" s="1122">
        <v>20.786330995774346</v>
      </c>
      <c r="BQ237" s="1122">
        <v>20.786330995774346</v>
      </c>
      <c r="BR237" s="1122">
        <v>20.786330995774346</v>
      </c>
      <c r="BS237" s="1122">
        <v>19.8911323549898</v>
      </c>
      <c r="BT237" s="1122">
        <v>19.8911323549898</v>
      </c>
      <c r="BU237" s="1122">
        <v>19.8911323549898</v>
      </c>
      <c r="BV237" s="1122">
        <v>19.8911323549898</v>
      </c>
      <c r="BW237" s="1122">
        <v>27.293421810869173</v>
      </c>
      <c r="BX237" s="1122">
        <v>27.293421810869173</v>
      </c>
      <c r="BY237" s="1122">
        <v>27.293421810869173</v>
      </c>
      <c r="BZ237" s="1122">
        <v>27.293421810869173</v>
      </c>
      <c r="CA237" s="1122">
        <v>33.173829105038905</v>
      </c>
      <c r="CB237" s="1122">
        <v>33.173829105038905</v>
      </c>
      <c r="CC237" s="1122">
        <v>33.173829105038905</v>
      </c>
      <c r="CD237" s="1122">
        <v>33.173829105038905</v>
      </c>
      <c r="CE237" s="1122">
        <v>29.587542795482101</v>
      </c>
      <c r="CF237" s="1122">
        <v>29.587542795482101</v>
      </c>
      <c r="CG237" s="1122">
        <v>29.587542795482101</v>
      </c>
      <c r="CH237" s="1122">
        <v>29.587542795482101</v>
      </c>
      <c r="CI237" s="1122">
        <v>36.17385501639167</v>
      </c>
      <c r="CJ237" s="1122">
        <v>36.17385501639167</v>
      </c>
      <c r="CK237" s="1122">
        <v>36.17385501639167</v>
      </c>
      <c r="CL237" s="1122">
        <v>36.17385501639167</v>
      </c>
      <c r="CM237" s="1122">
        <v>47.378220532389257</v>
      </c>
      <c r="CN237" s="1122">
        <v>79.756603599686301</v>
      </c>
      <c r="CO237" s="1122">
        <v>124.55245572500323</v>
      </c>
      <c r="CP237" s="1122">
        <v>126.3328946953779</v>
      </c>
      <c r="CQ237" s="1122">
        <v>87.744114697697754</v>
      </c>
      <c r="CR237" s="1122">
        <v>85.416188596299151</v>
      </c>
      <c r="CS237" s="1122">
        <v>148.31984883830879</v>
      </c>
      <c r="CT237" s="1122">
        <v>146.78651922619315</v>
      </c>
      <c r="CU237" s="1122">
        <v>76.061989347509567</v>
      </c>
      <c r="CV237" s="1122">
        <v>146.73235889750956</v>
      </c>
      <c r="CW237" s="1122">
        <v>95.50773324402175</v>
      </c>
      <c r="CX237" s="1122">
        <v>308.39562384885312</v>
      </c>
      <c r="CY237" s="1122">
        <v>87.984938205303791</v>
      </c>
      <c r="CZ237" s="1122">
        <v>423.48320593180205</v>
      </c>
      <c r="DA237" s="1122">
        <v>270.28776694487726</v>
      </c>
      <c r="DB237" s="1122">
        <v>134.82893574653883</v>
      </c>
      <c r="DC237" s="1122">
        <v>143.31684897538278</v>
      </c>
      <c r="DD237" s="1122">
        <v>75.803134817549221</v>
      </c>
      <c r="DE237" s="1122">
        <v>294.39129134159657</v>
      </c>
      <c r="DF237" s="1122">
        <v>187.08575224495098</v>
      </c>
      <c r="DG237" s="1122">
        <v>129.20384220552071</v>
      </c>
      <c r="DH237" s="1122">
        <v>139.3090433846973</v>
      </c>
      <c r="DI237" s="1122">
        <v>91.500057955735727</v>
      </c>
      <c r="DJ237" s="1122">
        <v>73.319575918596883</v>
      </c>
      <c r="DK237" s="1122">
        <v>433.80551490361449</v>
      </c>
      <c r="DL237" s="1122">
        <v>179.98397626496774</v>
      </c>
      <c r="DM237" s="1122">
        <v>74.992900460970716</v>
      </c>
      <c r="DN237" s="1122">
        <v>335.3671603275414</v>
      </c>
      <c r="DO237" s="1122">
        <v>121.51061802498832</v>
      </c>
      <c r="DP237" s="1122">
        <v>484.86621897088435</v>
      </c>
      <c r="DQ237" s="1122">
        <v>58.72975956175268</v>
      </c>
      <c r="DR237" s="1122">
        <v>692.86618107942604</v>
      </c>
      <c r="DS237" s="1122">
        <v>53.149961567242656</v>
      </c>
      <c r="DT237" s="1122">
        <v>177.18462701231738</v>
      </c>
      <c r="DU237" s="1122"/>
      <c r="DV237" s="1122"/>
      <c r="DW237" s="1122"/>
      <c r="DX237" s="1122"/>
      <c r="DY237" s="1122"/>
      <c r="DZ237" s="1122"/>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1124">
        <v>-41.868008039999992</v>
      </c>
      <c r="P238" s="1124">
        <v>-41.868008039999992</v>
      </c>
      <c r="Q238" s="1124">
        <v>-41.868008039999992</v>
      </c>
      <c r="R238" s="1124">
        <v>-41.868008039999992</v>
      </c>
      <c r="S238" s="1124">
        <v>-38.226297759866149</v>
      </c>
      <c r="T238" s="1124">
        <v>-38.226297759866149</v>
      </c>
      <c r="U238" s="1124">
        <v>-38.226297759866149</v>
      </c>
      <c r="V238" s="1124">
        <v>-38.226297759866149</v>
      </c>
      <c r="W238" s="1124">
        <v>-49.680174684558814</v>
      </c>
      <c r="X238" s="1124">
        <v>-49.680174684558814</v>
      </c>
      <c r="Y238" s="1124">
        <v>-49.680174684558814</v>
      </c>
      <c r="Z238" s="1124">
        <v>-49.680174684558814</v>
      </c>
      <c r="AA238" s="1124">
        <v>-23.850328189381642</v>
      </c>
      <c r="AB238" s="1124">
        <v>-23.850328189381642</v>
      </c>
      <c r="AC238" s="1124">
        <v>-23.850328189381642</v>
      </c>
      <c r="AD238" s="1124">
        <v>-23.850328189381642</v>
      </c>
      <c r="AE238" s="1124">
        <v>-12.39457063938632</v>
      </c>
      <c r="AF238" s="1124">
        <v>-12.39457063938632</v>
      </c>
      <c r="AG238" s="1124">
        <v>-12.39457063938632</v>
      </c>
      <c r="AH238" s="1124">
        <v>-12.39457063938632</v>
      </c>
      <c r="AI238" s="1124">
        <v>6.173700190489634</v>
      </c>
      <c r="AJ238" s="1124">
        <v>6.173700190489634</v>
      </c>
      <c r="AK238" s="1124">
        <v>6.173700190489634</v>
      </c>
      <c r="AL238" s="1124">
        <v>6.173700190489634</v>
      </c>
      <c r="AM238" s="1124">
        <v>-73.855564990412148</v>
      </c>
      <c r="AN238" s="1124">
        <v>-73.855564990412148</v>
      </c>
      <c r="AO238" s="1124">
        <v>-73.855564990412148</v>
      </c>
      <c r="AP238" s="1124">
        <v>-73.855564990412148</v>
      </c>
      <c r="AQ238" s="1124">
        <v>-61.563154956735104</v>
      </c>
      <c r="AR238" s="1124">
        <v>-61.563154956735104</v>
      </c>
      <c r="AS238" s="1124">
        <v>-61.563154956735104</v>
      </c>
      <c r="AT238" s="1124">
        <v>-61.563154956735104</v>
      </c>
      <c r="AU238" s="1124">
        <v>-68.400912197385466</v>
      </c>
      <c r="AV238" s="1124">
        <v>-68.400912197385466</v>
      </c>
      <c r="AW238" s="1124">
        <v>-68.400912197385466</v>
      </c>
      <c r="AX238" s="1124">
        <v>-68.400912197385466</v>
      </c>
      <c r="AY238" s="1124">
        <v>-81.56642403887048</v>
      </c>
      <c r="AZ238" s="1124">
        <v>-81.56642403887048</v>
      </c>
      <c r="BA238" s="1124">
        <v>-81.56642403887048</v>
      </c>
      <c r="BB238" s="1124">
        <v>-81.56642403887048</v>
      </c>
      <c r="BC238" s="1124">
        <v>-51.324651170105476</v>
      </c>
      <c r="BD238" s="1124">
        <v>-51.324651170105476</v>
      </c>
      <c r="BE238" s="1124">
        <v>-51.324651170105476</v>
      </c>
      <c r="BF238" s="1124">
        <v>-51.324651170105476</v>
      </c>
      <c r="BG238" s="1124">
        <v>-43.319574037335414</v>
      </c>
      <c r="BH238" s="1124">
        <v>-43.319574037335414</v>
      </c>
      <c r="BI238" s="1124">
        <v>-43.319574037335414</v>
      </c>
      <c r="BJ238" s="1124">
        <v>-43.319574037335414</v>
      </c>
      <c r="BK238" s="1124">
        <v>-18.476746973798445</v>
      </c>
      <c r="BL238" s="1124">
        <v>-18.831135311416151</v>
      </c>
      <c r="BM238" s="1124">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124">
        <v>-8.371687604276417</v>
      </c>
      <c r="DG238" s="1124">
        <v>-30.156516268400082</v>
      </c>
      <c r="DH238" s="1124">
        <v>-68.171829670873549</v>
      </c>
      <c r="DI238" s="1124">
        <v>17.857906094110547</v>
      </c>
      <c r="DJ238" s="1124">
        <v>168.49938507384209</v>
      </c>
      <c r="DK238" s="1124">
        <v>-282.66502557662517</v>
      </c>
      <c r="DL238" s="1124">
        <v>210.50094120055482</v>
      </c>
      <c r="DM238" s="1124">
        <v>-77.781712519799328</v>
      </c>
      <c r="DN238" s="1124">
        <v>225.379158574901</v>
      </c>
      <c r="DO238" s="1124">
        <v>-101.73566390231838</v>
      </c>
      <c r="DP238" s="1124">
        <v>-35.981796471146424</v>
      </c>
      <c r="DQ238" s="1124">
        <v>159.87897702193331</v>
      </c>
      <c r="DR238" s="1124">
        <v>156.4951052577951</v>
      </c>
      <c r="DS238" s="1124">
        <v>-38.180190650893735</v>
      </c>
      <c r="DT238" s="1124">
        <v>142.63739679617402</v>
      </c>
      <c r="DU238" s="1124"/>
      <c r="DV238" s="1124"/>
      <c r="DW238" s="1124"/>
      <c r="DX238" s="1124"/>
      <c r="DY238" s="1124"/>
      <c r="DZ238" s="1124"/>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1121">
        <v>4.3149999999999977</v>
      </c>
      <c r="P239" s="1121">
        <v>4.3149999999999977</v>
      </c>
      <c r="Q239" s="1121">
        <v>4.3149999999999977</v>
      </c>
      <c r="R239" s="1121">
        <v>4.3149999999999977</v>
      </c>
      <c r="S239" s="1121">
        <v>3.5096500000000006</v>
      </c>
      <c r="T239" s="1121">
        <v>3.5096500000000006</v>
      </c>
      <c r="U239" s="1121">
        <v>3.5096500000000006</v>
      </c>
      <c r="V239" s="1121">
        <v>3.5096500000000006</v>
      </c>
      <c r="W239" s="1121">
        <v>-0.45550000000000068</v>
      </c>
      <c r="X239" s="1121">
        <v>-0.45550000000000068</v>
      </c>
      <c r="Y239" s="1121">
        <v>-0.45550000000000068</v>
      </c>
      <c r="Z239" s="1121">
        <v>-0.45550000000000068</v>
      </c>
      <c r="AA239" s="1121">
        <v>-3.3150000000000013</v>
      </c>
      <c r="AB239" s="1121">
        <v>-3.3150000000000013</v>
      </c>
      <c r="AC239" s="1121">
        <v>-3.3150000000000013</v>
      </c>
      <c r="AD239" s="1121">
        <v>-3.3150000000000013</v>
      </c>
      <c r="AE239" s="1121">
        <v>-3.2050000000000001</v>
      </c>
      <c r="AF239" s="1121">
        <v>-3.2050000000000001</v>
      </c>
      <c r="AG239" s="1121">
        <v>-3.2050000000000001</v>
      </c>
      <c r="AH239" s="1121">
        <v>-3.2050000000000001</v>
      </c>
      <c r="AI239" s="1121">
        <v>8.9237499999999965</v>
      </c>
      <c r="AJ239" s="1121">
        <v>8.9237499999999965</v>
      </c>
      <c r="AK239" s="1121">
        <v>8.9237499999999965</v>
      </c>
      <c r="AL239" s="1121">
        <v>8.9237499999999965</v>
      </c>
      <c r="AM239" s="1121">
        <v>-26.984482857142865</v>
      </c>
      <c r="AN239" s="1121">
        <v>-26.984482857142865</v>
      </c>
      <c r="AO239" s="1121">
        <v>-26.984482857142865</v>
      </c>
      <c r="AP239" s="1121">
        <v>-26.984482857142865</v>
      </c>
      <c r="AQ239" s="1121">
        <v>-29.789749999999998</v>
      </c>
      <c r="AR239" s="1121">
        <v>-29.789749999999998</v>
      </c>
      <c r="AS239" s="1121">
        <v>-29.789749999999998</v>
      </c>
      <c r="AT239" s="1121">
        <v>-29.789749999999998</v>
      </c>
      <c r="AU239" s="1121">
        <v>-20.380161627438994</v>
      </c>
      <c r="AV239" s="1121">
        <v>-20.380161627438994</v>
      </c>
      <c r="AW239" s="1121">
        <v>-20.380161627438994</v>
      </c>
      <c r="AX239" s="1121">
        <v>-20.380161627438994</v>
      </c>
      <c r="AY239" s="1121">
        <v>-27.667587037938929</v>
      </c>
      <c r="AZ239" s="1121">
        <v>-27.667587037938929</v>
      </c>
      <c r="BA239" s="1121">
        <v>-27.667587037938929</v>
      </c>
      <c r="BB239" s="1121">
        <v>-27.667587037938929</v>
      </c>
      <c r="BC239" s="1121">
        <v>-13.576317042500001</v>
      </c>
      <c r="BD239" s="1121">
        <v>-13.576317042500001</v>
      </c>
      <c r="BE239" s="1121">
        <v>-13.576317042500001</v>
      </c>
      <c r="BF239" s="1121">
        <v>-13.576317042500001</v>
      </c>
      <c r="BG239" s="1121">
        <v>-13.371662511875144</v>
      </c>
      <c r="BH239" s="1121">
        <v>-13.371662511875144</v>
      </c>
      <c r="BI239" s="1121">
        <v>-13.371662511875144</v>
      </c>
      <c r="BJ239" s="1121">
        <v>-13.371662511875144</v>
      </c>
      <c r="BK239" s="1121">
        <v>-88.61285625265657</v>
      </c>
      <c r="BL239" s="1121">
        <v>18.017406700795899</v>
      </c>
      <c r="BM239" s="1121">
        <v>18.017406700795899</v>
      </c>
      <c r="BN239" s="766">
        <v>18.017406700795899</v>
      </c>
      <c r="BO239" s="766">
        <v>58.634605873898998</v>
      </c>
      <c r="BP239" s="766">
        <v>58.634605873899005</v>
      </c>
      <c r="BQ239" s="766">
        <v>58.634605873899005</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-35.627037995190861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-113.52696157616538</v>
      </c>
      <c r="DD239" s="766">
        <v>-77.427458686685554</v>
      </c>
      <c r="DE239" s="766">
        <v>267.72679301964928</v>
      </c>
      <c r="DF239" s="1121">
        <v>77.646254565630159</v>
      </c>
      <c r="DG239" s="1121">
        <v>-192.96289555772987</v>
      </c>
      <c r="DH239" s="1121">
        <v>174.06101379805875</v>
      </c>
      <c r="DI239" s="1121">
        <v>-262.01435157026947</v>
      </c>
      <c r="DJ239" s="1121">
        <v>151.56471936570384</v>
      </c>
      <c r="DK239" s="1121">
        <v>-125.6788446969453</v>
      </c>
      <c r="DL239" s="1121">
        <v>131.36837847451235</v>
      </c>
      <c r="DM239" s="1121">
        <v>-325.43652101527618</v>
      </c>
      <c r="DN239" s="1121">
        <v>426.54713681979428</v>
      </c>
      <c r="DO239" s="1121">
        <v>-256.99673141660264</v>
      </c>
      <c r="DP239" s="1121">
        <v>372.81050690964622</v>
      </c>
      <c r="DQ239" s="1121">
        <v>-153.36679749630369</v>
      </c>
      <c r="DR239" s="1121">
        <v>613.09024599420354</v>
      </c>
      <c r="DS239" s="1121">
        <v>-273.30256467423203</v>
      </c>
      <c r="DT239" s="1121">
        <v>87.784882542226342</v>
      </c>
      <c r="DU239" s="1121"/>
      <c r="DV239" s="1121"/>
      <c r="DW239" s="1121"/>
      <c r="DX239" s="1121"/>
      <c r="DY239" s="1121"/>
      <c r="DZ239" s="1121"/>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668</v>
      </c>
      <c r="C240" s="459"/>
      <c r="D240" s="459"/>
      <c r="E240" s="459"/>
      <c r="F240" s="459"/>
      <c r="G240" s="459"/>
      <c r="H240" s="459"/>
      <c r="I240" s="459"/>
      <c r="J240" s="459"/>
      <c r="K240" s="459"/>
      <c r="L240" s="459"/>
      <c r="M240" s="459"/>
      <c r="N240" s="459"/>
      <c r="O240" s="1125">
        <v>4.3149999999999977</v>
      </c>
      <c r="P240" s="1125">
        <v>4.3149999999999977</v>
      </c>
      <c r="Q240" s="1125">
        <v>4.3149999999999977</v>
      </c>
      <c r="R240" s="1125">
        <v>4.3149999999999977</v>
      </c>
      <c r="S240" s="1125">
        <v>3.5096500000000006</v>
      </c>
      <c r="T240" s="1125">
        <v>3.5096500000000006</v>
      </c>
      <c r="U240" s="1125">
        <v>3.5096500000000006</v>
      </c>
      <c r="V240" s="1125">
        <v>3.5096500000000006</v>
      </c>
      <c r="W240" s="1125">
        <v>-0.45550000000000068</v>
      </c>
      <c r="X240" s="1125">
        <v>-0.45550000000000068</v>
      </c>
      <c r="Y240" s="1125">
        <v>-0.45550000000000068</v>
      </c>
      <c r="Z240" s="1125">
        <v>-0.45550000000000068</v>
      </c>
      <c r="AA240" s="1125">
        <v>-3.3150000000000013</v>
      </c>
      <c r="AB240" s="1125">
        <v>-3.3150000000000013</v>
      </c>
      <c r="AC240" s="1125">
        <v>-3.3150000000000013</v>
      </c>
      <c r="AD240" s="1125">
        <v>-3.3150000000000013</v>
      </c>
      <c r="AE240" s="1125">
        <v>-3.2050000000000001</v>
      </c>
      <c r="AF240" s="1125">
        <v>-3.2050000000000001</v>
      </c>
      <c r="AG240" s="1125">
        <v>-3.2050000000000001</v>
      </c>
      <c r="AH240" s="1125">
        <v>-3.2050000000000001</v>
      </c>
      <c r="AI240" s="1125">
        <v>8.9237499999999965</v>
      </c>
      <c r="AJ240" s="1125">
        <v>8.9237499999999965</v>
      </c>
      <c r="AK240" s="1125">
        <v>8.9237499999999965</v>
      </c>
      <c r="AL240" s="1125">
        <v>8.9237499999999965</v>
      </c>
      <c r="AM240" s="1125">
        <v>-26.984482857142865</v>
      </c>
      <c r="AN240" s="1125">
        <v>-26.984482857142865</v>
      </c>
      <c r="AO240" s="1125">
        <v>-26.984482857142865</v>
      </c>
      <c r="AP240" s="1125">
        <v>-26.984482857142865</v>
      </c>
      <c r="AQ240" s="1125">
        <v>-29.789749999999998</v>
      </c>
      <c r="AR240" s="1125">
        <v>-29.789749999999998</v>
      </c>
      <c r="AS240" s="1125">
        <v>-29.789749999999998</v>
      </c>
      <c r="AT240" s="1125">
        <v>-29.789749999999998</v>
      </c>
      <c r="AU240" s="1125">
        <v>-20.380161627438994</v>
      </c>
      <c r="AV240" s="1125">
        <v>-20.380161627438994</v>
      </c>
      <c r="AW240" s="1125">
        <v>-20.380161627438994</v>
      </c>
      <c r="AX240" s="1125">
        <v>-20.380161627438994</v>
      </c>
      <c r="AY240" s="1125">
        <v>-27.667587037938929</v>
      </c>
      <c r="AZ240" s="1125">
        <v>-27.667587037938929</v>
      </c>
      <c r="BA240" s="1125">
        <v>-27.667587037938929</v>
      </c>
      <c r="BB240" s="1125">
        <v>-27.667587037938929</v>
      </c>
      <c r="BC240" s="1125">
        <v>-13.576317042500001</v>
      </c>
      <c r="BD240" s="1125">
        <v>-13.576317042500001</v>
      </c>
      <c r="BE240" s="1125">
        <v>-13.576317042500001</v>
      </c>
      <c r="BF240" s="1125">
        <v>-13.576317042500001</v>
      </c>
      <c r="BG240" s="1125">
        <v>-13.371662511875144</v>
      </c>
      <c r="BH240" s="1125">
        <v>-13.371662511875144</v>
      </c>
      <c r="BI240" s="1125">
        <v>-13.371662511875144</v>
      </c>
      <c r="BJ240" s="1125">
        <v>-13.371662511875144</v>
      </c>
      <c r="BK240" s="1125">
        <v>18.017406700795899</v>
      </c>
      <c r="BL240" s="1125">
        <v>18.017406700795899</v>
      </c>
      <c r="BM240" s="1125">
        <v>18.017406700795899</v>
      </c>
      <c r="BN240" s="769">
        <v>18.017406700795899</v>
      </c>
      <c r="BO240" s="769">
        <v>58.634605873898998</v>
      </c>
      <c r="BP240" s="769">
        <v>58.634605873899005</v>
      </c>
      <c r="BQ240" s="769">
        <v>58.634605873899005</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-35.627037995190861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-113.52696157616538</v>
      </c>
      <c r="DD240" s="769">
        <v>-77.427458686685554</v>
      </c>
      <c r="DE240" s="769">
        <v>267.72679301964928</v>
      </c>
      <c r="DF240" s="1125">
        <v>77.646254565630159</v>
      </c>
      <c r="DG240" s="1125">
        <v>-192.96289555772987</v>
      </c>
      <c r="DH240" s="1125">
        <v>174.06101379805875</v>
      </c>
      <c r="DI240" s="1125">
        <v>-262.01435157026947</v>
      </c>
      <c r="DJ240" s="1125">
        <v>151.56471936570384</v>
      </c>
      <c r="DK240" s="1125">
        <v>-125.6788446969453</v>
      </c>
      <c r="DL240" s="1125">
        <v>131.36837847451235</v>
      </c>
      <c r="DM240" s="1125">
        <v>-325.43652101527618</v>
      </c>
      <c r="DN240" s="1125">
        <v>426.54713681979428</v>
      </c>
      <c r="DO240" s="1125">
        <v>-256.99673141660264</v>
      </c>
      <c r="DP240" s="1125">
        <v>372.81050690964622</v>
      </c>
      <c r="DQ240" s="1125">
        <v>-153.36679749630369</v>
      </c>
      <c r="DR240" s="1125">
        <v>613.09024599420354</v>
      </c>
      <c r="DS240" s="1125">
        <v>-273.30256467423203</v>
      </c>
      <c r="DT240" s="1125">
        <v>87.784882542226342</v>
      </c>
      <c r="DU240" s="1125"/>
      <c r="DV240" s="1125"/>
      <c r="DW240" s="1125"/>
      <c r="DX240" s="1125"/>
      <c r="DY240" s="1125"/>
      <c r="DZ240" s="1125"/>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56"/>
      <c r="DB241" s="1056"/>
      <c r="DC241" s="1056"/>
      <c r="DD241" s="1056"/>
      <c r="DE241" s="1056"/>
      <c r="DF241" s="1056"/>
      <c r="DG241" s="1057" t="str">
        <f>IF('monthly data'!LP241&gt;0,AVERAGE('monthly data'!LN241:LP241),"")</f>
        <v/>
      </c>
      <c r="DH241" s="1058" t="str">
        <f>IF('monthly data'!LS241&gt;0,AVERAGE('monthly data'!LQ241:LS241),"")</f>
        <v/>
      </c>
      <c r="DI241" s="1058" t="str">
        <f>IF('monthly data'!LV241&gt;0,AVERAGE('monthly data'!LT241:LV241),"")</f>
        <v/>
      </c>
      <c r="DJ241" s="1058">
        <v>8563.5125000000007</v>
      </c>
      <c r="DK241" s="1058" t="str">
        <f>IF('monthly data'!MB241&gt;0,AVERAGE('monthly data'!LZ241:MB241),"")</f>
        <v/>
      </c>
      <c r="DL241" s="1058" t="str">
        <f>IF('monthly data'!ME241&gt;0,AVERAGE('monthly data'!MC241:ME241),"")</f>
        <v/>
      </c>
      <c r="DM241" s="1058" t="str">
        <f>IF('monthly data'!MH241&gt;0,AVERAGE('monthly data'!MF241:MH241),"")</f>
        <v/>
      </c>
      <c r="DN241" s="1058" t="str">
        <f>IF('monthly data'!MK241&gt;0,AVERAGE('monthly data'!MI241:MK241),"")</f>
        <v/>
      </c>
      <c r="DO241" s="1058" t="str">
        <f>IF('monthly data'!MN241&gt;0,AVERAGE('monthly data'!ML241:MN241),"")</f>
        <v/>
      </c>
      <c r="DP241" s="1058" t="str">
        <f>IF('monthly data'!MQ241&gt;0,AVERAGE('monthly data'!MO241:MQ241),"")</f>
        <v/>
      </c>
      <c r="DQ241" s="1058" t="str">
        <f>IF('monthly data'!MT241&gt;0,AVERAGE('monthly data'!MR241:MT241),"")</f>
        <v/>
      </c>
      <c r="DR241" s="1058" t="str">
        <f>IF('monthly data'!MW241&gt;0,AVERAGE('monthly data'!MU241:MW241),"")</f>
        <v/>
      </c>
      <c r="DS241" s="1058" t="str">
        <f>IF('monthly data'!MX241&gt;0,AVERAGE('monthly data'!MV241:MX241),"")</f>
        <v/>
      </c>
      <c r="DT241" s="1058"/>
      <c r="DU241" s="816"/>
      <c r="DV241" s="816"/>
      <c r="DW241" s="480"/>
      <c r="DX241" s="480"/>
      <c r="DY241" s="480"/>
      <c r="DZ241" s="480"/>
    </row>
    <row r="242" spans="1:130" ht="17.2" customHeight="1">
      <c r="DG242" s="1059" t="s">
        <v>1490</v>
      </c>
    </row>
    <row r="243" spans="1:130" s="444" customFormat="1" ht="15.75" customHeight="1">
      <c r="A243" s="695"/>
      <c r="B243" s="85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31" t="s">
        <v>553</v>
      </c>
      <c r="DB243" s="1031" t="s">
        <v>554</v>
      </c>
      <c r="DC243" s="1031" t="s">
        <v>555</v>
      </c>
      <c r="DD243" s="1031" t="s">
        <v>556</v>
      </c>
      <c r="DE243" s="1031" t="s">
        <v>557</v>
      </c>
      <c r="DF243" s="1031" t="s">
        <v>558</v>
      </c>
      <c r="DG243" s="1031" t="s">
        <v>559</v>
      </c>
      <c r="DH243" s="1031" t="s">
        <v>560</v>
      </c>
      <c r="DI243" s="1031" t="s">
        <v>561</v>
      </c>
      <c r="DJ243" s="1031" t="s">
        <v>562</v>
      </c>
      <c r="DK243" s="1031" t="s">
        <v>563</v>
      </c>
      <c r="DL243" s="1031" t="s">
        <v>564</v>
      </c>
      <c r="DM243" s="1031" t="s">
        <v>565</v>
      </c>
      <c r="DN243" s="1031" t="s">
        <v>566</v>
      </c>
      <c r="DO243" s="1031" t="s">
        <v>567</v>
      </c>
      <c r="DP243" s="1031" t="s">
        <v>851</v>
      </c>
      <c r="DQ243" s="1031" t="s">
        <v>852</v>
      </c>
      <c r="DR243" s="1031" t="s">
        <v>853</v>
      </c>
      <c r="DS243" s="1031" t="s">
        <v>1364</v>
      </c>
      <c r="DT243" s="1031" t="s">
        <v>1365</v>
      </c>
      <c r="DU243" s="564" t="s">
        <v>1366</v>
      </c>
      <c r="DV243" s="564" t="s">
        <v>1367</v>
      </c>
      <c r="DW243" s="564" t="s">
        <v>1369</v>
      </c>
      <c r="DX243" s="564" t="s">
        <v>1371</v>
      </c>
      <c r="DY243" s="564" t="s">
        <v>1370</v>
      </c>
      <c r="DZ243" s="564" t="s">
        <v>1368</v>
      </c>
    </row>
    <row r="244" spans="1:130" s="216" customFormat="1" ht="15" customHeight="1">
      <c r="A244" s="743" t="s">
        <v>1464</v>
      </c>
      <c r="B244" s="476" t="s">
        <v>568</v>
      </c>
      <c r="C244" s="802">
        <f>AVERAGE('monthly data'!B244:D244)</f>
        <v>2.1626999999999996</v>
      </c>
      <c r="D244" s="802">
        <f>AVERAGE('monthly data'!E244:G244)</f>
        <v>4.211666666666666</v>
      </c>
      <c r="E244" s="802">
        <f>AVERAGE('monthly data'!H244:J244)</f>
        <v>13.180999999999999</v>
      </c>
      <c r="F244" s="802">
        <f>AVERAGE('monthly data'!K244:M244)</f>
        <v>24.576099999999997</v>
      </c>
      <c r="G244" s="802">
        <f>AVERAGE('monthly data'!N244:P244)</f>
        <v>32.854833333333332</v>
      </c>
      <c r="H244" s="802">
        <f>AVERAGE('monthly data'!Q244:S244)</f>
        <v>33.74133333333333</v>
      </c>
      <c r="I244" s="802">
        <f>AVERAGE('monthly data'!T244:V244)</f>
        <v>36.161000000000001</v>
      </c>
      <c r="J244" s="802">
        <f>AVERAGE('monthly data'!W244:Y244)</f>
        <v>39.031333333333329</v>
      </c>
      <c r="K244" s="802">
        <f>AVERAGE('monthly data'!Z244:AB244)</f>
        <v>43.580666666666673</v>
      </c>
      <c r="L244" s="802">
        <f>AVERAGE('monthly data'!AC244:AE244)</f>
        <v>49.681000000000004</v>
      </c>
      <c r="M244" s="802">
        <f>AVERAGE('monthly data'!AF244:AH244)</f>
        <v>49.227333333333327</v>
      </c>
      <c r="N244" s="802">
        <f>AVERAGE('monthly data'!AI244:AK244)</f>
        <v>54.275100000000002</v>
      </c>
      <c r="O244" s="802">
        <f>AVERAGE('monthly data'!AL244:AN244)</f>
        <v>47.248779333333324</v>
      </c>
      <c r="P244" s="802">
        <f>AVERAGE('monthly data'!AO244:AQ244)</f>
        <v>44.693509666666671</v>
      </c>
      <c r="Q244" s="802">
        <f>AVERAGE('monthly data'!AR244:AT244)</f>
        <v>43.703340000000004</v>
      </c>
      <c r="R244" s="802">
        <f>AVERAGE('monthly data'!AU244:AW244)</f>
        <v>43.508648999999991</v>
      </c>
      <c r="S244" s="802">
        <f>AVERAGE('monthly data'!AX244:AZ244)</f>
        <v>39.658155999999998</v>
      </c>
      <c r="T244" s="802">
        <f>AVERAGE('monthly data'!BA244:BC244)</f>
        <v>36.375971</v>
      </c>
      <c r="U244" s="802">
        <f>AVERAGE('monthly data'!BD244:BF244)</f>
        <v>43.130579333333323</v>
      </c>
      <c r="V244" s="802">
        <f>AVERAGE('monthly data'!BG244:BI244)</f>
        <v>41.540206666666677</v>
      </c>
      <c r="W244" s="802">
        <f>AVERAGE('monthly data'!BJ244:BL244)</f>
        <v>42.577470333333331</v>
      </c>
      <c r="X244" s="802">
        <f>AVERAGE('monthly data'!BM244:BO244)</f>
        <v>38.242027</v>
      </c>
      <c r="Y244" s="802">
        <f>AVERAGE('monthly data'!BP244:BR244)</f>
        <v>42.349421666666665</v>
      </c>
      <c r="Z244" s="802">
        <f>AVERAGE('monthly data'!BS244:BU244)</f>
        <v>51.530130666666672</v>
      </c>
      <c r="AA244" s="802">
        <f>AVERAGE('monthly data'!BV244:BX244)</f>
        <v>72.963576000000003</v>
      </c>
      <c r="AB244" s="802">
        <f>AVERAGE('monthly data'!BY244:CA244)</f>
        <v>78.572951666666668</v>
      </c>
      <c r="AC244" s="802">
        <f>AVERAGE('monthly data'!CB244:CD244)</f>
        <v>74.610536666666675</v>
      </c>
      <c r="AD244" s="802">
        <f>AVERAGE('monthly data'!CE244:CG244)</f>
        <v>78.433996666666658</v>
      </c>
      <c r="AE244" s="802">
        <f>AVERAGE('monthly data'!CH244:CJ244)</f>
        <v>69.80977</v>
      </c>
      <c r="AF244" s="802">
        <f>AVERAGE('monthly data'!CK244:CM244)</f>
        <v>66.202006666666662</v>
      </c>
      <c r="AG244" s="802">
        <f>AVERAGE('monthly data'!CN244:CP244)</f>
        <v>74.592056666666664</v>
      </c>
      <c r="AH244" s="802">
        <f>AVERAGE('monthly data'!CQ244:CS244)</f>
        <v>84.769880000000001</v>
      </c>
      <c r="AI244" s="802">
        <f>AVERAGE('monthly data'!CT244:CV244)</f>
        <v>98.583393333333333</v>
      </c>
      <c r="AJ244" s="802">
        <f>AVERAGE('monthly data'!CW244:CY244)</f>
        <v>95.958993333333339</v>
      </c>
      <c r="AK244" s="802">
        <f>AVERAGE('monthly data'!CZ244:DB244)</f>
        <v>91.069323333333344</v>
      </c>
      <c r="AL244" s="802">
        <f>AVERAGE('monthly data'!DC244:DE244)</f>
        <v>93.496093333333349</v>
      </c>
      <c r="AM244" s="802">
        <f>AVERAGE('monthly data'!DF244:DH244)</f>
        <v>108.02004420000002</v>
      </c>
      <c r="AN244" s="802">
        <f>AVERAGE('monthly data'!DI244:DK244)</f>
        <v>104.509728591</v>
      </c>
      <c r="AO244" s="802">
        <f>AVERAGE('monthly data'!DL244:DN244)</f>
        <v>108.17683459499999</v>
      </c>
      <c r="AP244" s="802">
        <f>AVERAGE('monthly data'!DO244:DQ244)</f>
        <v>142.41153266666666</v>
      </c>
      <c r="AQ244" s="802">
        <f>AVERAGE('monthly data'!DR244:DT244)</f>
        <v>170.44047266666666</v>
      </c>
      <c r="AR244" s="802">
        <f>AVERAGE('monthly data'!DU244:DW244)</f>
        <v>177.36298233333332</v>
      </c>
      <c r="AS244" s="802">
        <f>AVERAGE('monthly data'!DX244:DZ244)</f>
        <v>178.3532246666667</v>
      </c>
      <c r="AT244" s="802">
        <f>AVERAGE('monthly data'!EA244:EC244)</f>
        <v>203.34505300000001</v>
      </c>
      <c r="AU244" s="802">
        <f>AVERAGE('monthly data'!ED244:EF244)</f>
        <v>260.66289866666665</v>
      </c>
      <c r="AV244" s="802">
        <f>AVERAGE('monthly data'!EG244:EI244)</f>
        <v>281.98923633333334</v>
      </c>
      <c r="AW244" s="802">
        <f>AVERAGE('monthly data'!EJ244:EL244)</f>
        <v>281.65099833333335</v>
      </c>
      <c r="AX244" s="802">
        <f>AVERAGE('monthly data'!EM244:EO244)</f>
        <v>280.137002</v>
      </c>
      <c r="AY244" s="802">
        <f>AVERAGE('monthly data'!EP244:ER244)</f>
        <v>268.46437566666663</v>
      </c>
      <c r="AZ244" s="802">
        <f>AVERAGE('monthly data'!ES244:EU244)</f>
        <v>296.03227699999997</v>
      </c>
      <c r="BA244" s="802">
        <f>AVERAGE('monthly data'!EV244:EX244)</f>
        <v>330.83288833333336</v>
      </c>
      <c r="BB244" s="802">
        <f>AVERAGE('monthly data'!EY244:FA244)</f>
        <v>330.45158199999997</v>
      </c>
      <c r="BC244" s="802">
        <f>AVERAGE('monthly data'!FB244:FD244)</f>
        <v>347.99671166666667</v>
      </c>
      <c r="BD244" s="802">
        <f>AVERAGE('monthly data'!FE244:FG244)</f>
        <v>377.79958233333338</v>
      </c>
      <c r="BE244" s="802">
        <f>AVERAGE('monthly data'!FH244:FJ244)</f>
        <v>394.94558266666672</v>
      </c>
      <c r="BF244" s="802">
        <f>AVERAGE('monthly data'!FK244:FM244)</f>
        <v>378.11642833333326</v>
      </c>
      <c r="BG244" s="802">
        <f>AVERAGE('monthly data'!FN244:FP244)</f>
        <v>367.25585166666673</v>
      </c>
      <c r="BH244" s="802">
        <f>AVERAGE('monthly data'!FQ244:FS244)</f>
        <v>379.1697746641874</v>
      </c>
      <c r="BI244" s="802">
        <f>AVERAGE('monthly data'!FT244:FV244)</f>
        <v>414.63421910866668</v>
      </c>
      <c r="BJ244" s="802">
        <f>AVERAGE('monthly data'!FW244:FY244)</f>
        <v>449.15197461736335</v>
      </c>
      <c r="BK244" s="802">
        <f>AVERAGE('monthly data'!FZ244:GB244)</f>
        <v>423.0942787516139</v>
      </c>
      <c r="BL244" s="802">
        <f>AVERAGE('monthly data'!GC244:GE244)</f>
        <v>427.29657052212059</v>
      </c>
      <c r="BM244" s="802">
        <f>AVERAGE('monthly data'!GF244:GH244)</f>
        <v>458.3849713333334</v>
      </c>
      <c r="BN244" s="802">
        <f>AVERAGE('monthly data'!GI244:GK244)</f>
        <v>484.77640830080003</v>
      </c>
      <c r="BO244" s="802">
        <f>AVERAGE('monthly data'!GL244:GN244)</f>
        <v>485.20205439479997</v>
      </c>
      <c r="BP244" s="802">
        <f>AVERAGE('monthly data'!GO244:GQ244)</f>
        <v>496.45485558814039</v>
      </c>
      <c r="BQ244" s="802">
        <f>AVERAGE('monthly data'!GR244:GT244)</f>
        <v>493.18539749178672</v>
      </c>
      <c r="BR244" s="802">
        <f>AVERAGE('monthly data'!GU244:GW244)</f>
        <v>599.43671388898997</v>
      </c>
      <c r="BS244" s="802">
        <f>AVERAGE('monthly data'!GX244:GZ244)</f>
        <v>602.68934001184005</v>
      </c>
      <c r="BT244" s="802">
        <f>AVERAGE('monthly data'!HA244:HC244)</f>
        <v>515.70074972538669</v>
      </c>
      <c r="BU244" s="802">
        <f>AVERAGE('monthly data'!HD244:HF244)</f>
        <v>480.31081918143997</v>
      </c>
      <c r="BV244" s="802">
        <f>AVERAGE('monthly data'!HG244:HI244)</f>
        <v>511.12926585823999</v>
      </c>
      <c r="BW244" s="802">
        <f>AVERAGE('monthly data'!HJ244:HL244)</f>
        <v>478.34913196645334</v>
      </c>
      <c r="BX244" s="802">
        <f>AVERAGE('monthly data'!HM244:HO244)</f>
        <v>579.0560583544534</v>
      </c>
      <c r="BY244" s="802">
        <f>AVERAGE('monthly data'!HP244:HR244)</f>
        <v>675.13197537226677</v>
      </c>
      <c r="BZ244" s="802">
        <f>AVERAGE('monthly data'!HS244:HU244)</f>
        <v>705.88748754956305</v>
      </c>
      <c r="CA244" s="802">
        <f>AVERAGE('monthly data'!HV244:HX244)</f>
        <v>684.47320809473638</v>
      </c>
      <c r="CB244" s="802">
        <f>AVERAGE('monthly data'!HY244:IA244)</f>
        <v>734.0974767653687</v>
      </c>
      <c r="CC244" s="802">
        <f>AVERAGE('monthly data'!IB244:ID244)</f>
        <v>684.17431648739409</v>
      </c>
      <c r="CD244" s="802">
        <f>AVERAGE('monthly data'!IE244:IG244)</f>
        <v>629.77391259082117</v>
      </c>
      <c r="CE244" s="802">
        <f>AVERAGE('monthly data'!IH244:IJ244)</f>
        <v>660.87178309792387</v>
      </c>
      <c r="CF244" s="802">
        <f>AVERAGE('monthly data'!IK244:IM244)</f>
        <v>619.91016213898627</v>
      </c>
      <c r="CG244" s="802">
        <f>AVERAGE('monthly data'!IN244:IP244)</f>
        <v>548.15975755313218</v>
      </c>
      <c r="CH244" s="802">
        <f>AVERAGE('monthly data'!IQ244:IS244)</f>
        <v>563.78250377909546</v>
      </c>
      <c r="CI244" s="802">
        <f>AVERAGE('monthly data'!IT244:IV244)</f>
        <v>571.96628734277408</v>
      </c>
      <c r="CJ244" s="802">
        <f>AVERAGE('monthly data'!IW244:IY244)</f>
        <v>556.00766227105328</v>
      </c>
      <c r="CK244" s="802">
        <f>AVERAGE('monthly data'!IZ244:JB244)</f>
        <v>546.06501675501943</v>
      </c>
      <c r="CL244" s="802">
        <f>AVERAGE('monthly data'!JC244:JE244)</f>
        <v>640.05030136707569</v>
      </c>
      <c r="CM244" s="802">
        <f>AVERAGE('monthly data'!JF244:JH244)</f>
        <v>694.6810637028899</v>
      </c>
      <c r="CN244" s="802">
        <f>AVERAGE('monthly data'!JI244:JK244)</f>
        <v>691.27234185633097</v>
      </c>
      <c r="CO244" s="802">
        <f>AVERAGE('monthly data'!JL244:JN244)</f>
        <v>667.52199457242489</v>
      </c>
      <c r="CP244" s="802">
        <f>AVERAGE('monthly data'!JO244:JQ244)</f>
        <v>706.03897109533966</v>
      </c>
      <c r="CQ244" s="802">
        <f>AVERAGE('monthly data'!JR244:JT244)</f>
        <v>752.70949640738036</v>
      </c>
      <c r="CR244" s="802">
        <f>AVERAGE('monthly data'!JU244:JW244)</f>
        <v>733.33172906286893</v>
      </c>
      <c r="CS244" s="802">
        <f>AVERAGE('monthly data'!JX244:JZ244)</f>
        <v>763.01672560258919</v>
      </c>
      <c r="CT244" s="802">
        <f>AVERAGE('monthly data'!KA244:KC244)</f>
        <v>827.45328639882302</v>
      </c>
      <c r="CU244" s="802">
        <f>AVERAGE('monthly data'!KD244:KF244)</f>
        <v>909.42867463852053</v>
      </c>
      <c r="CV244" s="802">
        <f>AVERAGE('monthly data'!KG244:KI244)</f>
        <v>819.33234654212094</v>
      </c>
      <c r="CW244" s="802">
        <f>AVERAGE('monthly data'!KJ244:KL244)</f>
        <v>799.5720902111774</v>
      </c>
      <c r="CX244" s="802">
        <f>AVERAGE('monthly data'!KM244:KO244)</f>
        <v>935.18239516386018</v>
      </c>
      <c r="CY244" s="802">
        <f>AVERAGE('monthly data'!KP244:KR244)</f>
        <v>1075.2913254081711</v>
      </c>
      <c r="CZ244" s="802">
        <f>AVERAGE('monthly data'!KS244:KU244)</f>
        <v>1140.9547464526647</v>
      </c>
      <c r="DA244" s="1060">
        <f>AVERAGE('monthly data'!KV244:KX244)</f>
        <v>1348.2587749700085</v>
      </c>
      <c r="DB244" s="1060">
        <f>AVERAGE('monthly data'!KY244:LA244)</f>
        <v>1392.4652131516225</v>
      </c>
      <c r="DC244" s="1060">
        <f>AVERAGE('monthly data'!LB244:LD244)</f>
        <v>1365.595907312488</v>
      </c>
      <c r="DD244" s="1060">
        <f>AVERAGE('monthly data'!LE244:LG244)</f>
        <v>1365.7289856349425</v>
      </c>
      <c r="DE244" s="1060">
        <f>AVERAGE('monthly data'!LH244:LJ244)</f>
        <v>1392.7474259172297</v>
      </c>
      <c r="DF244" s="1060">
        <f>AVERAGE('monthly data'!LK244:LM244)</f>
        <v>1383.3716095508846</v>
      </c>
      <c r="DG244" s="1060">
        <f>AVERAGE('monthly data'!LN244:LP244)</f>
        <v>1494.6598046821894</v>
      </c>
      <c r="DH244" s="1060">
        <f>AVERAGE('monthly data'!LQ244:LS244)</f>
        <v>1692.6943583660334</v>
      </c>
      <c r="DI244" s="1060">
        <f>AVERAGE('monthly data'!LT244:LV244)</f>
        <v>1617.1672691025935</v>
      </c>
      <c r="DJ244" s="1060">
        <f>AVERAGE('monthly data'!LW244:LY244)</f>
        <v>1506.9570555357316</v>
      </c>
      <c r="DK244" s="1060">
        <f>AVERAGE('monthly data'!LZ244:MB244)</f>
        <v>1480.8382788375666</v>
      </c>
      <c r="DL244" s="1060">
        <f>AVERAGE('monthly data'!MC244:ME244)</f>
        <v>1950.7093213738815</v>
      </c>
      <c r="DM244" s="1060">
        <f>AVERAGE('monthly data'!MF244:MH244)</f>
        <v>1919.9651610332246</v>
      </c>
      <c r="DN244" s="1060">
        <f>AVERAGE('monthly data'!MI244:MK244)</f>
        <v>2116.5793105594125</v>
      </c>
      <c r="DO244" s="1060">
        <f>IF('monthly data'!MN244&gt;0,AVERAGE('monthly data'!ML244:MN244),"")</f>
        <v>2226.3964104873698</v>
      </c>
      <c r="DP244" s="1060">
        <f>IF('monthly data'!MQ244&gt;0,AVERAGE('monthly data'!MO244:MQ244),"")</f>
        <v>2390.7005557903149</v>
      </c>
      <c r="DQ244" s="1060">
        <f>IF('monthly data'!MT244&gt;0,AVERAGE('monthly data'!MR244:MT244),"")</f>
        <v>2637.3971859283847</v>
      </c>
      <c r="DR244" s="1060">
        <f>IF('monthly data'!MW244&gt;0,AVERAGE('monthly data'!MU244:MW244),"")</f>
        <v>3010.0099265935983</v>
      </c>
      <c r="DS244" s="1060">
        <f>IF('monthly data'!MX244&gt;0,AVERAGE('monthly data'!MV244:MX244),"")</f>
        <v>3365.7701922051224</v>
      </c>
      <c r="DT244" s="1060">
        <f>IF('monthly data'!MY244&gt;0,AVERAGE('monthly data'!MW244:MY244),"")</f>
        <v>3594.3726144260886</v>
      </c>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1061">
        <f>AVERAGE('monthly data'!KV245:KX245)</f>
        <v>1874.1967648648485</v>
      </c>
      <c r="DB245" s="1061">
        <f>AVERAGE('monthly data'!KY245:LA245)</f>
        <v>1917.5443524261827</v>
      </c>
      <c r="DC245" s="1061">
        <f>AVERAGE('monthly data'!LB245:LD245)</f>
        <v>1955.1167844379409</v>
      </c>
      <c r="DD245" s="1061">
        <f>AVERAGE('monthly data'!LE245:LG245)</f>
        <v>1892.8042058426211</v>
      </c>
      <c r="DE245" s="1061">
        <f>AVERAGE('monthly data'!LH245:LJ245)</f>
        <v>2101.4023093967612</v>
      </c>
      <c r="DF245" s="1061">
        <f>AVERAGE('monthly data'!LK245:LM245)</f>
        <v>2186.407398635441</v>
      </c>
      <c r="DG245" s="1061">
        <f>AVERAGE('monthly data'!LN245:LP245)</f>
        <v>2206.4822527480578</v>
      </c>
      <c r="DH245" s="1061">
        <f>AVERAGE('monthly data'!LQ245:LS245)</f>
        <v>2314.6247275197325</v>
      </c>
      <c r="DI245" s="1061">
        <f>AVERAGE('monthly data'!LT245:LV245)</f>
        <v>2206.1160933481965</v>
      </c>
      <c r="DJ245" s="1061">
        <f>AVERAGE('monthly data'!LW245:LY245)</f>
        <v>2101.460293153556</v>
      </c>
      <c r="DK245" s="1061">
        <f>AVERAGE('monthly data'!LZ245:MB245)</f>
        <v>2082.8322076462991</v>
      </c>
      <c r="DL245" s="1061">
        <f>AVERAGE('monthly data'!MC245:ME245)</f>
        <v>2513.1796931284339</v>
      </c>
      <c r="DM245" s="1061">
        <f>AVERAGE('monthly data'!MF245:MH245)</f>
        <v>2478.3104288822328</v>
      </c>
      <c r="DN245" s="1061">
        <f>AVERAGE('monthly data'!MI245:MK245)</f>
        <v>2757.7018130053834</v>
      </c>
      <c r="DO245" s="1061">
        <f>IF('monthly data'!MN245&gt;0,AVERAGE('monthly data'!ML245:MN245),"")</f>
        <v>2896.5660559622374</v>
      </c>
      <c r="DP245" s="1061">
        <f>IF('monthly data'!MQ245&gt;0,AVERAGE('monthly data'!MO245:MQ245),"")</f>
        <v>3124.9108968045002</v>
      </c>
      <c r="DQ245" s="1061">
        <f>IF('monthly data'!MT245&gt;0,AVERAGE('monthly data'!MR245:MT245),"")</f>
        <v>3424.61633877645</v>
      </c>
      <c r="DR245" s="1061">
        <f>IF('monthly data'!MW245&gt;0,AVERAGE('monthly data'!MU245:MW245),"")</f>
        <v>3818.2771511568444</v>
      </c>
      <c r="DS245" s="1061">
        <f>IF('monthly data'!MX245&gt;0,AVERAGE('monthly data'!MV245:MX245),"")</f>
        <v>4199.3164806575469</v>
      </c>
      <c r="DT245" s="1061">
        <f>IF('monthly data'!MY245&gt;0,AVERAGE('monthly data'!MW245:MY245),"")</f>
        <v>4446.3019112744651</v>
      </c>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1061">
        <f>AVERAGE('monthly data'!KV246:KX246)</f>
        <v>525.93798989483992</v>
      </c>
      <c r="DB246" s="1061">
        <f>AVERAGE('monthly data'!KY246:LA246)</f>
        <v>525.07913927456036</v>
      </c>
      <c r="DC246" s="1061">
        <f>AVERAGE('monthly data'!LB246:LD246)</f>
        <v>589.5208771254529</v>
      </c>
      <c r="DD246" s="1061">
        <f>AVERAGE('monthly data'!LE246:LG246)</f>
        <v>527.07522020767863</v>
      </c>
      <c r="DE246" s="1061">
        <f>AVERAGE('monthly data'!LH246:LJ246)</f>
        <v>708.65488347953169</v>
      </c>
      <c r="DF246" s="1061">
        <f>AVERAGE('monthly data'!LK246:LM246)</f>
        <v>803.03578908455586</v>
      </c>
      <c r="DG246" s="1061">
        <f>AVERAGE('monthly data'!LN246:LP246)</f>
        <v>711.82244806586857</v>
      </c>
      <c r="DH246" s="1061">
        <f>AVERAGE('monthly data'!LQ246:LS246)</f>
        <v>621.93036915369885</v>
      </c>
      <c r="DI246" s="1061">
        <f>AVERAGE('monthly data'!LT246:LV246)</f>
        <v>588.94882424560285</v>
      </c>
      <c r="DJ246" s="1061">
        <f>AVERAGE('monthly data'!LW246:LY246)</f>
        <v>594.50323761782465</v>
      </c>
      <c r="DK246" s="1061">
        <f>AVERAGE('monthly data'!LZ246:MB246)</f>
        <v>601.99392880873256</v>
      </c>
      <c r="DL246" s="1061">
        <f>AVERAGE('monthly data'!MC246:ME246)</f>
        <v>562.47037175455227</v>
      </c>
      <c r="DM246" s="1061">
        <f>AVERAGE('monthly data'!MF246:MH246)</f>
        <v>558.34526784900811</v>
      </c>
      <c r="DN246" s="1061">
        <f>AVERAGE('monthly data'!MI246:MK246)</f>
        <v>641.12250244597067</v>
      </c>
      <c r="DO246" s="1061">
        <f>IF('monthly data'!MN246&gt;0,AVERAGE('monthly data'!ML246:MN246),"")</f>
        <v>670.16964547486725</v>
      </c>
      <c r="DP246" s="1061">
        <f>IF('monthly data'!MQ246&gt;0,AVERAGE('monthly data'!MO246:MQ246),"")</f>
        <v>734.21034101418479</v>
      </c>
      <c r="DQ246" s="1061">
        <f>IF('monthly data'!MT246&gt;0,AVERAGE('monthly data'!MR246:MT246),"")</f>
        <v>787.21915284806494</v>
      </c>
      <c r="DR246" s="1061">
        <f>IF('monthly data'!MW246&gt;0,AVERAGE('monthly data'!MU246:MW246),"")</f>
        <v>808.26722456324603</v>
      </c>
      <c r="DS246" s="1061">
        <f>IF('monthly data'!MX246&gt;0,AVERAGE('monthly data'!MV246:MX246),"")</f>
        <v>833.54628845242439</v>
      </c>
      <c r="DT246" s="1061">
        <f>IF('monthly data'!MY246&gt;0,AVERAGE('monthly data'!MW246:MY246),"")</f>
        <v>851.92929684837691</v>
      </c>
      <c r="DU246" s="481"/>
      <c r="DV246" s="481"/>
      <c r="DW246" s="481"/>
      <c r="DX246" s="481"/>
      <c r="DY246" s="481"/>
      <c r="DZ246" s="481"/>
    </row>
    <row r="247" spans="1:130" s="216" customFormat="1">
      <c r="A247" s="743" t="s">
        <v>1481</v>
      </c>
      <c r="B247" s="476" t="s">
        <v>573</v>
      </c>
      <c r="C247" s="802">
        <f>AVERAGE('monthly data'!B247:D247)</f>
        <v>36.077816666666671</v>
      </c>
      <c r="D247" s="802">
        <f>AVERAGE('monthly data'!E247:G247)</f>
        <v>40.868566666666666</v>
      </c>
      <c r="E247" s="802">
        <f>AVERAGE('monthly data'!H247:J247)</f>
        <v>43.399933333333337</v>
      </c>
      <c r="F247" s="802">
        <f>AVERAGE('monthly data'!K247:M247)</f>
        <v>35.970500000000001</v>
      </c>
      <c r="G247" s="802">
        <f>AVERAGE('monthly data'!N247:P247)</f>
        <v>28.54036666666666</v>
      </c>
      <c r="H247" s="802">
        <f>AVERAGE('monthly data'!Q247:S247)</f>
        <v>27.459233333333334</v>
      </c>
      <c r="I247" s="802">
        <f>AVERAGE('monthly data'!T247:V247)</f>
        <v>29.25556666666667</v>
      </c>
      <c r="J247" s="802">
        <f>AVERAGE('monthly data'!W247:Y247)</f>
        <v>26.9344</v>
      </c>
      <c r="K247" s="802">
        <f>AVERAGE('monthly data'!Z247:AB247)</f>
        <v>27.535056666666666</v>
      </c>
      <c r="L247" s="802">
        <f>AVERAGE('monthly data'!AC247:AE247)</f>
        <v>33.537803333333336</v>
      </c>
      <c r="M247" s="802">
        <f>AVERAGE('monthly data'!AF247:AH247)</f>
        <v>32.56133333333333</v>
      </c>
      <c r="N247" s="802">
        <f>AVERAGE('monthly data'!AI247:AK247)</f>
        <v>30.967433333333332</v>
      </c>
      <c r="O247" s="802">
        <f>AVERAGE('monthly data'!AL247:AN247)</f>
        <v>38.811543999999998</v>
      </c>
      <c r="P247" s="802">
        <f>AVERAGE('monthly data'!AO247:AQ247)</f>
        <v>36.410720333333337</v>
      </c>
      <c r="Q247" s="802">
        <f>AVERAGE('monthly data'!AR247:AT247)</f>
        <v>39.135120333333326</v>
      </c>
      <c r="R247" s="802">
        <f>AVERAGE('monthly data'!AU247:AW247)</f>
        <v>42.253064333333334</v>
      </c>
      <c r="S247" s="802">
        <f>AVERAGE('monthly data'!AX247:AZ247)</f>
        <v>51.106346999999992</v>
      </c>
      <c r="T247" s="802">
        <f>AVERAGE('monthly data'!BA247:BC247)</f>
        <v>55.747968666666658</v>
      </c>
      <c r="U247" s="802">
        <f>AVERAGE('monthly data'!BD247:BF247)</f>
        <v>52.512058333333322</v>
      </c>
      <c r="V247" s="802">
        <f>AVERAGE('monthly data'!BG247:BI247)</f>
        <v>54.089733000000003</v>
      </c>
      <c r="W247" s="802">
        <f>AVERAGE('monthly data'!BJ247:BL247)</f>
        <v>52.998976666666671</v>
      </c>
      <c r="X247" s="802">
        <f>AVERAGE('monthly data'!BM247:BO247)</f>
        <v>62.29555633333333</v>
      </c>
      <c r="Y247" s="802">
        <f>AVERAGE('monthly data'!BP247:BR247)</f>
        <v>59.815644666666664</v>
      </c>
      <c r="Z247" s="802">
        <f>AVERAGE('monthly data'!BS247:BU247)</f>
        <v>54.576908333333328</v>
      </c>
      <c r="AA247" s="802">
        <f>AVERAGE('monthly data'!BV247:BX247)</f>
        <v>50.679951333333328</v>
      </c>
      <c r="AB247" s="802">
        <f>AVERAGE('monthly data'!BY247:CA247)</f>
        <v>47.720426333333329</v>
      </c>
      <c r="AC247" s="802">
        <f>AVERAGE('monthly data'!CB247:CD247)</f>
        <v>51.944521666666667</v>
      </c>
      <c r="AD247" s="802">
        <f>AVERAGE('monthly data'!CE247:CG247)</f>
        <v>46.327073666666671</v>
      </c>
      <c r="AE247" s="802">
        <f>AVERAGE('monthly data'!CH247:CJ247)</f>
        <v>58.996519999999997</v>
      </c>
      <c r="AF247" s="802">
        <f>AVERAGE('monthly data'!CK247:CM247)</f>
        <v>66.700569999999999</v>
      </c>
      <c r="AG247" s="802">
        <f>AVERAGE('monthly data'!CN247:CP247)</f>
        <v>66.147679999999994</v>
      </c>
      <c r="AH247" s="802">
        <f>AVERAGE('monthly data'!CQ247:CS247)</f>
        <v>59.239640000000001</v>
      </c>
      <c r="AI247" s="802">
        <f>AVERAGE('monthly data'!CT247:CV247)</f>
        <v>51.408156666666663</v>
      </c>
      <c r="AJ247" s="802">
        <f>AVERAGE('monthly data'!CW247:CY247)</f>
        <v>59.670416666666675</v>
      </c>
      <c r="AK247" s="802">
        <f>AVERAGE('monthly data'!CZ247:DB247)</f>
        <v>77.381569999999996</v>
      </c>
      <c r="AL247" s="802">
        <f>AVERAGE('monthly data'!DC247:DE247)</f>
        <v>81.685299999999998</v>
      </c>
      <c r="AM247" s="802">
        <f>AVERAGE('monthly data'!DF247:DH247)</f>
        <v>63.261134626400008</v>
      </c>
      <c r="AN247" s="802">
        <f>AVERAGE('monthly data'!DI247:DK247)</f>
        <v>68.52953619356667</v>
      </c>
      <c r="AO247" s="802">
        <f>AVERAGE('monthly data'!DL247:DN247)</f>
        <v>73.107776480999974</v>
      </c>
      <c r="AP247" s="802">
        <f>AVERAGE('monthly data'!DO247:DQ247)</f>
        <v>49.470558470999983</v>
      </c>
      <c r="AQ247" s="802">
        <f>AVERAGE('monthly data'!DR247:DT247)</f>
        <v>34.671740061333303</v>
      </c>
      <c r="AR247" s="802">
        <f>AVERAGE('monthly data'!DU247:DW247)</f>
        <v>41.755679023666637</v>
      </c>
      <c r="AS247" s="802">
        <f>AVERAGE('monthly data'!DX247:DZ247)</f>
        <v>51.642395059699993</v>
      </c>
      <c r="AT247" s="802">
        <f>AVERAGE('monthly data'!EA247:EC247)</f>
        <v>35.399411588996664</v>
      </c>
      <c r="AU247" s="802">
        <f>AVERAGE('monthly data'!ED247:EF247)</f>
        <v>-19.77327950333331</v>
      </c>
      <c r="AV247" s="802">
        <f>AVERAGE('monthly data'!EG247:EI247)</f>
        <v>-14.961682008233359</v>
      </c>
      <c r="AW247" s="802">
        <f>AVERAGE('monthly data'!EJ247:EL247)</f>
        <v>5.8398005463333318</v>
      </c>
      <c r="AX247" s="802">
        <f>AVERAGE('monthly data'!EM247:EO247)</f>
        <v>28.798048708666659</v>
      </c>
      <c r="AY247" s="802">
        <f>AVERAGE('monthly data'!EP247:ER247)</f>
        <v>36.735395220333324</v>
      </c>
      <c r="AZ247" s="802">
        <f>AVERAGE('monthly data'!ES247:EU247)</f>
        <v>41.374032920999944</v>
      </c>
      <c r="BA247" s="802">
        <f>AVERAGE('monthly data'!EV247:EX247)</f>
        <v>33.335389248666708</v>
      </c>
      <c r="BB247" s="802">
        <f>AVERAGE('monthly data'!EY247:FA247)</f>
        <v>76.275959668333272</v>
      </c>
      <c r="BC247" s="802">
        <f>AVERAGE('monthly data'!FB247:FD247)</f>
        <v>73.204243794333294</v>
      </c>
      <c r="BD247" s="802">
        <f>AVERAGE('monthly data'!FE247:FG247)</f>
        <v>66.146101307333325</v>
      </c>
      <c r="BE247" s="802">
        <f>AVERAGE('monthly data'!FH247:FJ247)</f>
        <v>70.819926955999975</v>
      </c>
      <c r="BF247" s="802">
        <f>AVERAGE('monthly data'!FK247:FM247)</f>
        <v>90.715258536666738</v>
      </c>
      <c r="BG247" s="802">
        <f>AVERAGE('monthly data'!FN247:FP247)</f>
        <v>65.908389570412723</v>
      </c>
      <c r="BH247" s="802">
        <f>AVERAGE('monthly data'!FQ247:FS247)</f>
        <v>59.414207063146023</v>
      </c>
      <c r="BI247" s="802">
        <f>AVERAGE('monthly data'!FT247:FV247)</f>
        <v>50.10153449433335</v>
      </c>
      <c r="BJ247" s="802">
        <f>AVERAGE('monthly data'!FW247:FY247)</f>
        <v>44.188146547969978</v>
      </c>
      <c r="BK247" s="802">
        <f>AVERAGE('monthly data'!FZ247:GB247)</f>
        <v>84.998173638266664</v>
      </c>
      <c r="BL247" s="802">
        <f>AVERAGE('monthly data'!GC247:GE247)</f>
        <v>107.14477037102074</v>
      </c>
      <c r="BM247" s="802">
        <f>AVERAGE('monthly data'!GF247:GH247)</f>
        <v>112.24868540120001</v>
      </c>
      <c r="BN247" s="802">
        <f>AVERAGE('monthly data'!GI247:GK247)</f>
        <v>110.54325899946669</v>
      </c>
      <c r="BO247" s="802">
        <f>AVERAGE('monthly data'!GL247:GN247)</f>
        <v>133.5041500522</v>
      </c>
      <c r="BP247" s="802">
        <f>AVERAGE('monthly data'!GO247:GQ247)</f>
        <v>182.92768857161718</v>
      </c>
      <c r="BQ247" s="802">
        <f>AVERAGE('monthly data'!GR247:GT247)</f>
        <v>230.50183182387991</v>
      </c>
      <c r="BR247" s="802">
        <f>AVERAGE('monthly data'!GU247:GW247)</f>
        <v>150.41147373835335</v>
      </c>
      <c r="BS247" s="802">
        <f>AVERAGE('monthly data'!GX247:GZ247)</f>
        <v>188.58471966416005</v>
      </c>
      <c r="BT247" s="802">
        <f>AVERAGE('monthly data'!HA247:HC247)</f>
        <v>344.07585924428002</v>
      </c>
      <c r="BU247" s="802">
        <f>AVERAGE('monthly data'!HD247:HF247)</f>
        <v>367.3140015055601</v>
      </c>
      <c r="BV247" s="802">
        <f>AVERAGE('monthly data'!HG247:HI247)</f>
        <v>342.92482402375998</v>
      </c>
      <c r="BW247" s="802">
        <f>AVERAGE('monthly data'!HJ247:HL247)</f>
        <v>402.01043953288007</v>
      </c>
      <c r="BX247" s="802">
        <f>AVERAGE('monthly data'!HM247:HO247)</f>
        <v>338.8519342035467</v>
      </c>
      <c r="BY247" s="802">
        <f>AVERAGE('monthly data'!HP247:HR247)</f>
        <v>296.65519745340004</v>
      </c>
      <c r="BZ247" s="802">
        <f>AVERAGE('monthly data'!HS247:HU247)</f>
        <v>296.63531217290233</v>
      </c>
      <c r="CA247" s="802">
        <f>AVERAGE('monthly data'!HV247:HX247)</f>
        <v>346.77724167631436</v>
      </c>
      <c r="CB247" s="802">
        <f>AVERAGE('monthly data'!HY247:IA247)</f>
        <v>438.31136396260945</v>
      </c>
      <c r="CC247" s="802">
        <f>AVERAGE('monthly data'!IB247:ID247)</f>
        <v>530.47148925902218</v>
      </c>
      <c r="CD247" s="802">
        <f>AVERAGE('monthly data'!IE247:IG247)</f>
        <v>586.04736473490652</v>
      </c>
      <c r="CE247" s="802">
        <f>AVERAGE('monthly data'!IH247:IJ247)</f>
        <v>589.11848188364888</v>
      </c>
      <c r="CF247" s="802">
        <f>AVERAGE('monthly data'!IK247:IM247)</f>
        <v>751.68255502427292</v>
      </c>
      <c r="CG247" s="802">
        <f>AVERAGE('monthly data'!IN247:IP247)</f>
        <v>872.75429134979743</v>
      </c>
      <c r="CH247" s="802">
        <f>AVERAGE('monthly data'!IQ247:IS247)</f>
        <v>898.04727906728749</v>
      </c>
      <c r="CI247" s="802">
        <f>AVERAGE('monthly data'!IT247:IV247)</f>
        <v>917.72129476692464</v>
      </c>
      <c r="CJ247" s="802">
        <f>AVERAGE('monthly data'!IW247:IY247)</f>
        <v>961.41796774021805</v>
      </c>
      <c r="CK247" s="802">
        <f>AVERAGE('monthly data'!IZ247:JB247)</f>
        <v>984.03178546546235</v>
      </c>
      <c r="CL247" s="802">
        <f>AVERAGE('monthly data'!JC247:JE247)</f>
        <v>912.04395866222512</v>
      </c>
      <c r="CM247" s="802">
        <f>AVERAGE('monthly data'!JF247:JH247)</f>
        <v>913.26592544657944</v>
      </c>
      <c r="CN247" s="802">
        <f>AVERAGE('monthly data'!JI247:JK247)</f>
        <v>1012.4308163435809</v>
      </c>
      <c r="CO247" s="802">
        <f>AVERAGE('monthly data'!JL247:JN247)</f>
        <v>1086.3859792234948</v>
      </c>
      <c r="CP247" s="802">
        <f>AVERAGE('monthly data'!JO247:JQ247)</f>
        <v>1061.5975277747509</v>
      </c>
      <c r="CQ247" s="802">
        <f>AVERAGE('monthly data'!JR247:JT247)</f>
        <v>1100.7202245282713</v>
      </c>
      <c r="CR247" s="802">
        <f>AVERAGE('monthly data'!JU247:JW247)</f>
        <v>1171.2612102201172</v>
      </c>
      <c r="CS247" s="802">
        <f>AVERAGE('monthly data'!JX247:JZ247)</f>
        <v>1184.2927767738015</v>
      </c>
      <c r="CT247" s="802">
        <f>AVERAGE('monthly data'!KA247:KC247)</f>
        <v>1197.5103031193285</v>
      </c>
      <c r="CU247" s="802">
        <f>AVERAGE('monthly data'!KD247:KF247)</f>
        <v>1172.7730579561219</v>
      </c>
      <c r="CV247" s="802">
        <f>AVERAGE('monthly data'!KG247:KI247)</f>
        <v>1346.6934848202552</v>
      </c>
      <c r="CW247" s="802">
        <f>AVERAGE('monthly data'!KJ247:KL247)</f>
        <v>1418.6022452663922</v>
      </c>
      <c r="CX247" s="802">
        <f>AVERAGE('monthly data'!KM247:KO247)</f>
        <v>1379.2514455755797</v>
      </c>
      <c r="CY247" s="802">
        <f>AVERAGE('monthly data'!KP247:KR247)</f>
        <v>1352.8878065134716</v>
      </c>
      <c r="CZ247" s="802">
        <f>AVERAGE('monthly data'!KS247:KU247)</f>
        <v>1405.5724457836332</v>
      </c>
      <c r="DA247" s="1060">
        <f>AVERAGE('monthly data'!KV247:KX247)</f>
        <v>1331.9026921970406</v>
      </c>
      <c r="DB247" s="1060">
        <f>AVERAGE('monthly data'!KY247:LA247)</f>
        <v>1368.6716659843648</v>
      </c>
      <c r="DC247" s="1060">
        <f>AVERAGE('monthly data'!LB247:LD247)</f>
        <v>1500.6475856911932</v>
      </c>
      <c r="DD247" s="1060">
        <f>AVERAGE('monthly data'!LE247:LG247)</f>
        <v>1637.7410230294424</v>
      </c>
      <c r="DE247" s="1060">
        <f>AVERAGE('monthly data'!LH247:LJ247)</f>
        <v>1746.0767601917635</v>
      </c>
      <c r="DF247" s="1060">
        <f>AVERAGE('monthly data'!LK247:LM247)</f>
        <v>1878.2023166041147</v>
      </c>
      <c r="DG247" s="1060">
        <f>AVERAGE('monthly data'!LN247:LP247)</f>
        <v>1958.5216066285586</v>
      </c>
      <c r="DH247" s="1060">
        <f>AVERAGE('monthly data'!LQ247:LS247)</f>
        <v>1965.4350771361253</v>
      </c>
      <c r="DI247" s="1060">
        <f>AVERAGE('monthly data'!LT247:LV247)</f>
        <v>2159.2430591898569</v>
      </c>
      <c r="DJ247" s="1060">
        <f>AVERAGE('monthly data'!LW247:LY247)</f>
        <v>2355.4626894590269</v>
      </c>
      <c r="DK247" s="1060">
        <f>AVERAGE('monthly data'!LZ247:MB247)</f>
        <v>2446.5668675305515</v>
      </c>
      <c r="DL247" s="1060">
        <f>AVERAGE('monthly data'!MC247:ME247)</f>
        <v>2208.4588737223958</v>
      </c>
      <c r="DM247" s="1060">
        <f>AVERAGE('monthly data'!MF247:MH247)</f>
        <v>2559.9605500012208</v>
      </c>
      <c r="DN247" s="1060">
        <f>AVERAGE('monthly data'!MI247:MK247)</f>
        <v>2658.7698598990441</v>
      </c>
      <c r="DO247" s="1060">
        <f>IF('monthly data'!MN247&gt;0,AVERAGE('monthly data'!ML247:MN247),"")</f>
        <v>2686.6234814513218</v>
      </c>
      <c r="DP247" s="1060">
        <f>IF('monthly data'!MQ247&gt;0,AVERAGE('monthly data'!MO247:MQ247),"")</f>
        <v>2780.2573302236342</v>
      </c>
      <c r="DQ247" s="1060">
        <f>IF('monthly data'!MT247&gt;0,AVERAGE('monthly data'!MR247:MT247),"")</f>
        <v>2888.9880100302485</v>
      </c>
      <c r="DR247" s="1060">
        <f>IF('monthly data'!MW247&gt;0,AVERAGE('monthly data'!MU247:MW247),"")</f>
        <v>2744.718655284476</v>
      </c>
      <c r="DS247" s="1060">
        <f>IF('monthly data'!MX247&gt;0,AVERAGE('monthly data'!MV247:MX247),"")</f>
        <v>2343.449932461745</v>
      </c>
      <c r="DT247" s="1060">
        <f>IF('monthly data'!MY247&gt;0,AVERAGE('monthly data'!MW247:MY247),"")</f>
        <v>2004.5613965548803</v>
      </c>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1061">
        <f>AVERAGE('monthly data'!KV248:KX248)</f>
        <v>2230.0356968881074</v>
      </c>
      <c r="DB248" s="1061">
        <f>AVERAGE('monthly data'!KY248:LA248)</f>
        <v>2327.7993686891155</v>
      </c>
      <c r="DC248" s="1061">
        <f>AVERAGE('monthly data'!LB248:LD248)</f>
        <v>2466.181058188894</v>
      </c>
      <c r="DD248" s="1061">
        <f>AVERAGE('monthly data'!LE248:LG248)</f>
        <v>2669.3313318052574</v>
      </c>
      <c r="DE248" s="1061">
        <f>AVERAGE('monthly data'!LH248:LJ248)</f>
        <v>2839.4715909779975</v>
      </c>
      <c r="DF248" s="1061">
        <f>AVERAGE('monthly data'!LK248:LM248)</f>
        <v>2981.1148965527113</v>
      </c>
      <c r="DG248" s="1061">
        <f>AVERAGE('monthly data'!LN248:LP248)</f>
        <v>3078.7471316217329</v>
      </c>
      <c r="DH248" s="1061">
        <f>AVERAGE('monthly data'!LQ248:LS248)</f>
        <v>3124.0585605906167</v>
      </c>
      <c r="DI248" s="1061">
        <f>AVERAGE('monthly data'!LT248:LV248)</f>
        <v>3531.0429912523632</v>
      </c>
      <c r="DJ248" s="1061">
        <f>AVERAGE('monthly data'!LW248:LY248)</f>
        <v>4015.0803094480621</v>
      </c>
      <c r="DK248" s="1061">
        <f>AVERAGE('monthly data'!LZ248:MB248)</f>
        <v>4132.5860878417179</v>
      </c>
      <c r="DL248" s="1061">
        <f>AVERAGE('monthly data'!MC248:ME248)</f>
        <v>4098.2919213309424</v>
      </c>
      <c r="DM248" s="1061">
        <f>AVERAGE('monthly data'!MF248:MH248)</f>
        <v>4541.6858804787926</v>
      </c>
      <c r="DN248" s="1061">
        <f>AVERAGE('monthly data'!MI248:MK248)</f>
        <v>4724.8850232249642</v>
      </c>
      <c r="DO248" s="1061">
        <f>IF('monthly data'!MN248&gt;0,AVERAGE('monthly data'!ML248:MN248),"")</f>
        <v>4946.6646920969897</v>
      </c>
      <c r="DP248" s="1061">
        <f>IF('monthly data'!MQ248&gt;0,AVERAGE('monthly data'!MO248:MQ248),"")</f>
        <v>5138.9527273923732</v>
      </c>
      <c r="DQ248" s="1061">
        <f>IF('monthly data'!MT248&gt;0,AVERAGE('monthly data'!MR248:MT248),"")</f>
        <v>5377.1685933538702</v>
      </c>
      <c r="DR248" s="1061">
        <f>IF('monthly data'!MW248&gt;0,AVERAGE('monthly data'!MU248:MW248),"")</f>
        <v>5415.8800376883746</v>
      </c>
      <c r="DS248" s="1061">
        <f>IF('monthly data'!MX248&gt;0,AVERAGE('monthly data'!MV248:MX248),"")</f>
        <v>5070.8456164047993</v>
      </c>
      <c r="DT248" s="1061">
        <f>IF('monthly data'!MY248&gt;0,AVERAGE('monthly data'!MW248:MY248),"")</f>
        <v>4797.935060988304</v>
      </c>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1061">
        <f>AVERAGE('monthly data'!KV249:KX249)</f>
        <v>13.775540576070247</v>
      </c>
      <c r="DB249" s="1061">
        <f>AVERAGE('monthly data'!KY249:LA249)</f>
        <v>-2.349006451340415</v>
      </c>
      <c r="DC249" s="1061">
        <f>AVERAGE('monthly data'!LB249:LD249)</f>
        <v>51.379228867979691</v>
      </c>
      <c r="DD249" s="1061">
        <f>AVERAGE('monthly data'!LE249:LG249)</f>
        <v>163.02632342201287</v>
      </c>
      <c r="DE249" s="1061">
        <f>AVERAGE('monthly data'!LH249:LJ249)</f>
        <v>198.41218931744336</v>
      </c>
      <c r="DF249" s="1061">
        <f>AVERAGE('monthly data'!LK249:LM249)</f>
        <v>288.80401527544512</v>
      </c>
      <c r="DG249" s="1061">
        <f>AVERAGE('monthly data'!LN249:LP249)</f>
        <v>383.061013493909</v>
      </c>
      <c r="DH249" s="1061">
        <f>AVERAGE('monthly data'!LQ249:LS249)</f>
        <v>269.90422241150208</v>
      </c>
      <c r="DI249" s="1061">
        <f>AVERAGE('monthly data'!LT249:LV249)</f>
        <v>486.98237967791391</v>
      </c>
      <c r="DJ249" s="1061">
        <f>AVERAGE('monthly data'!LW249:LY249)</f>
        <v>688.01737203445589</v>
      </c>
      <c r="DK249" s="1061">
        <f>AVERAGE('monthly data'!LZ249:MB249)</f>
        <v>712.94443633142089</v>
      </c>
      <c r="DL249" s="1061">
        <f>AVERAGE('monthly data'!MC249:ME249)</f>
        <v>482.97851703776291</v>
      </c>
      <c r="DM249" s="1061">
        <f>AVERAGE('monthly data'!MF249:MH249)</f>
        <v>730.05582634562973</v>
      </c>
      <c r="DN249" s="1061">
        <f>AVERAGE('monthly data'!MI249:MK249)</f>
        <v>727.76214869181365</v>
      </c>
      <c r="DO249" s="1061">
        <f>IF('monthly data'!MN249&gt;0,AVERAGE('monthly data'!ML249:MN249),"")</f>
        <v>708.77359723094833</v>
      </c>
      <c r="DP249" s="1061">
        <f>IF('monthly data'!MQ249&gt;0,AVERAGE('monthly data'!MO249:MQ249),"")</f>
        <v>677.33035692664168</v>
      </c>
      <c r="DQ249" s="1061">
        <f>IF('monthly data'!MT249&gt;0,AVERAGE('monthly data'!MR249:MT249),"")</f>
        <v>818.53502838430768</v>
      </c>
      <c r="DR249" s="1061">
        <f>IF('monthly data'!MW249&gt;0,AVERAGE('monthly data'!MU249:MW249),"")</f>
        <v>728.34935448621127</v>
      </c>
      <c r="DS249" s="1061" t="str">
        <f>IF('monthly data'!MX249&gt;0,AVERAGE('monthly data'!MV249:MX249),"")</f>
        <v/>
      </c>
      <c r="DT249" s="1061" t="str">
        <f>IF('monthly data'!MY249&gt;0,AVERAGE('monthly data'!MW249:MY249),"")</f>
        <v/>
      </c>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1061">
        <f>AVERAGE('monthly data'!KV250:KX250)</f>
        <v>758.21443840146196</v>
      </c>
      <c r="DB250" s="1061">
        <f>AVERAGE('monthly data'!KY250:LA250)</f>
        <v>798.87223588351117</v>
      </c>
      <c r="DC250" s="1061">
        <f>AVERAGE('monthly data'!LB250:LD250)</f>
        <v>840.52020333785367</v>
      </c>
      <c r="DD250" s="1061">
        <f>AVERAGE('monthly data'!LE250:LG250)</f>
        <v>887.43308775410117</v>
      </c>
      <c r="DE250" s="1061">
        <f>AVERAGE('monthly data'!LH250:LJ250)</f>
        <v>972.49098966238614</v>
      </c>
      <c r="DF250" s="1061">
        <f>AVERAGE('monthly data'!LK250:LM250)</f>
        <v>1037.5903303196003</v>
      </c>
      <c r="DG250" s="1061">
        <f>AVERAGE('monthly data'!LN250:LP250)</f>
        <v>1087.9560885854137</v>
      </c>
      <c r="DH250" s="1061">
        <f>AVERAGE('monthly data'!LQ250:LS250)</f>
        <v>1133.040002005388</v>
      </c>
      <c r="DI250" s="1061">
        <f>AVERAGE('monthly data'!LT250:LV250)</f>
        <v>1234.6840675732083</v>
      </c>
      <c r="DJ250" s="1061">
        <f>AVERAGE('monthly data'!LW250:LY250)</f>
        <v>1346.9954105663364</v>
      </c>
      <c r="DK250" s="1061">
        <f>AVERAGE('monthly data'!LZ250:MB250)</f>
        <v>1299.7512173301168</v>
      </c>
      <c r="DL250" s="1061">
        <f>AVERAGE('monthly data'!MC250:ME250)</f>
        <v>1284.3940572233221</v>
      </c>
      <c r="DM250" s="1061">
        <f>AVERAGE('monthly data'!MF250:MH250)</f>
        <v>1356.4563577857168</v>
      </c>
      <c r="DN250" s="1061">
        <f>AVERAGE('monthly data'!MI250:MK250)</f>
        <v>1392.755440252927</v>
      </c>
      <c r="DO250" s="1061">
        <f>IF('monthly data'!MN250&gt;0,AVERAGE('monthly data'!ML250:MN250),"")</f>
        <v>1322.0504722472799</v>
      </c>
      <c r="DP250" s="1061">
        <f>IF('monthly data'!MQ250&gt;0,AVERAGE('monthly data'!MO250:MQ250),"")</f>
        <v>1344.1742415068859</v>
      </c>
      <c r="DQ250" s="1061">
        <f>IF('monthly data'!MT250&gt;0,AVERAGE('monthly data'!MR250:MT250),"")</f>
        <v>1441.1264953479888</v>
      </c>
      <c r="DR250" s="1061">
        <f>IF('monthly data'!MW250&gt;0,AVERAGE('monthly data'!MU250:MW250),"")</f>
        <v>1597.5973919486642</v>
      </c>
      <c r="DS250" s="1061">
        <f>IF('monthly data'!MX250&gt;0,AVERAGE('monthly data'!MV250:MX250),"")</f>
        <v>1614.3110730710375</v>
      </c>
      <c r="DT250" s="1061">
        <f>IF('monthly data'!MY250&gt;0,AVERAGE('monthly data'!MW250:MY250),"")</f>
        <v>1598.7876839314586</v>
      </c>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1061">
        <f>AVERAGE('monthly data'!KV251:KX251)</f>
        <v>744.43889782539179</v>
      </c>
      <c r="DB251" s="1061">
        <f>AVERAGE('monthly data'!KY251:LA251)</f>
        <v>801.22124233485147</v>
      </c>
      <c r="DC251" s="1061">
        <f>AVERAGE('monthly data'!LB251:LD251)</f>
        <v>789.14097446987398</v>
      </c>
      <c r="DD251" s="1061">
        <f>AVERAGE('monthly data'!LE251:LG251)</f>
        <v>724.4067643320883</v>
      </c>
      <c r="DE251" s="1061">
        <f>AVERAGE('monthly data'!LH251:LJ251)</f>
        <v>774.07880034494281</v>
      </c>
      <c r="DF251" s="1061">
        <f>AVERAGE('monthly data'!LK251:LM251)</f>
        <v>748.78631504415523</v>
      </c>
      <c r="DG251" s="1061">
        <f>AVERAGE('monthly data'!LN251:LP251)</f>
        <v>704.89507509150462</v>
      </c>
      <c r="DH251" s="1061">
        <f>AVERAGE('monthly data'!LQ251:LS251)</f>
        <v>863.13577959388601</v>
      </c>
      <c r="DI251" s="1061">
        <f>AVERAGE('monthly data'!LT251:LV251)</f>
        <v>747.70168789529419</v>
      </c>
      <c r="DJ251" s="1061">
        <f>AVERAGE('monthly data'!LW251:LY251)</f>
        <v>658.97803853188054</v>
      </c>
      <c r="DK251" s="1061">
        <f>AVERAGE('monthly data'!LZ251:MB251)</f>
        <v>586.80678099869613</v>
      </c>
      <c r="DL251" s="1061">
        <f>AVERAGE('monthly data'!MC251:ME251)</f>
        <v>801.41554018555905</v>
      </c>
      <c r="DM251" s="1061">
        <f>AVERAGE('monthly data'!MF251:MH251)</f>
        <v>626.40053144008709</v>
      </c>
      <c r="DN251" s="1061">
        <f>AVERAGE('monthly data'!MI251:MK251)</f>
        <v>664.99329156111332</v>
      </c>
      <c r="DO251" s="1061">
        <f>IF('monthly data'!MN251&gt;0,AVERAGE('monthly data'!ML251:MN251),"")</f>
        <v>613.27687501633136</v>
      </c>
      <c r="DP251" s="1061">
        <f>IF('monthly data'!MQ251&gt;0,AVERAGE('monthly data'!MO251:MQ251),"")</f>
        <v>666.84388458024432</v>
      </c>
      <c r="DQ251" s="1061">
        <f>IF('monthly data'!MT251&gt;0,AVERAGE('monthly data'!MR251:MT251),"")</f>
        <v>622.59146696368123</v>
      </c>
      <c r="DR251" s="1061">
        <f>IF('monthly data'!MW251&gt;0,AVERAGE('monthly data'!MU251:MW251),"")</f>
        <v>869.24803746245288</v>
      </c>
      <c r="DS251" s="1061">
        <f>IF('monthly data'!MX251&gt;0,AVERAGE('monthly data'!MV251:MX251),"")</f>
        <v>1274.4049171100307</v>
      </c>
      <c r="DT251" s="1061">
        <f>IF('monthly data'!MY251&gt;0,AVERAGE('monthly data'!MW251:MY251),"")</f>
        <v>1590.975496693987</v>
      </c>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61">
        <f>AVERAGE('monthly data'!KV252:KX252)</f>
        <v>0</v>
      </c>
      <c r="DB252" s="1061">
        <f>AVERAGE('monthly data'!KY252:LA252)</f>
        <v>0</v>
      </c>
      <c r="DC252" s="1061">
        <f>AVERAGE('monthly data'!LB252:LD252)</f>
        <v>0</v>
      </c>
      <c r="DD252" s="1061">
        <f>AVERAGE('monthly data'!LE252:LG252)</f>
        <v>0</v>
      </c>
      <c r="DE252" s="1061">
        <f>AVERAGE('monthly data'!LH252:LJ252)</f>
        <v>0</v>
      </c>
      <c r="DF252" s="1061">
        <f>AVERAGE('monthly data'!LK252:LM252)</f>
        <v>0</v>
      </c>
      <c r="DG252" s="1061">
        <f>AVERAGE('monthly data'!LN252:LP252)</f>
        <v>0</v>
      </c>
      <c r="DH252" s="1061">
        <f>AVERAGE('monthly data'!LQ252:LS252)</f>
        <v>0</v>
      </c>
      <c r="DI252" s="1061">
        <f>AVERAGE('monthly data'!LT252:LV252)</f>
        <v>0</v>
      </c>
      <c r="DJ252" s="1061">
        <f>AVERAGE('monthly data'!LW252:LY252)</f>
        <v>0</v>
      </c>
      <c r="DK252" s="1061">
        <f>AVERAGE('monthly data'!LZ252:MB252)</f>
        <v>0</v>
      </c>
      <c r="DL252" s="1061">
        <f>AVERAGE('monthly data'!MC252:ME252)</f>
        <v>0</v>
      </c>
      <c r="DM252" s="1061">
        <f>AVERAGE('monthly data'!MF252:MH252)</f>
        <v>0</v>
      </c>
      <c r="DN252" s="1061">
        <f>AVERAGE('monthly data'!MI252:MK252)</f>
        <v>0</v>
      </c>
      <c r="DO252" s="1061">
        <f>AVERAGE('monthly data'!MJ252:ML252)</f>
        <v>0</v>
      </c>
      <c r="DP252" s="1061">
        <f>AVERAGE('monthly data'!MK252:MM252)</f>
        <v>0</v>
      </c>
      <c r="DQ252" s="1061">
        <f>AVERAGE('monthly data'!ML252:MN252)</f>
        <v>0</v>
      </c>
      <c r="DR252" s="1061">
        <f>AVERAGE('monthly data'!MM252:MO252)</f>
        <v>0</v>
      </c>
      <c r="DS252" s="1061">
        <f>AVERAGE('monthly data'!MN252:MP252)</f>
        <v>0</v>
      </c>
      <c r="DT252" s="1061">
        <f>AVERAGE('monthly data'!MO252:MQ252)</f>
        <v>0</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61">
        <f>AVERAGE('monthly data'!KV253:KX253)</f>
        <v>0</v>
      </c>
      <c r="DB253" s="1061">
        <f>AVERAGE('monthly data'!KY253:LA253)</f>
        <v>0</v>
      </c>
      <c r="DC253" s="1061">
        <f>AVERAGE('monthly data'!LB253:LD253)</f>
        <v>0</v>
      </c>
      <c r="DD253" s="1061">
        <f>AVERAGE('monthly data'!LE253:LG253)</f>
        <v>0</v>
      </c>
      <c r="DE253" s="1061">
        <f>AVERAGE('monthly data'!LH253:LJ253)</f>
        <v>0</v>
      </c>
      <c r="DF253" s="1061">
        <f>AVERAGE('monthly data'!LK253:LM253)</f>
        <v>0</v>
      </c>
      <c r="DG253" s="1061">
        <f>AVERAGE('monthly data'!LN253:LP253)</f>
        <v>0</v>
      </c>
      <c r="DH253" s="1061">
        <f>AVERAGE('monthly data'!LQ253:LS253)</f>
        <v>0</v>
      </c>
      <c r="DI253" s="1061">
        <f>AVERAGE('monthly data'!LT253:LV253)</f>
        <v>0</v>
      </c>
      <c r="DJ253" s="1061">
        <f>AVERAGE('monthly data'!LW253:LY253)</f>
        <v>0</v>
      </c>
      <c r="DK253" s="1061">
        <f>AVERAGE('monthly data'!LZ253:MB253)</f>
        <v>0</v>
      </c>
      <c r="DL253" s="1061">
        <f>AVERAGE('monthly data'!MC253:ME253)</f>
        <v>0</v>
      </c>
      <c r="DM253" s="1061">
        <f>AVERAGE('monthly data'!MF253:MH253)</f>
        <v>0</v>
      </c>
      <c r="DN253" s="1061">
        <f>AVERAGE('monthly data'!MI253:MK253)</f>
        <v>0</v>
      </c>
      <c r="DO253" s="1061">
        <f>AVERAGE('monthly data'!MJ253:ML253)</f>
        <v>0</v>
      </c>
      <c r="DP253" s="1061">
        <f>AVERAGE('monthly data'!MK253:MM253)</f>
        <v>0</v>
      </c>
      <c r="DQ253" s="1061">
        <f>AVERAGE('monthly data'!ML253:MN253)</f>
        <v>0</v>
      </c>
      <c r="DR253" s="1061">
        <f>AVERAGE('monthly data'!MM253:MO253)</f>
        <v>0</v>
      </c>
      <c r="DS253" s="1061">
        <f>AVERAGE('monthly data'!MN253:MP253)</f>
        <v>0</v>
      </c>
      <c r="DT253" s="1061">
        <f>AVERAGE('monthly data'!MO253:MQ253)</f>
        <v>0</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61">
        <f>AVERAGE('monthly data'!KV254:KX254)</f>
        <v>140.74435961163499</v>
      </c>
      <c r="DB254" s="1061">
        <f>AVERAGE('monthly data'!KY254:LA254)</f>
        <v>137.80594510748935</v>
      </c>
      <c r="DC254" s="1061">
        <f>AVERAGE('monthly data'!LB254:LD254)</f>
        <v>139.23470076595339</v>
      </c>
      <c r="DD254" s="1061">
        <f>AVERAGE('monthly data'!LE254:LG254)</f>
        <v>144.47838193944233</v>
      </c>
      <c r="DE254" s="1061">
        <f>AVERAGE('monthly data'!LH254:LJ254)</f>
        <v>132.59569430421939</v>
      </c>
      <c r="DF254" s="1061">
        <f>AVERAGE('monthly data'!LK254:LM254)</f>
        <v>131.99291539391444</v>
      </c>
      <c r="DG254" s="1061">
        <f>AVERAGE('monthly data'!LN254:LP254)</f>
        <v>122.78743744518954</v>
      </c>
      <c r="DH254" s="1061">
        <f>AVERAGE('monthly data'!LQ254:LS254)</f>
        <v>122.6448097014719</v>
      </c>
      <c r="DI254" s="1061">
        <f>AVERAGE('monthly data'!LT254:LV254)</f>
        <v>129.19576110533146</v>
      </c>
      <c r="DJ254" s="1061">
        <f>AVERAGE('monthly data'!LW254:LY254)</f>
        <v>170.90882750785761</v>
      </c>
      <c r="DK254" s="1061">
        <f>AVERAGE('monthly data'!LZ254:MB254)</f>
        <v>200.73667904812649</v>
      </c>
      <c r="DL254" s="1061">
        <f>AVERAGE('monthly data'!MC254:ME254)</f>
        <v>238.2673723448039</v>
      </c>
      <c r="DM254" s="1061">
        <f>AVERAGE('monthly data'!MF254:MH254)</f>
        <v>263.63614541576277</v>
      </c>
      <c r="DN254" s="1061">
        <f>AVERAGE('monthly data'!MI254:MK254)</f>
        <v>286.59459059403849</v>
      </c>
      <c r="DO254" s="1061">
        <f>IF('monthly data'!MN254&gt;0,AVERAGE('monthly data'!ML254:MN254),"")</f>
        <v>287.37171960520396</v>
      </c>
      <c r="DP254" s="1061">
        <f>IF('monthly data'!MQ254&gt;0,AVERAGE('monthly data'!MO254:MQ254),"")</f>
        <v>340.12945161170455</v>
      </c>
      <c r="DQ254" s="1061">
        <f>IF('monthly data'!MT254&gt;0,AVERAGE('monthly data'!MR254:MT254),"")</f>
        <v>352.72161224408228</v>
      </c>
      <c r="DR254" s="1061">
        <f>IF('monthly data'!MW254&gt;0,AVERAGE('monthly data'!MU254:MW254),"")</f>
        <v>356.50875936270609</v>
      </c>
      <c r="DS254" s="1061">
        <f>IF('monthly data'!MX254&gt;0,AVERAGE('monthly data'!MV254:MX254),"")</f>
        <v>351.92655015319673</v>
      </c>
      <c r="DT254" s="1061">
        <f>IF('monthly data'!MY254&gt;0,AVERAGE('monthly data'!MW254:MY254),"")</f>
        <v>351.73321197191717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61">
        <f>AVERAGE('monthly data'!KV255:KX255)</f>
        <v>16.475480656614966</v>
      </c>
      <c r="DB255" s="1061">
        <f>AVERAGE('monthly data'!KY255:LA255)</f>
        <v>14.340709223921351</v>
      </c>
      <c r="DC255" s="1061">
        <f>AVERAGE('monthly data'!LB255:LD255)</f>
        <v>19.873599009616729</v>
      </c>
      <c r="DD255" s="1061">
        <f>AVERAGE('monthly data'!LE255:LG255)</f>
        <v>26.32473564256432</v>
      </c>
      <c r="DE255" s="1061">
        <f>AVERAGE('monthly data'!LH255:LJ255)</f>
        <v>13.785420691532735</v>
      </c>
      <c r="DF255" s="1061">
        <f>AVERAGE('monthly data'!LK255:LM255)</f>
        <v>18.123847754321115</v>
      </c>
      <c r="DG255" s="1061">
        <f>AVERAGE('monthly data'!LN255:LP255)</f>
        <v>15.294334500923908</v>
      </c>
      <c r="DH255" s="1061">
        <f>AVERAGE('monthly data'!LQ255:LS255)</f>
        <v>12.741299264655217</v>
      </c>
      <c r="DI255" s="1061">
        <f>AVERAGE('monthly data'!LT255:LV255)</f>
        <v>14.609184843879779</v>
      </c>
      <c r="DJ255" s="1061">
        <f>AVERAGE('monthly data'!LW255:LY255)</f>
        <v>15.906229964217616</v>
      </c>
      <c r="DK255" s="1061">
        <f>AVERAGE('monthly data'!LZ255:MB255)</f>
        <v>19.242499027039813</v>
      </c>
      <c r="DL255" s="1061">
        <f>AVERAGE('monthly data'!MC255:ME255)</f>
        <v>15.928306608140581</v>
      </c>
      <c r="DM255" s="1061">
        <f>AVERAGE('monthly data'!MF255:MH255)</f>
        <v>12.079149417022792</v>
      </c>
      <c r="DN255" s="1061">
        <f>AVERAGE('monthly data'!MI255:MK255)</f>
        <v>18.655009863525127</v>
      </c>
      <c r="DO255" s="1061">
        <f>IF('monthly data'!MN255&gt;0,AVERAGE('monthly data'!ML255:MN255),"")</f>
        <v>25.2136450645507</v>
      </c>
      <c r="DP255" s="1061">
        <f>IF('monthly data'!MQ255&gt;0,AVERAGE('monthly data'!MO255:MQ255),"")</f>
        <v>90.011497204307901</v>
      </c>
      <c r="DQ255" s="1061">
        <f>IF('monthly data'!MT255&gt;0,AVERAGE('monthly data'!MR255:MT255),"")</f>
        <v>91.44837885353563</v>
      </c>
      <c r="DR255" s="1061">
        <f>IF('monthly data'!MW255&gt;0,AVERAGE('monthly data'!MU255:MW255),"")</f>
        <v>94.427142499632694</v>
      </c>
      <c r="DS255" s="1061">
        <f>IF('monthly data'!MX255&gt;0,AVERAGE('monthly data'!MV255:MX255),"")</f>
        <v>93.438458018636666</v>
      </c>
      <c r="DT255" s="1061">
        <f>IF('monthly data'!MY255&gt;0,AVERAGE('monthly data'!MW255:MY255),"")</f>
        <v>94.711149616183789</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61">
        <f>AVERAGE('monthly data'!KV256:KX256)</f>
        <v>2075.515796700402</v>
      </c>
      <c r="DB256" s="1061">
        <f>AVERAGE('monthly data'!KY256:LA256)</f>
        <v>2192.3424300329666</v>
      </c>
      <c r="DC256" s="1061">
        <f>AVERAGE('monthly data'!LB256:LD256)</f>
        <v>2275.5671285549611</v>
      </c>
      <c r="DD256" s="1061">
        <f>AVERAGE('monthly data'!LE256:LG256)</f>
        <v>2361.8266264438025</v>
      </c>
      <c r="DE256" s="1061">
        <f>AVERAGE('monthly data'!LH256:LJ256)</f>
        <v>2508.4637073563349</v>
      </c>
      <c r="DF256" s="1061">
        <f>AVERAGE('monthly data'!LK256:LM256)</f>
        <v>2560.3179658833519</v>
      </c>
      <c r="DG256" s="1061">
        <f>AVERAGE('monthly data'!LN256:LP256)</f>
        <v>2572.8986806826342</v>
      </c>
      <c r="DH256" s="1061">
        <f>AVERAGE('monthly data'!LQ256:LS256)</f>
        <v>2731.5095284776435</v>
      </c>
      <c r="DI256" s="1061">
        <f>AVERAGE('monthly data'!LT256:LV256)</f>
        <v>2914.8648504691178</v>
      </c>
      <c r="DJ256" s="1061">
        <f>AVERAGE('monthly data'!LW256:LY256)</f>
        <v>3156.154109905749</v>
      </c>
      <c r="DK256" s="1061">
        <f>AVERAGE('monthly data'!LZ256:MB256)</f>
        <v>3218.9049724621705</v>
      </c>
      <c r="DL256" s="1061">
        <f>AVERAGE('monthly data'!MC256:ME256)</f>
        <v>3377.0460319483755</v>
      </c>
      <c r="DM256" s="1061">
        <f>AVERAGE('monthly data'!MF256:MH256)</f>
        <v>3547.9939087174002</v>
      </c>
      <c r="DN256" s="1061">
        <f>AVERAGE('monthly data'!MI256:MK256)</f>
        <v>3710.5282839391116</v>
      </c>
      <c r="DO256" s="1061">
        <f>IF('monthly data'!MN256&gt;0,AVERAGE('monthly data'!ML256:MN256),"")</f>
        <v>3950.5193752608375</v>
      </c>
      <c r="DP256" s="1061">
        <f>IF('monthly data'!MQ256&gt;0,AVERAGE('monthly data'!MO256:MQ256),"")</f>
        <v>4121.4929188540273</v>
      </c>
      <c r="DQ256" s="1061">
        <f>IF('monthly data'!MT256&gt;0,AVERAGE('monthly data'!MR256:MT256),"")</f>
        <v>4205.9119527254807</v>
      </c>
      <c r="DR256" s="1061">
        <f>IF('monthly data'!MW256&gt;0,AVERAGE('monthly data'!MU256:MW256),"")</f>
        <v>4331.0219238394584</v>
      </c>
      <c r="DS256" s="1061">
        <f>IF('monthly data'!MX256&gt;0,AVERAGE('monthly data'!MV256:MX256),"")</f>
        <v>4379.0129102905958</v>
      </c>
      <c r="DT256" s="1061">
        <f>IF('monthly data'!MY256&gt;0,AVERAGE('monthly data'!MW256:MY256),"")</f>
        <v>4438.3896617789151</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61">
        <f>AVERAGE('monthly data'!KV257:KX257)</f>
        <v>236.07403890305397</v>
      </c>
      <c r="DB257" s="1061">
        <f>AVERAGE('monthly data'!KY257:LA257)</f>
        <v>233.18502414723034</v>
      </c>
      <c r="DC257" s="1061">
        <f>AVERAGE('monthly data'!LB257:LD257)</f>
        <v>228.52233824093921</v>
      </c>
      <c r="DD257" s="1061">
        <f>AVERAGE('monthly data'!LE257:LG257)</f>
        <v>254.11527490111894</v>
      </c>
      <c r="DE257" s="1061">
        <f>AVERAGE('monthly data'!LH257:LJ257)</f>
        <v>252.37098417408299</v>
      </c>
      <c r="DF257" s="1061">
        <f>AVERAGE('monthly data'!LK257:LM257)</f>
        <v>254.41589395581141</v>
      </c>
      <c r="DG257" s="1061">
        <f>AVERAGE('monthly data'!LN257:LP257)</f>
        <v>223.80516361355922</v>
      </c>
      <c r="DH257" s="1061">
        <f>AVERAGE('monthly data'!LQ257:LS257)</f>
        <v>265.27983438728467</v>
      </c>
      <c r="DI257" s="1061">
        <f>AVERAGE('monthly data'!LT257:LV257)</f>
        <v>279.31427446733079</v>
      </c>
      <c r="DJ257" s="1061">
        <f>AVERAGE('monthly data'!LW257:LY257)</f>
        <v>236.93299315253532</v>
      </c>
      <c r="DK257" s="1061">
        <f>AVERAGE('monthly data'!LZ257:MB257)</f>
        <v>202.21974214851488</v>
      </c>
      <c r="DL257" s="1061">
        <f>AVERAGE('monthly data'!MC257:ME257)</f>
        <v>239.07640136744132</v>
      </c>
      <c r="DM257" s="1061">
        <f>AVERAGE('monthly data'!MF257:MH257)</f>
        <v>249.3219566876293</v>
      </c>
      <c r="DN257" s="1061">
        <f>AVERAGE('monthly data'!MI257:MK257)</f>
        <v>254.69743669194699</v>
      </c>
      <c r="DO257" s="1061">
        <f>IF('monthly data'!MN257&gt;0,AVERAGE('monthly data'!ML257:MN257),"")</f>
        <v>268.15414583782962</v>
      </c>
      <c r="DP257" s="1061">
        <f>IF('monthly data'!MQ257&gt;0,AVERAGE('monthly data'!MO257:MQ257),"")</f>
        <v>355.49158482791108</v>
      </c>
      <c r="DQ257" s="1061">
        <f>IF('monthly data'!MT257&gt;0,AVERAGE('monthly data'!MR257:MT257),"")</f>
        <v>376.75131802471566</v>
      </c>
      <c r="DR257" s="1061">
        <f>IF('monthly data'!MW257&gt;0,AVERAGE('monthly data'!MU257:MW257),"")</f>
        <v>324.36636690079331</v>
      </c>
      <c r="DS257" s="1061">
        <f>IF('monthly data'!MX257&gt;0,AVERAGE('monthly data'!MV257:MX257),"")</f>
        <v>324.76658139886695</v>
      </c>
      <c r="DT257" s="1061">
        <f>IF('monthly data'!MY257&gt;0,AVERAGE('monthly data'!MW257:MY257),"")</f>
        <v>339.64653716842639</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60">
        <f>AVERAGE('monthly data'!KV258:KX258)</f>
        <v>-898.13300469106673</v>
      </c>
      <c r="DB258" s="1060">
        <f>AVERAGE('monthly data'!KY258:LA258)</f>
        <v>-959.12770270475096</v>
      </c>
      <c r="DC258" s="1060">
        <f>AVERAGE('monthly data'!LB258:LD258)</f>
        <v>-965.5334724977007</v>
      </c>
      <c r="DD258" s="1060">
        <f>AVERAGE('monthly data'!LE258:LG258)</f>
        <v>-1031.5903087758154</v>
      </c>
      <c r="DE258" s="1060">
        <f>AVERAGE('monthly data'!LH258:LJ258)</f>
        <v>-1093.3948307862338</v>
      </c>
      <c r="DF258" s="1060">
        <f>AVERAGE('monthly data'!LK258:LM258)</f>
        <v>-1102.9125799485967</v>
      </c>
      <c r="DG258" s="1060">
        <f>AVERAGE('monthly data'!LN258:LP258)</f>
        <v>-1120.2255249931738</v>
      </c>
      <c r="DH258" s="1060">
        <f>AVERAGE('monthly data'!LQ258:LS258)</f>
        <v>-1158.6234834544919</v>
      </c>
      <c r="DI258" s="1060">
        <f>AVERAGE('monthly data'!LT258:LV258)</f>
        <v>-1371.7999320625058</v>
      </c>
      <c r="DJ258" s="1060">
        <f>AVERAGE('monthly data'!LW258:LY258)</f>
        <v>-1659.6176199890353</v>
      </c>
      <c r="DK258" s="1060">
        <f>AVERAGE('monthly data'!LZ258:MB258)</f>
        <v>-1686.0192203111662</v>
      </c>
      <c r="DL258" s="1060">
        <f>AVERAGE('monthly data'!MC258:ME258)</f>
        <v>-1889.8330476085468</v>
      </c>
      <c r="DM258" s="1060">
        <f>AVERAGE('monthly data'!MF258:MH258)</f>
        <v>-1981.725330477572</v>
      </c>
      <c r="DN258" s="1060">
        <f>AVERAGE('monthly data'!MI258:MK258)</f>
        <v>-2066.1151633259201</v>
      </c>
      <c r="DO258" s="1060">
        <f>AVERAGE('monthly data'!MJ258:ML258)</f>
        <v>-2129.1545102761829</v>
      </c>
      <c r="DP258" s="1060">
        <f>AVERAGE('monthly data'!MK258:MM258)</f>
        <v>-2211.7546284164218</v>
      </c>
      <c r="DQ258" s="1060">
        <f>AVERAGE('monthly data'!ML258:MN258)</f>
        <v>-2260.0412106456679</v>
      </c>
      <c r="DR258" s="1060">
        <f>AVERAGE('monthly data'!MM258:MO258)</f>
        <v>-2295.0700069322479</v>
      </c>
      <c r="DS258" s="1060">
        <f>AVERAGE('monthly data'!MN258:MP258)</f>
        <v>-2320.3496412501931</v>
      </c>
      <c r="DT258" s="1060">
        <f>AVERAGE('monthly data'!MO258:MQ258)</f>
        <v>-2358.6953971687394</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62">
        <f>AVERAGE('monthly data'!KV259:KX259)</f>
        <v>0</v>
      </c>
      <c r="DB259" s="1062">
        <f>AVERAGE('monthly data'!KY259:LA259)</f>
        <v>0</v>
      </c>
      <c r="DC259" s="1062">
        <f>AVERAGE('monthly data'!LB259:LD259)</f>
        <v>0</v>
      </c>
      <c r="DD259" s="1062">
        <f>AVERAGE('monthly data'!LE259:LG259)</f>
        <v>0</v>
      </c>
      <c r="DE259" s="1062">
        <f>AVERAGE('monthly data'!LH259:LJ259)</f>
        <v>0</v>
      </c>
      <c r="DF259" s="1062">
        <f>AVERAGE('monthly data'!LK259:LM259)</f>
        <v>0</v>
      </c>
      <c r="DG259" s="1062">
        <f>AVERAGE('monthly data'!LN259:LP259)</f>
        <v>0</v>
      </c>
      <c r="DH259" s="1062">
        <f>AVERAGE('monthly data'!LQ259:LS259)</f>
        <v>0</v>
      </c>
      <c r="DI259" s="1062">
        <f>AVERAGE('monthly data'!LT259:LV259)</f>
        <v>0</v>
      </c>
      <c r="DJ259" s="1062">
        <f>AVERAGE('monthly data'!LW259:LY259)</f>
        <v>0</v>
      </c>
      <c r="DK259" s="1062">
        <f>AVERAGE('monthly data'!LZ259:MB259)</f>
        <v>0</v>
      </c>
      <c r="DL259" s="1062">
        <f>AVERAGE('monthly data'!MC259:ME259)</f>
        <v>0</v>
      </c>
      <c r="DM259" s="1062">
        <f>AVERAGE('monthly data'!MF259:MH259)</f>
        <v>0</v>
      </c>
      <c r="DN259" s="1062">
        <f>AVERAGE('monthly data'!MI259:MK259)</f>
        <v>0</v>
      </c>
      <c r="DO259" s="1062">
        <f>AVERAGE('monthly data'!MJ259:ML259)</f>
        <v>0</v>
      </c>
      <c r="DP259" s="1062">
        <f>AVERAGE('monthly data'!MK259:MM259)</f>
        <v>0</v>
      </c>
      <c r="DQ259" s="1062">
        <f>AVERAGE('monthly data'!ML259:MN259)</f>
        <v>0</v>
      </c>
      <c r="DR259" s="1062">
        <f>AVERAGE('monthly data'!MM259:MO259)</f>
        <v>0</v>
      </c>
      <c r="DS259" s="1062">
        <f>AVERAGE('monthly data'!MN259:MP259)</f>
        <v>0</v>
      </c>
      <c r="DT259" s="1062">
        <f>AVERAGE('monthly data'!MO259:MQ259)</f>
        <v>0</v>
      </c>
      <c r="DU259" s="531"/>
      <c r="DV259" s="531"/>
      <c r="DW259" s="531"/>
      <c r="DX259" s="531"/>
      <c r="DY259" s="531"/>
      <c r="DZ259" s="531"/>
    </row>
    <row r="260" spans="1:130" s="216" customFormat="1">
      <c r="A260" s="743" t="s">
        <v>1409</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60">
        <f>AVERAGE('monthly data'!KV260:KX260)</f>
        <v>2680.1614671670495</v>
      </c>
      <c r="DB260" s="1060">
        <f>AVERAGE('monthly data'!KY260:LA260)</f>
        <v>2761.1368791359869</v>
      </c>
      <c r="DC260" s="1060">
        <f>AVERAGE('monthly data'!LB260:LD260)</f>
        <v>2866.2434930036811</v>
      </c>
      <c r="DD260" s="1060">
        <f>AVERAGE('monthly data'!LE260:LG260)</f>
        <v>3003.4700086643847</v>
      </c>
      <c r="DE260" s="1060">
        <f>AVERAGE('monthly data'!LH260:LJ260)</f>
        <v>3138.8241861089937</v>
      </c>
      <c r="DF260" s="1060">
        <f>AVERAGE('monthly data'!LK260:LM260)</f>
        <v>3261.5739261549993</v>
      </c>
      <c r="DG260" s="1060">
        <f>AVERAGE('monthly data'!LN260:LP260)</f>
        <v>3453.1814113107489</v>
      </c>
      <c r="DH260" s="1060">
        <f>AVERAGE('monthly data'!LQ260:LS260)</f>
        <v>3658.1294355021587</v>
      </c>
      <c r="DI260" s="1060">
        <f>AVERAGE('monthly data'!LT260:LV260)</f>
        <v>3776.4103282924511</v>
      </c>
      <c r="DJ260" s="1060">
        <f>AVERAGE('monthly data'!LW260:LY260)</f>
        <v>3862.4197449947587</v>
      </c>
      <c r="DK260" s="1060">
        <f>AVERAGE('monthly data'!LZ260:MB260)</f>
        <v>3927.4051463681176</v>
      </c>
      <c r="DL260" s="1060">
        <f>AVERAGE('monthly data'!MC260:ME260)</f>
        <v>4159.1681950962775</v>
      </c>
      <c r="DM260" s="1060">
        <f>AVERAGE('monthly data'!MF260:MH260)</f>
        <v>4479.9257110344452</v>
      </c>
      <c r="DN260" s="1060">
        <f>AVERAGE('monthly data'!MI260:MK260)</f>
        <v>4775.3491704584567</v>
      </c>
      <c r="DO260" s="1060">
        <f>IF('monthly data'!MN260&gt;0,AVERAGE('monthly data'!ML260:MN260),"")</f>
        <v>4913.0198919386921</v>
      </c>
      <c r="DP260" s="1060">
        <f>IF('monthly data'!MQ260&gt;0,AVERAGE('monthly data'!MO260:MQ260),"")</f>
        <v>5170.9578860139491</v>
      </c>
      <c r="DQ260" s="1060">
        <f>IF('monthly data'!MT260&gt;0,AVERAGE('monthly data'!MR260:MT260),"")</f>
        <v>5526.3851959586345</v>
      </c>
      <c r="DR260" s="1060">
        <f>IF('monthly data'!MW260&gt;0,AVERAGE('monthly data'!MU260:MW260),"")</f>
        <v>5754.7285818780738</v>
      </c>
      <c r="DS260" s="1060">
        <f>IF('monthly data'!MX260&gt;0,AVERAGE('monthly data'!MV260:MX260),"")</f>
        <v>5709.2201246668674</v>
      </c>
      <c r="DT260" s="1060">
        <f>IF('monthly data'!MY260&gt;0,AVERAGE('monthly data'!MW260:MY260),"")</f>
        <v>5598.9340109809682</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61">
        <f>AVERAGE('monthly data'!KV261:KX261)</f>
        <v>2081.5753466257324</v>
      </c>
      <c r="DB261" s="1061">
        <f>AVERAGE('monthly data'!KY261:LA261)</f>
        <v>2135.8430198583387</v>
      </c>
      <c r="DC261" s="1061">
        <f>AVERAGE('monthly data'!LB261:LD261)</f>
        <v>2187.8464347728232</v>
      </c>
      <c r="DD261" s="1061">
        <f>AVERAGE('monthly data'!LE261:LG261)</f>
        <v>2278.4753674656649</v>
      </c>
      <c r="DE261" s="1061">
        <f>AVERAGE('monthly data'!LH261:LJ261)</f>
        <v>2376.8280085658539</v>
      </c>
      <c r="DF261" s="1061">
        <f>AVERAGE('monthly data'!LK261:LM261)</f>
        <v>2448.0416784844883</v>
      </c>
      <c r="DG261" s="1061">
        <f>AVERAGE('monthly data'!LN261:LP261)</f>
        <v>2507.3600648079669</v>
      </c>
      <c r="DH261" s="1061">
        <f>AVERAGE('monthly data'!LQ261:LS261)</f>
        <v>2721.652634922812</v>
      </c>
      <c r="DI261" s="1061">
        <f>AVERAGE('monthly data'!LT261:LV261)</f>
        <v>2817.1978673202998</v>
      </c>
      <c r="DJ261" s="1061">
        <f>AVERAGE('monthly data'!LW261:LY261)</f>
        <v>2890.741097747034</v>
      </c>
      <c r="DK261" s="1061">
        <f>AVERAGE('monthly data'!LZ261:MB261)</f>
        <v>2939.5522900997871</v>
      </c>
      <c r="DL261" s="1061">
        <f>AVERAGE('monthly data'!MC261:ME261)</f>
        <v>3092.0121153835639</v>
      </c>
      <c r="DM261" s="1061">
        <f>AVERAGE('monthly data'!MF261:MH261)</f>
        <v>3316.3583773672872</v>
      </c>
      <c r="DN261" s="1061">
        <f>AVERAGE('monthly data'!MI261:MK261)</f>
        <v>3359.1365366817358</v>
      </c>
      <c r="DO261" s="1061">
        <f>IF('monthly data'!MN261&gt;0,AVERAGE('monthly data'!ML261:MN261),"")</f>
        <v>3437.5547550853094</v>
      </c>
      <c r="DP261" s="1061">
        <f>IF('monthly data'!MQ261&gt;0,AVERAGE('monthly data'!MO261:MQ261),"")</f>
        <v>3632.4133131241251</v>
      </c>
      <c r="DQ261" s="1061">
        <f>IF('monthly data'!MT261&gt;0,AVERAGE('monthly data'!MR261:MT261),"")</f>
        <v>3909.4939351146481</v>
      </c>
      <c r="DR261" s="1061">
        <f>IF('monthly data'!MW261&gt;0,AVERAGE('monthly data'!MU261:MW261),"")</f>
        <v>3947.5333761421412</v>
      </c>
      <c r="DS261" s="1061">
        <f>IF('monthly data'!MX261&gt;0,AVERAGE('monthly data'!MV261:MX261),"")</f>
        <v>3802.4202497862061</v>
      </c>
      <c r="DT261" s="1061">
        <f>IF('monthly data'!MY261&gt;0,AVERAGE('monthly data'!MW261:MY261),"")</f>
        <v>3647.957797650944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61">
        <f>AVERAGE('monthly data'!KV262:KX262)</f>
        <v>1202.9324471464313</v>
      </c>
      <c r="DB262" s="1061">
        <f>AVERAGE('monthly data'!KY262:LA262)</f>
        <v>1215.4473186288199</v>
      </c>
      <c r="DC262" s="1061">
        <f>AVERAGE('monthly data'!LB262:LD262)</f>
        <v>1247.7101647794696</v>
      </c>
      <c r="DD262" s="1061">
        <f>AVERAGE('monthly data'!LE262:LG262)</f>
        <v>1278.6391204215236</v>
      </c>
      <c r="DE262" s="1061">
        <f>AVERAGE('monthly data'!LH262:LJ262)</f>
        <v>1324.3540486165314</v>
      </c>
      <c r="DF262" s="1061">
        <f>AVERAGE('monthly data'!LK262:LM262)</f>
        <v>1381.3564218542717</v>
      </c>
      <c r="DG262" s="1061">
        <f>AVERAGE('monthly data'!LN262:LP262)</f>
        <v>1358.7840128859441</v>
      </c>
      <c r="DH262" s="1061">
        <f>AVERAGE('monthly data'!LQ262:LS262)</f>
        <v>1551.3189517973085</v>
      </c>
      <c r="DI262" s="1061">
        <f>AVERAGE('monthly data'!LT262:LV262)</f>
        <v>1644.7182713848727</v>
      </c>
      <c r="DJ262" s="1061">
        <f>AVERAGE('monthly data'!LW262:LY262)</f>
        <v>1606.1670130633709</v>
      </c>
      <c r="DK262" s="1061">
        <f>AVERAGE('monthly data'!LZ262:MB262)</f>
        <v>1689.8465583947298</v>
      </c>
      <c r="DL262" s="1061">
        <f>AVERAGE('monthly data'!MC262:ME262)</f>
        <v>1745.8536071154779</v>
      </c>
      <c r="DM262" s="1061">
        <f>AVERAGE('monthly data'!MF262:MH262)</f>
        <v>1978.4014413251391</v>
      </c>
      <c r="DN262" s="1061">
        <f>AVERAGE('monthly data'!MI262:MK262)</f>
        <v>1984.2981321206214</v>
      </c>
      <c r="DO262" s="1061">
        <f>IF('monthly data'!MN262&gt;0,AVERAGE('monthly data'!ML262:MN262),"")</f>
        <v>1890.2156882263289</v>
      </c>
      <c r="DP262" s="1061">
        <f>IF('monthly data'!MQ262&gt;0,AVERAGE('monthly data'!MO262:MQ262),"")</f>
        <v>2018.1631993938811</v>
      </c>
      <c r="DQ262" s="1061">
        <f>IF('monthly data'!MT262&gt;0,AVERAGE('monthly data'!MR262:MT262),"")</f>
        <v>2196.5121259276416</v>
      </c>
      <c r="DR262" s="1061">
        <f>IF('monthly data'!MW262&gt;0,AVERAGE('monthly data'!MU262:MW262),"")</f>
        <v>2234.903126475941</v>
      </c>
      <c r="DS262" s="1061">
        <f>IF('monthly data'!MX262&gt;0,AVERAGE('monthly data'!MV262:MX262),"")</f>
        <v>2299.4322592151743</v>
      </c>
      <c r="DT262" s="1061">
        <f>IF('monthly data'!MY262&gt;0,AVERAGE('monthly data'!MW262:MY262),"")</f>
        <v>2356.6587397254484</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61">
        <f>AVERAGE('monthly data'!KV263:KX263)</f>
        <v>225.06728377613334</v>
      </c>
      <c r="DB263" s="1061">
        <f>AVERAGE('monthly data'!KY263:LA263)</f>
        <v>229.25254585280001</v>
      </c>
      <c r="DC263" s="1061">
        <f>AVERAGE('monthly data'!LB263:LD263)</f>
        <v>228.90850029232669</v>
      </c>
      <c r="DD263" s="1061">
        <f>AVERAGE('monthly data'!LE263:LG263)</f>
        <v>242.55919930278</v>
      </c>
      <c r="DE263" s="1061">
        <f>AVERAGE('monthly data'!LH263:LJ263)</f>
        <v>246.36970004519335</v>
      </c>
      <c r="DF263" s="1061">
        <f>AVERAGE('monthly data'!LK263:LM263)</f>
        <v>253.79867420873998</v>
      </c>
      <c r="DG263" s="1061">
        <f>AVERAGE('monthly data'!LN263:LP263)</f>
        <v>263.67555110482664</v>
      </c>
      <c r="DH263" s="1061">
        <f>AVERAGE('monthly data'!LQ263:LS263)</f>
        <v>293.05496437256664</v>
      </c>
      <c r="DI263" s="1061">
        <f>AVERAGE('monthly data'!LT263:LV263)</f>
        <v>283.66307173350668</v>
      </c>
      <c r="DJ263" s="1061">
        <f>AVERAGE('monthly data'!LW263:LY263)</f>
        <v>283.03417056860741</v>
      </c>
      <c r="DK263" s="1061">
        <f>AVERAGE('monthly data'!LZ263:MB263)</f>
        <v>291.67812675388001</v>
      </c>
      <c r="DL263" s="1061">
        <f>AVERAGE('monthly data'!MC263:ME263)</f>
        <v>295.51181084763192</v>
      </c>
      <c r="DM263" s="1061">
        <f>AVERAGE('monthly data'!MF263:MH263)</f>
        <v>285.30459626501562</v>
      </c>
      <c r="DN263" s="1061">
        <f>AVERAGE('monthly data'!MI263:MK263)</f>
        <v>288.7685165852472</v>
      </c>
      <c r="DO263" s="1061">
        <f>IF('monthly data'!MN263&gt;0,AVERAGE('monthly data'!ML263:MN263),"")</f>
        <v>295.74658662670049</v>
      </c>
      <c r="DP263" s="1061">
        <f>IF('monthly data'!MQ263&gt;0,AVERAGE('monthly data'!MO263:MQ263),"")</f>
        <v>323.32786696867146</v>
      </c>
      <c r="DQ263" s="1061">
        <f>IF('monthly data'!MT263&gt;0,AVERAGE('monthly data'!MR263:MT263),"")</f>
        <v>321.51084648942646</v>
      </c>
      <c r="DR263" s="1061">
        <f>IF('monthly data'!MW263&gt;0,AVERAGE('monthly data'!MU263:MW263),"")</f>
        <v>319.05947884588551</v>
      </c>
      <c r="DS263" s="1061">
        <f>IF('monthly data'!MX263&gt;0,AVERAGE('monthly data'!MV263:MX263),"")</f>
        <v>329.84180157464021</v>
      </c>
      <c r="DT263" s="1061">
        <f>IF('monthly data'!MY263&gt;0,AVERAGE('monthly data'!MW263:MY263),"")</f>
        <v>335.59928610447093</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61">
        <f>AVERAGE('monthly data'!KV264:KX264)</f>
        <v>2455.094183390916</v>
      </c>
      <c r="DB264" s="1061">
        <f>AVERAGE('monthly data'!KY264:LA264)</f>
        <v>2531.8843332831866</v>
      </c>
      <c r="DC264" s="1061">
        <f>AVERAGE('monthly data'!LB264:LD264)</f>
        <v>2637.3349927113545</v>
      </c>
      <c r="DD264" s="1061">
        <f>AVERAGE('monthly data'!LE264:LG264)</f>
        <v>2760.9108093616051</v>
      </c>
      <c r="DE264" s="1061">
        <f>AVERAGE('monthly data'!LH264:LJ264)</f>
        <v>2892.4544860638002</v>
      </c>
      <c r="DF264" s="1061">
        <f>AVERAGE('monthly data'!LK264:LM264)</f>
        <v>3007.7752519462592</v>
      </c>
      <c r="DG264" s="1061">
        <f>AVERAGE('monthly data'!LN264:LP264)</f>
        <v>3189.5058602059216</v>
      </c>
      <c r="DH264" s="1061">
        <f>AVERAGE('monthly data'!LQ264:LS264)</f>
        <v>3365.074471129592</v>
      </c>
      <c r="DI264" s="1061">
        <f>AVERAGE('monthly data'!LT264:LV264)</f>
        <v>3492.7472565589446</v>
      </c>
      <c r="DJ264" s="1061">
        <f>AVERAGE('monthly data'!LW264:LY264)</f>
        <v>3579.3855744261509</v>
      </c>
      <c r="DK264" s="1061">
        <f>AVERAGE('monthly data'!LZ264:MB264)</f>
        <v>3635.7270196142381</v>
      </c>
      <c r="DL264" s="1061">
        <f>AVERAGE('monthly data'!MC264:ME264)</f>
        <v>3863.6563842486453</v>
      </c>
      <c r="DM264" s="1061">
        <f>AVERAGE('monthly data'!MF264:MH264)</f>
        <v>4194.6211147694294</v>
      </c>
      <c r="DN264" s="1061">
        <f>AVERAGE('monthly data'!MI264:MK264)</f>
        <v>4486.5806538732095</v>
      </c>
      <c r="DO264" s="1061">
        <f>IF('monthly data'!MN264&gt;0,AVERAGE('monthly data'!ML264:MN264),"")</f>
        <v>4617.273305311991</v>
      </c>
      <c r="DP264" s="1061">
        <f>IF('monthly data'!MQ264&gt;0,AVERAGE('monthly data'!MO264:MQ264),"")</f>
        <v>4847.6300190452785</v>
      </c>
      <c r="DQ264" s="1061">
        <f>IF('monthly data'!MT264&gt;0,AVERAGE('monthly data'!MR264:MT264),"")</f>
        <v>5204.8743494692071</v>
      </c>
      <c r="DR264" s="1061">
        <f>IF('monthly data'!MW264&gt;0,AVERAGE('monthly data'!MU264:MW264),"")</f>
        <v>5435.669103032189</v>
      </c>
      <c r="DS264" s="1061">
        <f>IF('monthly data'!MX264&gt;0,AVERAGE('monthly data'!MV264:MX264),"")</f>
        <v>5379.3783230922272</v>
      </c>
      <c r="DT264" s="1061">
        <f>IF('monthly data'!MY264&gt;0,AVERAGE('monthly data'!MW264:MY264),"")</f>
        <v>5263.3347248764976</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61">
        <f>AVERAGE('monthly data'!KV265:KX265)</f>
        <v>977.86516337029798</v>
      </c>
      <c r="DB265" s="1061">
        <f>AVERAGE('monthly data'!KY265:LA265)</f>
        <v>986.19477277601993</v>
      </c>
      <c r="DC265" s="1061">
        <f>AVERAGE('monthly data'!LB265:LD265)</f>
        <v>1018.8016644871427</v>
      </c>
      <c r="DD265" s="1061">
        <f>AVERAGE('monthly data'!LE265:LG265)</f>
        <v>1036.0799211187434</v>
      </c>
      <c r="DE265" s="1061">
        <f>AVERAGE('monthly data'!LH265:LJ265)</f>
        <v>1077.9843485713379</v>
      </c>
      <c r="DF265" s="1061">
        <f>AVERAGE('monthly data'!LK265:LM265)</f>
        <v>1127.5577476455317</v>
      </c>
      <c r="DG265" s="1061">
        <f>AVERAGE('monthly data'!LN265:LP265)</f>
        <v>1095.1084617811175</v>
      </c>
      <c r="DH265" s="1061">
        <f>AVERAGE('monthly data'!LQ265:LS265)</f>
        <v>1258.2639874247418</v>
      </c>
      <c r="DI265" s="1061">
        <f>AVERAGE('monthly data'!LT265:LV265)</f>
        <v>1361.0551996513659</v>
      </c>
      <c r="DJ265" s="1061">
        <f>AVERAGE('monthly data'!LW265:LY265)</f>
        <v>1323.1328424947631</v>
      </c>
      <c r="DK265" s="1061">
        <f>AVERAGE('monthly data'!LZ265:MB265)</f>
        <v>1398.1684316408498</v>
      </c>
      <c r="DL265" s="1061">
        <f>AVERAGE('monthly data'!MC265:ME265)</f>
        <v>1450.3417962678461</v>
      </c>
      <c r="DM265" s="1061">
        <f>AVERAGE('monthly data'!MF265:MH265)</f>
        <v>1693.0968450601238</v>
      </c>
      <c r="DN265" s="1061">
        <f>AVERAGE('monthly data'!MI265:MK265)</f>
        <v>1695.5296155353742</v>
      </c>
      <c r="DO265" s="1061">
        <f>IF('monthly data'!MN265&gt;0,AVERAGE('monthly data'!ML265:MN265),"")</f>
        <v>1594.4691015996286</v>
      </c>
      <c r="DP265" s="1061">
        <f>IF('monthly data'!MQ265&gt;0,AVERAGE('monthly data'!MO265:MQ265),"")</f>
        <v>1694.8353324252096</v>
      </c>
      <c r="DQ265" s="1061">
        <f>IF('monthly data'!MT265&gt;0,AVERAGE('monthly data'!MR265:MT265),"")</f>
        <v>1875.0012794382155</v>
      </c>
      <c r="DR265" s="1061">
        <f>IF('monthly data'!MW265&gt;0,AVERAGE('monthly data'!MU265:MW265),"")</f>
        <v>1915.8436476300551</v>
      </c>
      <c r="DS265" s="1061">
        <f>IF('monthly data'!MX265&gt;0,AVERAGE('monthly data'!MV265:MX265),"")</f>
        <v>1969.5904576405337</v>
      </c>
      <c r="DT265" s="1061">
        <f>IF('monthly data'!MY265&gt;0,AVERAGE('monthly data'!MW265:MY265),"")</f>
        <v>2021.0594536209774</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61">
        <f>AVERAGE('monthly data'!KV266:KX266)</f>
        <v>878.64289947930104</v>
      </c>
      <c r="DB266" s="1061">
        <f>AVERAGE('monthly data'!KY266:LA266)</f>
        <v>920.39570122951829</v>
      </c>
      <c r="DC266" s="1061">
        <f>AVERAGE('monthly data'!LB266:LD266)</f>
        <v>940.13626999335384</v>
      </c>
      <c r="DD266" s="1061">
        <f>AVERAGE('monthly data'!LE266:LG266)</f>
        <v>999.8362470441416</v>
      </c>
      <c r="DE266" s="1061">
        <f>AVERAGE('monthly data'!LH266:LJ266)</f>
        <v>1052.4739599493225</v>
      </c>
      <c r="DF266" s="1061">
        <f>AVERAGE('monthly data'!LK266:LM266)</f>
        <v>1066.6852566302166</v>
      </c>
      <c r="DG266" s="1061">
        <f>AVERAGE('monthly data'!LN266:LP266)</f>
        <v>1148.5760519220223</v>
      </c>
      <c r="DH266" s="1061">
        <f>AVERAGE('monthly data'!LQ266:LS266)</f>
        <v>1170.3336831255035</v>
      </c>
      <c r="DI266" s="1061">
        <f>AVERAGE('monthly data'!LT266:LV266)</f>
        <v>1172.4795959354271</v>
      </c>
      <c r="DJ266" s="1061">
        <f>AVERAGE('monthly data'!LW266:LY266)</f>
        <v>1284.5740846836636</v>
      </c>
      <c r="DK266" s="1061">
        <f>AVERAGE('monthly data'!LZ266:MB266)</f>
        <v>1249.7057317050569</v>
      </c>
      <c r="DL266" s="1061">
        <f>AVERAGE('monthly data'!MC266:ME266)</f>
        <v>1346.1585082680856</v>
      </c>
      <c r="DM266" s="1061">
        <f>AVERAGE('monthly data'!MF266:MH266)</f>
        <v>1337.9569360421476</v>
      </c>
      <c r="DN266" s="1061">
        <f>AVERAGE('monthly data'!MI266:MK266)</f>
        <v>1374.8384045611144</v>
      </c>
      <c r="DO266" s="1061">
        <f>IF('monthly data'!MN266&gt;0,AVERAGE('monthly data'!ML266:MN266),"")</f>
        <v>1547.3390668589807</v>
      </c>
      <c r="DP266" s="1061">
        <f>IF('monthly data'!MQ266&gt;0,AVERAGE('monthly data'!MO266:MQ266),"")</f>
        <v>1614.2501137302443</v>
      </c>
      <c r="DQ266" s="1061">
        <f>IF('monthly data'!MT266&gt;0,AVERAGE('monthly data'!MR266:MT266),"")</f>
        <v>1712.9818091870068</v>
      </c>
      <c r="DR266" s="1061">
        <f>IF('monthly data'!MW266&gt;0,AVERAGE('monthly data'!MU266:MW266),"")</f>
        <v>1712.6302496662001</v>
      </c>
      <c r="DS266" s="1061">
        <f>IF('monthly data'!MX266&gt;0,AVERAGE('monthly data'!MV266:MX266),"")</f>
        <v>1502.9879905710322</v>
      </c>
      <c r="DT266" s="1061">
        <f>IF('monthly data'!MY266&gt;0,AVERAGE('monthly data'!MW266:MY266),"")</f>
        <v>1291.2990579254952</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61">
        <f>AVERAGE('monthly data'!KV267:KX267)</f>
        <v>598.58612054131697</v>
      </c>
      <c r="DB267" s="1061">
        <f>AVERAGE('monthly data'!KY267:LA267)</f>
        <v>625.29385927764849</v>
      </c>
      <c r="DC267" s="1061">
        <f>AVERAGE('monthly data'!LB267:LD267)</f>
        <v>678.39705823085762</v>
      </c>
      <c r="DD267" s="1061">
        <f>AVERAGE('monthly data'!LE267:LG267)</f>
        <v>724.99464119871982</v>
      </c>
      <c r="DE267" s="1061">
        <f>AVERAGE('monthly data'!LH267:LJ267)</f>
        <v>761.99617754313977</v>
      </c>
      <c r="DF267" s="1061">
        <f>AVERAGE('monthly data'!LK267:LM267)</f>
        <v>813.53224767051108</v>
      </c>
      <c r="DG267" s="1061">
        <f>AVERAGE('monthly data'!LN267:LP267)</f>
        <v>945.82134650278203</v>
      </c>
      <c r="DH267" s="1061">
        <f>AVERAGE('monthly data'!LQ267:LS267)</f>
        <v>936.47680057934701</v>
      </c>
      <c r="DI267" s="1061">
        <f>AVERAGE('monthly data'!LT267:LV267)</f>
        <v>959.21246097215101</v>
      </c>
      <c r="DJ267" s="1061">
        <f>AVERAGE('monthly data'!LW267:LY267)</f>
        <v>971.67864724772414</v>
      </c>
      <c r="DK267" s="1061">
        <f>AVERAGE('monthly data'!LZ267:MB267)</f>
        <v>987.85285626833092</v>
      </c>
      <c r="DL267" s="1061">
        <f>AVERAGE('monthly data'!MC267:ME267)</f>
        <v>1067.1560797127138</v>
      </c>
      <c r="DM267" s="1061">
        <f>AVERAGE('monthly data'!MF267:MH267)</f>
        <v>1163.5673336671582</v>
      </c>
      <c r="DN267" s="1061">
        <f>AVERAGE('monthly data'!MI267:MK267)</f>
        <v>1416.2126337767211</v>
      </c>
      <c r="DO267" s="1061">
        <f>IF('monthly data'!MN267&gt;0,AVERAGE('monthly data'!ML267:MN267),"")</f>
        <v>1475.4651368533821</v>
      </c>
      <c r="DP267" s="1061">
        <f>IF('monthly data'!MQ267&gt;0,AVERAGE('monthly data'!MO267:MQ267),"")</f>
        <v>1538.5445728898242</v>
      </c>
      <c r="DQ267" s="1061">
        <f>IF('monthly data'!MT267&gt;0,AVERAGE('monthly data'!MR267:MT267),"")</f>
        <v>1616.8912608439857</v>
      </c>
      <c r="DR267" s="1061">
        <f>IF('monthly data'!MW267&gt;0,AVERAGE('monthly data'!MU267:MW267),"")</f>
        <v>1807.1952057359338</v>
      </c>
      <c r="DS267" s="1061">
        <f>IF('monthly data'!MX267&gt;0,AVERAGE('monthly data'!MV267:MX267),"")</f>
        <v>1906.7998748806615</v>
      </c>
      <c r="DT267" s="1061">
        <f>IF('monthly data'!MY267&gt;0,AVERAGE('monthly data'!MW267:MY267),"")</f>
        <v>1950.9762133300248</v>
      </c>
      <c r="DU267" s="481"/>
      <c r="DV267" s="481"/>
      <c r="DW267" s="481"/>
      <c r="DX267" s="481"/>
      <c r="DY267" s="481"/>
      <c r="DZ267" s="481"/>
    </row>
    <row r="268" spans="1:130">
      <c r="A268" t="s">
        <v>1410</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60">
        <f>AVERAGE('monthly data'!KV268:KX268)</f>
        <v>950.13409933333332</v>
      </c>
      <c r="DB268" s="1060">
        <f>AVERAGE('monthly data'!KY268:LA268)</f>
        <v>968.05447233333325</v>
      </c>
      <c r="DC268" s="1060">
        <f>AVERAGE('monthly data'!LB268:LD268)</f>
        <v>977.14758133333328</v>
      </c>
      <c r="DD268" s="1060">
        <f>AVERAGE('monthly data'!LE268:LG268)</f>
        <v>984.52451733333339</v>
      </c>
      <c r="DE268" s="1060">
        <f>AVERAGE('monthly data'!LH268:LJ268)</f>
        <v>993.58738066666672</v>
      </c>
      <c r="DF268" s="1060">
        <f>AVERAGE('monthly data'!LK268:LM268)</f>
        <v>1006.1916706666667</v>
      </c>
      <c r="DG268" s="1060">
        <f>AVERAGE('monthly data'!LN268:LP268)</f>
        <v>1015.5230623333333</v>
      </c>
      <c r="DH268" s="1060">
        <f>AVERAGE('monthly data'!LQ268:LS268)</f>
        <v>1022.226682</v>
      </c>
      <c r="DI268" s="1060">
        <f>AVERAGE('monthly data'!LT268:LV268)</f>
        <v>1035.0783236666668</v>
      </c>
      <c r="DJ268" s="1060">
        <f>AVERAGE('monthly data'!LW268:LY268)</f>
        <v>1059.0593696666667</v>
      </c>
      <c r="DK268" s="1060">
        <f>AVERAGE('monthly data'!LZ268:MB268)</f>
        <v>1092.8158933333334</v>
      </c>
      <c r="DL268" s="1060">
        <f>AVERAGE('monthly data'!MC268:ME268)</f>
        <v>1137.2156256666667</v>
      </c>
      <c r="DM268" s="1060">
        <f>AVERAGE('monthly data'!MF268:MH268)</f>
        <v>1195.4582969999999</v>
      </c>
      <c r="DN268" s="1060">
        <f>AVERAGE('monthly data'!MI268:MK268)</f>
        <v>1246.966075</v>
      </c>
      <c r="DO268" s="1060">
        <f>IF('monthly data'!MN268&gt;0,AVERAGE('monthly data'!ML268:MN268),"")</f>
        <v>1282.2812413333334</v>
      </c>
      <c r="DP268" s="1060">
        <f>IF('monthly data'!MQ268&gt;0,AVERAGE('monthly data'!MO268:MQ268),"")</f>
        <v>1303.0675623333334</v>
      </c>
      <c r="DQ268" s="1060">
        <f>IF('monthly data'!MT268&gt;0,AVERAGE('monthly data'!MR268:MT268),"")</f>
        <v>1332.8135273333335</v>
      </c>
      <c r="DR268" s="1060">
        <f>IF('monthly data'!MW268&gt;0,AVERAGE('monthly data'!MU268:MW268),"")</f>
        <v>1372.7396366666665</v>
      </c>
      <c r="DS268" s="1060">
        <f>IF('monthly data'!MX268&gt;0,AVERAGE('monthly data'!MV268:MX268),"")</f>
        <v>1383.5108076666668</v>
      </c>
      <c r="DT268" s="1060">
        <f>IF('monthly data'!MY268&gt;0,AVERAGE('monthly data'!MW268:MY268),"")</f>
        <v>1394.1201430000001</v>
      </c>
      <c r="DU268" s="480"/>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63">
        <f>AVERAGE('monthly data'!KV269:KX269)</f>
        <v>1340.4677703333334</v>
      </c>
      <c r="DB269" s="1063">
        <f>AVERAGE('monthly data'!KY269:LA269)</f>
        <v>1381.616319</v>
      </c>
      <c r="DC269" s="1063">
        <f>AVERAGE('monthly data'!LB269:LD269)</f>
        <v>1401.4250756666668</v>
      </c>
      <c r="DD269" s="1063">
        <f>AVERAGE('monthly data'!LE269:LG269)</f>
        <v>1413.7508246666666</v>
      </c>
      <c r="DE269" s="1063">
        <f>AVERAGE('monthly data'!LH269:LJ269)</f>
        <v>1412.0789089999998</v>
      </c>
      <c r="DF269" s="1063">
        <f>AVERAGE('monthly data'!LK269:LM269)</f>
        <v>1412.3837893333337</v>
      </c>
      <c r="DG269" s="1063">
        <f>AVERAGE('monthly data'!LN269:LP269)</f>
        <v>1411.4363519999999</v>
      </c>
      <c r="DH269" s="1063">
        <f>AVERAGE('monthly data'!LQ269:LS269)</f>
        <v>1370.4498643333334</v>
      </c>
      <c r="DI269" s="1063">
        <f>AVERAGE('monthly data'!LT269:LV269)</f>
        <v>1344.6303296666665</v>
      </c>
      <c r="DJ269" s="1063">
        <f>AVERAGE('monthly data'!LW269:LY269)</f>
        <v>1387.711953</v>
      </c>
      <c r="DK269" s="1063">
        <f>AVERAGE('monthly data'!LZ269:MB269)</f>
        <v>1465.709936</v>
      </c>
      <c r="DL269" s="1063">
        <f>AVERAGE('monthly data'!MC269:ME269)</f>
        <v>1522.1795196666669</v>
      </c>
      <c r="DM269" s="1063">
        <f>AVERAGE('monthly data'!MF269:MH269)</f>
        <v>1587.5753216666665</v>
      </c>
      <c r="DN269" s="1063">
        <f>AVERAGE('monthly data'!MI269:MK269)</f>
        <v>1658.5873926666666</v>
      </c>
      <c r="DO269" s="1063">
        <f>IF('monthly data'!MN269&gt;0,AVERAGE('monthly data'!ML269:MN269),"")</f>
        <v>1701.809947</v>
      </c>
      <c r="DP269" s="1063">
        <f>IF('monthly data'!MQ269&gt;0,AVERAGE('monthly data'!MO269:MQ269),"")</f>
        <v>1718.1354960000001</v>
      </c>
      <c r="DQ269" s="1063">
        <f>IF('monthly data'!MT269&gt;0,AVERAGE('monthly data'!MR269:MT269),"")</f>
        <v>1789.7535103333332</v>
      </c>
      <c r="DR269" s="1063">
        <f>IF('monthly data'!MW269&gt;0,AVERAGE('monthly data'!MU269:MW269),"")</f>
        <v>1806.277789</v>
      </c>
      <c r="DS269" s="1063">
        <f>IF('monthly data'!MX269&gt;0,AVERAGE('monthly data'!MV269:MX269),"")</f>
        <v>1809.3227373333332</v>
      </c>
      <c r="DT269" s="1063">
        <f>IF('monthly data'!MY269&gt;0,AVERAGE('monthly data'!MW269:MY269),"")</f>
        <v>1822.911094</v>
      </c>
      <c r="DU269" s="482"/>
      <c r="DV269" s="482"/>
      <c r="DW269" s="482"/>
      <c r="DX269" s="482"/>
      <c r="DY269" s="482"/>
      <c r="DZ269" s="482"/>
    </row>
    <row r="270" spans="1:130">
      <c r="A270" s="586" t="s">
        <v>1562</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64">
        <f>'monthly data'!KX268</f>
        <v>956.80992400000002</v>
      </c>
      <c r="DB270" s="1064">
        <f>'monthly data'!LA268</f>
        <v>972.47503600000005</v>
      </c>
      <c r="DC270" s="1064">
        <f>'monthly data'!LD268</f>
        <v>979.28220299999998</v>
      </c>
      <c r="DD270" s="1064">
        <f>'monthly data'!LG268</f>
        <v>987.13989600000002</v>
      </c>
      <c r="DE270" s="1064">
        <f>'monthly data'!LJ268</f>
        <v>997.53149299999995</v>
      </c>
      <c r="DF270" s="1064">
        <f>'monthly data'!LM268</f>
        <v>1009.617782</v>
      </c>
      <c r="DG270" s="1064">
        <f>'monthly data'!LP268</f>
        <v>1018.595227</v>
      </c>
      <c r="DH270" s="1064">
        <f>'monthly data'!LS268</f>
        <v>1024.4824060000001</v>
      </c>
      <c r="DI270" s="1064">
        <f>'monthly data'!LV268</f>
        <v>1041.928797</v>
      </c>
      <c r="DJ270" s="1064">
        <f>'monthly data'!LY268</f>
        <v>1070.712397</v>
      </c>
      <c r="DK270" s="1064">
        <f>'monthly data'!MB268</f>
        <v>1103.6219699999999</v>
      </c>
      <c r="DL270" s="1064">
        <f>'monthly data'!ME268</f>
        <v>1164.5544950000001</v>
      </c>
      <c r="DM270" s="1064">
        <f>'monthly data'!MH268</f>
        <v>1214.9080610000001</v>
      </c>
      <c r="DN270" s="1064">
        <f>'monthly data'!MK268</f>
        <v>1263.9309539999999</v>
      </c>
      <c r="DO270" s="1064">
        <f>'monthly data'!MN268</f>
        <v>1290.202436</v>
      </c>
      <c r="DP270" s="1064">
        <f>'monthly data'!MQ268</f>
        <v>1311.13031</v>
      </c>
      <c r="DQ270" s="1064">
        <f>'monthly data'!MT268</f>
        <v>1345.9557299999999</v>
      </c>
      <c r="DR270" s="1064">
        <f>'monthly data'!MU268</f>
        <v>1361.638289</v>
      </c>
      <c r="DS270" s="1064">
        <f>'monthly data'!MV268</f>
        <v>1373.5932789999999</v>
      </c>
      <c r="DT270" s="1064">
        <f>'monthly data'!MW268</f>
        <v>1382.9873419999999</v>
      </c>
      <c r="DU270" s="480"/>
      <c r="DV270" s="480"/>
      <c r="DW270" s="480"/>
      <c r="DX270" s="480"/>
      <c r="DY270" s="480"/>
      <c r="DZ270" s="480"/>
    </row>
    <row r="271" spans="1:130">
      <c r="A271" t="s">
        <v>1474</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60">
        <f>AVERAGE('monthly data'!KV271:KX271)</f>
        <v>509.2939297870023</v>
      </c>
      <c r="DB271" s="1060">
        <f>AVERAGE('monthly data'!KY271:LA271)</f>
        <v>521.22800904342478</v>
      </c>
      <c r="DC271" s="1060">
        <f>AVERAGE('monthly data'!LB271:LD271)</f>
        <v>537.69467291792569</v>
      </c>
      <c r="DD271" s="1060">
        <f>AVERAGE('monthly data'!LE271:LG271)</f>
        <v>537.90468575134321</v>
      </c>
      <c r="DE271" s="1060">
        <f>AVERAGE('monthly data'!LH271:LJ271)</f>
        <v>603.50993991791995</v>
      </c>
      <c r="DF271" s="1060">
        <f>AVERAGE('monthly data'!LK271:LM271)</f>
        <v>640.93643237614867</v>
      </c>
      <c r="DG271" s="1060">
        <f>AVERAGE('monthly data'!LN271:LP271)</f>
        <v>640.34013390037512</v>
      </c>
      <c r="DH271" s="1060">
        <f>AVERAGE('monthly data'!LQ271:LS271)</f>
        <v>672.08541346522259</v>
      </c>
      <c r="DI271" s="1060">
        <f>AVERAGE('monthly data'!LT271:LV271)</f>
        <v>645.43916578404935</v>
      </c>
      <c r="DJ271" s="1060">
        <f>AVERAGE('monthly data'!LW271:LY271)</f>
        <v>727.31705433936895</v>
      </c>
      <c r="DK271" s="1060">
        <f>AVERAGE('monthly data'!LZ271:MB271)</f>
        <v>730.81708155877823</v>
      </c>
      <c r="DL271" s="1060">
        <f>AVERAGE('monthly data'!MC271:ME271)</f>
        <v>777.44820401418019</v>
      </c>
      <c r="DM271" s="1060">
        <f>AVERAGE('monthly data'!MF271:MH271)</f>
        <v>771.35980039737058</v>
      </c>
      <c r="DN271" s="1060">
        <f>AVERAGE('monthly data'!MI271:MK271)</f>
        <v>929.92678242104409</v>
      </c>
      <c r="DO271" s="1060">
        <f>IF('monthly data'!MN271&gt;0,AVERAGE('monthly data'!ML271:MN271),"")</f>
        <v>892.72626934202947</v>
      </c>
      <c r="DP271" s="1060">
        <f>IF('monthly data'!MQ271&gt;0,AVERAGE('monthly data'!MO271:MQ271),"")</f>
        <v>908.9619980411311</v>
      </c>
      <c r="DQ271" s="1060">
        <f>IF('monthly data'!MT271&gt;0,AVERAGE('monthly data'!MR271:MT271),"")</f>
        <v>925.737921592578</v>
      </c>
      <c r="DR271" s="1060">
        <f>IF('monthly data'!MW271&gt;0,AVERAGE('monthly data'!MU271:MW271),"")</f>
        <v>1028.4940288852738</v>
      </c>
      <c r="DS271" s="1060">
        <f>IF('monthly data'!MX271&gt;0,AVERAGE('monthly data'!MV271:MX271),"")</f>
        <v>1077.634786098183</v>
      </c>
      <c r="DT271" s="1060">
        <f>IF('monthly data'!MY271&gt;0,AVERAGE('monthly data'!MW271:MY271),"")</f>
        <v>1058.6683424031614</v>
      </c>
      <c r="DU271" s="480"/>
      <c r="DV271" s="480"/>
      <c r="DW271" s="480"/>
      <c r="DX271" s="480"/>
      <c r="DY271" s="480"/>
      <c r="DZ271" s="480"/>
    </row>
    <row r="272" spans="1:130">
      <c r="A272" t="s">
        <v>1475</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60">
        <f>AVERAGE('monthly data'!KV272:KX272)</f>
        <v>1291.1045250215811</v>
      </c>
      <c r="DB272" s="1060">
        <f>AVERAGE('monthly data'!KY272:LA272)</f>
        <v>1301.7695023088147</v>
      </c>
      <c r="DC272" s="1060">
        <f>AVERAGE('monthly data'!LB272:LD272)</f>
        <v>1258.7253545183505</v>
      </c>
      <c r="DD272" s="1060">
        <f>AVERAGE('monthly data'!LE272:LG272)</f>
        <v>1249.7559374024765</v>
      </c>
      <c r="DE272" s="1060">
        <f>AVERAGE('monthly data'!LH272:LJ272)</f>
        <v>1313.608609648139</v>
      </c>
      <c r="DF272" s="1060">
        <f>AVERAGE('monthly data'!LK272:LM272)</f>
        <v>1333.4688743373733</v>
      </c>
      <c r="DG272" s="1060">
        <f>AVERAGE('monthly data'!LN272:LP272)</f>
        <v>1279.4683247008888</v>
      </c>
      <c r="DH272" s="1060">
        <f>AVERAGE('monthly data'!LQ272:LS272)</f>
        <v>1520.6605714854443</v>
      </c>
      <c r="DI272" s="1060">
        <f>AVERAGE('monthly data'!LT272:LV272)</f>
        <v>1453.8095302704444</v>
      </c>
      <c r="DJ272" s="1060">
        <f>AVERAGE('monthly data'!LW272:LY272)</f>
        <v>1358.1234168088888</v>
      </c>
      <c r="DK272" s="1060">
        <f>AVERAGE('monthly data'!LZ272:MB272)</f>
        <v>1286.2812840151112</v>
      </c>
      <c r="DL272" s="1060">
        <f>AVERAGE('monthly data'!MC272:ME272)</f>
        <v>1674.8547022911105</v>
      </c>
      <c r="DM272" s="1060">
        <f>AVERAGE('monthly data'!MF272:MH272)</f>
        <v>1501.0333725135554</v>
      </c>
      <c r="DN272" s="1060">
        <f>AVERAGE('monthly data'!MI272:MK272)</f>
        <v>1718.1786530311113</v>
      </c>
      <c r="DO272" s="1060">
        <f>IF('monthly data'!MN272&gt;0,AVERAGE('monthly data'!ML272:MN272),"")</f>
        <v>1723.7707502141111</v>
      </c>
      <c r="DP272" s="1060">
        <f>IF('monthly data'!MQ272&gt;0,AVERAGE('monthly data'!MO272:MQ272),"")</f>
        <v>1928.8050481251114</v>
      </c>
      <c r="DQ272" s="1060">
        <f>IF('monthly data'!MT272&gt;0,AVERAGE('monthly data'!MR272:MT272),"")</f>
        <v>2084.0006486197776</v>
      </c>
      <c r="DR272" s="1060">
        <f>IF('monthly data'!MW272&gt;0,AVERAGE('monthly data'!MU272:MW272),"")</f>
        <v>2306.8464246849999</v>
      </c>
      <c r="DS272" s="1060">
        <f>IF('monthly data'!MX272&gt;0,AVERAGE('monthly data'!MV272:MX272),"")</f>
        <v>2564.8474517575555</v>
      </c>
      <c r="DT272" s="1060">
        <f>IF('monthly data'!MY272&gt;0,AVERAGE('monthly data'!MW272:MY272),"")</f>
        <v>2746.7277482753329</v>
      </c>
      <c r="DU272" s="480"/>
      <c r="DV272" s="480"/>
      <c r="DW272" s="480"/>
      <c r="DX272" s="480"/>
      <c r="DY272" s="480"/>
      <c r="DZ272" s="480"/>
    </row>
    <row r="273" spans="1:130">
      <c r="A273" t="s">
        <v>1476</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63">
        <f>AVERAGE('monthly data'!KV273:KX273)</f>
        <v>-570.01112880764128</v>
      </c>
      <c r="DB273" s="1063">
        <f>AVERAGE('monthly data'!KY273:LA273)</f>
        <v>-624.46916987748148</v>
      </c>
      <c r="DC273" s="1063">
        <f>AVERAGE('monthly data'!LB273:LD273)</f>
        <v>-616.28152785168379</v>
      </c>
      <c r="DD273" s="1063">
        <f>AVERAGE('monthly data'!LE273:LG273)</f>
        <v>-560.33335406914318</v>
      </c>
      <c r="DE273" s="1063">
        <f>AVERAGE('monthly data'!LH273:LJ273)</f>
        <v>-567.0407229814723</v>
      </c>
      <c r="DF273" s="1063">
        <f>AVERAGE('monthly data'!LK273:LM273)</f>
        <v>-524.23817488404006</v>
      </c>
      <c r="DG273" s="1063">
        <f>AVERAGE('monthly data'!LN273:LP273)</f>
        <v>-466.56630470088885</v>
      </c>
      <c r="DH273" s="1063">
        <f>AVERAGE('monthly data'!LQ273:LS273)</f>
        <v>-638.54435152477788</v>
      </c>
      <c r="DI273" s="1063">
        <f>AVERAGE('monthly data'!LT273:LV273)</f>
        <v>-475.26865147444443</v>
      </c>
      <c r="DJ273" s="1063">
        <f>AVERAGE('monthly data'!LW273:LY273)</f>
        <v>-368.08933680888885</v>
      </c>
      <c r="DK273" s="1063">
        <f>AVERAGE('monthly data'!LZ273:MB273)</f>
        <v>-332.29081681677775</v>
      </c>
      <c r="DL273" s="1063">
        <f>AVERAGE('monthly data'!MC273:ME273)</f>
        <v>-573.52595415966664</v>
      </c>
      <c r="DM273" s="1063">
        <f>AVERAGE('monthly data'!MF273:MH273)</f>
        <v>-370.55666593788891</v>
      </c>
      <c r="DN273" s="1063">
        <f>AVERAGE('monthly data'!MI273:MK273)</f>
        <v>-436.87358184677777</v>
      </c>
      <c r="DO273" s="1063">
        <f>AVERAGE('monthly data'!MJ273:ML273)</f>
        <v>-464.97786797444451</v>
      </c>
      <c r="DP273" s="1063">
        <f>AVERAGE('monthly data'!MK273:MM273)</f>
        <v>-459.52912311911115</v>
      </c>
      <c r="DQ273" s="1063">
        <f>AVERAGE('monthly data'!ML273:MN273)</f>
        <v>-371.16394109044433</v>
      </c>
      <c r="DR273" s="1063">
        <f>AVERAGE('monthly data'!MM273:MO273)</f>
        <v>-378.25778958799992</v>
      </c>
      <c r="DS273" s="1063">
        <f>AVERAGE('monthly data'!MN273:MP273)</f>
        <v>-397.47781685011097</v>
      </c>
      <c r="DT273" s="1063">
        <f>AVERAGE('monthly data'!MO273:MQ273)</f>
        <v>-439.45675705144441</v>
      </c>
      <c r="DU273" s="482"/>
      <c r="DV273" s="482"/>
      <c r="DW273" s="482"/>
      <c r="DX273" s="482"/>
      <c r="DY273" s="482"/>
      <c r="DZ273" s="482"/>
    </row>
    <row r="274" spans="1:130">
      <c r="B274" s="855" t="s">
        <v>1472</v>
      </c>
    </row>
    <row r="275" spans="1:130">
      <c r="B275" s="444"/>
      <c r="DL275" s="1065"/>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66" t="e">
        <f>AVERAGE('monthly data'!KV277:KX277)</f>
        <v>#DIV/0!</v>
      </c>
      <c r="DB277" s="1066" t="e">
        <f>AVERAGE('monthly data'!KY277:LA277)</f>
        <v>#DIV/0!</v>
      </c>
      <c r="DC277" s="1066" t="e">
        <f>AVERAGE('monthly data'!LB277:LD277)</f>
        <v>#DIV/0!</v>
      </c>
      <c r="DD277" s="1066" t="e">
        <f>AVERAGE('monthly data'!LE277:LG277)</f>
        <v>#DIV/0!</v>
      </c>
      <c r="DE277" s="1066" t="e">
        <f>AVERAGE('monthly data'!LH277:LJ277)</f>
        <v>#DIV/0!</v>
      </c>
      <c r="DF277" s="1066" t="e">
        <f>AVERAGE('monthly data'!LK277:LM277)</f>
        <v>#DIV/0!</v>
      </c>
      <c r="DG277" s="1066" t="e">
        <f>AVERAGE('monthly data'!LN277:LP277)</f>
        <v>#DIV/0!</v>
      </c>
      <c r="DH277" s="1066" t="e">
        <f>AVERAGE('monthly data'!LQ277:LS277)</f>
        <v>#DIV/0!</v>
      </c>
      <c r="DI277" s="1066" t="e">
        <f>AVERAGE('monthly data'!LT277:LV277)</f>
        <v>#DIV/0!</v>
      </c>
      <c r="DJ277" s="1066" t="e">
        <f>AVERAGE('monthly data'!LW277:LY277)</f>
        <v>#DIV/0!</v>
      </c>
      <c r="DK277" s="1066" t="e">
        <f>AVERAGE('monthly data'!LZ277:MB277)</f>
        <v>#DIV/0!</v>
      </c>
      <c r="DL277" s="1066" t="e">
        <f>AVERAGE('monthly data'!MC277:ME277)</f>
        <v>#DIV/0!</v>
      </c>
      <c r="DM277" s="1066" t="e">
        <f>AVERAGE('monthly data'!MF277:MH277)</f>
        <v>#DIV/0!</v>
      </c>
      <c r="DN277" s="1066" t="e">
        <f>AVERAGE('monthly data'!MI277:MK277)</f>
        <v>#DIV/0!</v>
      </c>
      <c r="DO277" s="1066" t="e">
        <f>AVERAGE('monthly data'!ML277:MN277)</f>
        <v>#DIV/0!</v>
      </c>
      <c r="DP277" s="1066" t="e">
        <f>AVERAGE('monthly data'!MO277:MQ277)</f>
        <v>#DIV/0!</v>
      </c>
      <c r="DQ277" s="1066" t="e">
        <f>AVERAGE('monthly data'!MR277:MT277)</f>
        <v>#DIV/0!</v>
      </c>
      <c r="DR277" s="1066" t="e">
        <f>AVERAGE('monthly data'!MU277:MW277)</f>
        <v>#DIV/0!</v>
      </c>
      <c r="DS277" s="1066"/>
      <c r="DT277" s="1066"/>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66" t="e">
        <f>AVERAGE('monthly data'!KV278:KX278)</f>
        <v>#DIV/0!</v>
      </c>
      <c r="DB278" s="1066" t="e">
        <f>AVERAGE('monthly data'!KY278:LA278)</f>
        <v>#DIV/0!</v>
      </c>
      <c r="DC278" s="1066" t="e">
        <f>AVERAGE('monthly data'!LB278:LD278)</f>
        <v>#DIV/0!</v>
      </c>
      <c r="DD278" s="1066" t="e">
        <f>AVERAGE('monthly data'!LE278:LG278)</f>
        <v>#DIV/0!</v>
      </c>
      <c r="DE278" s="1066" t="e">
        <f>AVERAGE('monthly data'!LH278:LJ278)</f>
        <v>#DIV/0!</v>
      </c>
      <c r="DF278" s="1066" t="e">
        <f>AVERAGE('monthly data'!LK278:LM278)</f>
        <v>#DIV/0!</v>
      </c>
      <c r="DG278" s="1066" t="e">
        <f>AVERAGE('monthly data'!LN278:LP278)</f>
        <v>#DIV/0!</v>
      </c>
      <c r="DH278" s="1066" t="e">
        <f>AVERAGE('monthly data'!LQ278:LS278)</f>
        <v>#DIV/0!</v>
      </c>
      <c r="DI278" s="1066" t="e">
        <f>AVERAGE('monthly data'!LT278:LV278)</f>
        <v>#DIV/0!</v>
      </c>
      <c r="DJ278" s="1066" t="e">
        <f>AVERAGE('monthly data'!LW278:LY278)</f>
        <v>#DIV/0!</v>
      </c>
      <c r="DK278" s="1066" t="e">
        <f>AVERAGE('monthly data'!LZ278:MB278)</f>
        <v>#DIV/0!</v>
      </c>
      <c r="DL278" s="1066" t="e">
        <f>AVERAGE('monthly data'!MC278:ME278)</f>
        <v>#DIV/0!</v>
      </c>
      <c r="DM278" s="1066" t="e">
        <f>AVERAGE('monthly data'!MF278:MH278)</f>
        <v>#DIV/0!</v>
      </c>
      <c r="DN278" s="1066" t="e">
        <f>AVERAGE('monthly data'!MI278:MK278)</f>
        <v>#DIV/0!</v>
      </c>
      <c r="DO278" s="1066" t="e">
        <f>AVERAGE('monthly data'!ML278:MN278)</f>
        <v>#DIV/0!</v>
      </c>
      <c r="DP278" s="1066" t="e">
        <f>AVERAGE('monthly data'!MO278:MQ278)</f>
        <v>#DIV/0!</v>
      </c>
      <c r="DQ278" s="1066" t="e">
        <f>AVERAGE('monthly data'!MR278:MT278)</f>
        <v>#DIV/0!</v>
      </c>
      <c r="DR278" s="1066" t="e">
        <f>AVERAGE('monthly data'!MU278:MW278)</f>
        <v>#DIV/0!</v>
      </c>
      <c r="DS278" s="1066"/>
      <c r="DT278" s="1066"/>
      <c r="DU278" s="481"/>
      <c r="DV278" s="481"/>
      <c r="DW278" s="481"/>
      <c r="DX278" s="481"/>
      <c r="DY278" s="481"/>
      <c r="DZ278" s="481"/>
    </row>
    <row r="279" spans="1:130">
      <c r="B279" s="4"/>
      <c r="C279" s="757" t="str">
        <f>IF(SUM('monthly data'!B279:D279)=0,"",SUM('monthly data'!B279:D279))</f>
        <v/>
      </c>
      <c r="D279" s="758" t="str">
        <f>IF(SUM('monthly data'!E279:G279)=0,"",SUM('monthly data'!E279:G279))</f>
        <v/>
      </c>
      <c r="DE279" s="1058" t="str">
        <f>IF(SUM('monthly data'!LH279:LJ279)=0,"",SUM('monthly data'!LH279:LJ279))</f>
        <v/>
      </c>
      <c r="DF279" s="1058" t="str">
        <f>IF(SUM('monthly data'!LK279:LM279)=0,"",SUM('monthly data'!LK279:LM279))</f>
        <v/>
      </c>
      <c r="DG279" s="1058" t="str">
        <f>IF(SUM('monthly data'!LN279:LP279)=0,"",SUM('monthly data'!LN279:LP279))</f>
        <v/>
      </c>
      <c r="DH279" s="1058" t="str">
        <f>IF(SUM('monthly data'!LQ279:LS279)=0,"",SUM('monthly data'!LQ279:LS279))</f>
        <v/>
      </c>
      <c r="DI279" s="1058" t="str">
        <f>IF(SUM('monthly data'!LT279:LV279)=0,"",SUM('monthly data'!LT279:LV279))</f>
        <v/>
      </c>
      <c r="DJ279" s="1058" t="str">
        <f>IF(SUM('monthly data'!LW279:LY279)=0,"",SUM('monthly data'!LW279:LY279))</f>
        <v/>
      </c>
      <c r="DK279" s="1058" t="str">
        <f>IF(SUM('monthly data'!LZ279:MB279)=0,"",SUM('monthly data'!LZ279:MB279))</f>
        <v/>
      </c>
      <c r="DL279" s="1058" t="str">
        <f>IF(SUM('monthly data'!MC279:ME279)=0,"",SUM('monthly data'!MC279:ME279))</f>
        <v/>
      </c>
      <c r="DM279" s="1058" t="str">
        <f>IF(SUM('monthly data'!MF279:MH279)=0,"",SUM('monthly data'!MF279:MH279))</f>
        <v/>
      </c>
      <c r="DN279" s="1058" t="str">
        <f>IF(SUM('monthly data'!MI279:MK279)=0,"",SUM('monthly data'!MI279:MK279))</f>
        <v/>
      </c>
      <c r="DO279" s="1058" t="str">
        <f>IF(SUM('monthly data'!ML279:MN279)=0,"",SUM('monthly data'!ML279:MN279))</f>
        <v/>
      </c>
      <c r="DP279" s="1058" t="str">
        <f>IF(SUM('monthly data'!MO279:MQ279)=0,"",SUM('monthly data'!MO279:MQ279))</f>
        <v/>
      </c>
      <c r="DQ279" s="1058" t="str">
        <f>IF(SUM('monthly data'!MR279:MT279)=0,"",SUM('monthly data'!MR279:MT279))</f>
        <v/>
      </c>
      <c r="DR279" s="1058" t="str">
        <f>IF(SUM('monthly data'!MU279:MW279)=0,"",SUM('monthly data'!MU279:MW279))</f>
        <v/>
      </c>
      <c r="DS279" s="1058"/>
      <c r="DT279" s="1058"/>
      <c r="DU279" s="816"/>
      <c r="DV279" s="816"/>
      <c r="DW279" s="758"/>
      <c r="DX279" s="758"/>
      <c r="DY279" s="758"/>
      <c r="DZ279" s="758"/>
    </row>
    <row r="280" spans="1:130" ht="16">
      <c r="B280" s="754"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67"/>
      <c r="DB280" s="1067"/>
      <c r="DC280" s="1067"/>
      <c r="DD280" s="1067"/>
      <c r="DE280" s="1059" t="s">
        <v>1482</v>
      </c>
      <c r="DF280" s="1068"/>
      <c r="DG280" s="1068"/>
      <c r="DH280" s="1068"/>
      <c r="DI280" s="1068"/>
      <c r="DJ280" s="1068"/>
      <c r="DK280" s="1068"/>
      <c r="DL280" s="1068"/>
      <c r="DM280" s="1068"/>
      <c r="DN280" s="1068"/>
      <c r="DO280" s="1068"/>
      <c r="DP280" s="1068"/>
      <c r="DQ280" s="1068"/>
      <c r="DR280" s="1068"/>
      <c r="DS280" s="1068"/>
      <c r="DT280" s="1068"/>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31" t="s">
        <v>553</v>
      </c>
      <c r="DB281" s="1031" t="s">
        <v>554</v>
      </c>
      <c r="DC281" s="1031" t="s">
        <v>555</v>
      </c>
      <c r="DD281" s="1031" t="s">
        <v>556</v>
      </c>
      <c r="DE281" s="1031" t="s">
        <v>557</v>
      </c>
      <c r="DF281" s="1031" t="s">
        <v>558</v>
      </c>
      <c r="DG281" s="1031" t="s">
        <v>559</v>
      </c>
      <c r="DH281" s="1031" t="s">
        <v>560</v>
      </c>
      <c r="DI281" s="1031" t="s">
        <v>561</v>
      </c>
      <c r="DJ281" s="1031" t="s">
        <v>562</v>
      </c>
      <c r="DK281" s="1031" t="s">
        <v>563</v>
      </c>
      <c r="DL281" s="1031" t="s">
        <v>564</v>
      </c>
      <c r="DM281" s="1031" t="s">
        <v>565</v>
      </c>
      <c r="DN281" s="1031" t="s">
        <v>566</v>
      </c>
      <c r="DO281" s="1031" t="s">
        <v>567</v>
      </c>
      <c r="DP281" s="1031" t="s">
        <v>851</v>
      </c>
      <c r="DQ281" s="1031" t="s">
        <v>852</v>
      </c>
      <c r="DR281" s="1031" t="s">
        <v>853</v>
      </c>
      <c r="DS281" s="1031" t="s">
        <v>1364</v>
      </c>
      <c r="DT281" s="1031" t="s">
        <v>1365</v>
      </c>
      <c r="DU281" s="564" t="s">
        <v>1366</v>
      </c>
      <c r="DV281" s="564" t="s">
        <v>1367</v>
      </c>
      <c r="DW281" s="564" t="s">
        <v>1369</v>
      </c>
      <c r="DX281" s="564" t="s">
        <v>1371</v>
      </c>
      <c r="DY281" s="564" t="s">
        <v>1370</v>
      </c>
      <c r="DZ281" s="564" t="s">
        <v>1368</v>
      </c>
    </row>
    <row r="282" spans="1:130" s="216" customFormat="1">
      <c r="A282" s="216" t="s">
        <v>1483</v>
      </c>
      <c r="B282" s="668" t="s">
        <v>37</v>
      </c>
      <c r="C282" s="857">
        <f>SUM('monthly data'!B282:D282)</f>
        <v>0</v>
      </c>
      <c r="D282" s="857">
        <f>SUM('monthly data'!E282:G282)</f>
        <v>0</v>
      </c>
      <c r="E282" s="857">
        <f>SUM('monthly data'!H282:J282)</f>
        <v>0</v>
      </c>
      <c r="F282" s="857">
        <f>SUM('monthly data'!K282:M282)</f>
        <v>0</v>
      </c>
      <c r="G282" s="857">
        <f>SUM('monthly data'!N282:P282)</f>
        <v>0</v>
      </c>
      <c r="H282" s="857">
        <f>SUM('monthly data'!Q282:S282)</f>
        <v>0</v>
      </c>
      <c r="I282" s="857">
        <f>SUM('monthly data'!T282:V282)</f>
        <v>0</v>
      </c>
      <c r="J282" s="857">
        <f>SUM('monthly data'!W282:Y282)</f>
        <v>0</v>
      </c>
      <c r="K282" s="857">
        <f>SUM('monthly data'!Z282:AB282)</f>
        <v>0</v>
      </c>
      <c r="L282" s="857">
        <f>SUM('monthly data'!AC282:AE282)</f>
        <v>0</v>
      </c>
      <c r="M282" s="857">
        <f>SUM('monthly data'!AF282:AH282)</f>
        <v>0</v>
      </c>
      <c r="N282" s="857">
        <f>SUM('monthly data'!AI282:AK282)</f>
        <v>0</v>
      </c>
      <c r="O282" s="857">
        <f>SUM('monthly data'!AL282:AN282)</f>
        <v>0</v>
      </c>
      <c r="P282" s="857">
        <f>SUM('monthly data'!AO282:AQ282)</f>
        <v>0</v>
      </c>
      <c r="Q282" s="857">
        <f>SUM('monthly data'!AR282:AT282)</f>
        <v>0</v>
      </c>
      <c r="R282" s="857">
        <f>SUM('monthly data'!AU282:AW282)</f>
        <v>0</v>
      </c>
      <c r="S282" s="858">
        <f>SUM('monthly data'!AX282:AZ282)</f>
        <v>16.494543749999998</v>
      </c>
      <c r="T282" s="858">
        <f>SUM('monthly data'!BA282:BC282)</f>
        <v>16.494543749999998</v>
      </c>
      <c r="U282" s="858">
        <f>SUM('monthly data'!BD282:BF282)</f>
        <v>16.494543749999998</v>
      </c>
      <c r="V282" s="858">
        <f>SUM('monthly data'!BG282:BI282)</f>
        <v>16.494543749999998</v>
      </c>
      <c r="W282" s="858">
        <f>SUM('monthly data'!BJ282:BL282)</f>
        <v>17.914793750000001</v>
      </c>
      <c r="X282" s="858">
        <f>SUM('monthly data'!BM282:BO282)</f>
        <v>17.914793750000001</v>
      </c>
      <c r="Y282" s="858">
        <f>SUM('monthly data'!BP282:BR282)</f>
        <v>17.914793750000001</v>
      </c>
      <c r="Z282" s="858">
        <f>SUM('monthly data'!BS282:BU282)</f>
        <v>17.914793750000001</v>
      </c>
      <c r="AA282" s="858">
        <f>SUM('monthly data'!BV282:BX282)</f>
        <v>21.219462499999999</v>
      </c>
      <c r="AB282" s="858">
        <f>SUM('monthly data'!BY282:CA282)</f>
        <v>21.219462499999999</v>
      </c>
      <c r="AC282" s="858">
        <f>SUM('monthly data'!CB282:CD282)</f>
        <v>21.219462499999999</v>
      </c>
      <c r="AD282" s="858">
        <f>SUM('monthly data'!CE282:CG282)</f>
        <v>21.219462499999999</v>
      </c>
      <c r="AE282" s="858">
        <f>SUM('monthly data'!CH282:CJ282)</f>
        <v>25.507881250000001</v>
      </c>
      <c r="AF282" s="858">
        <f>SUM('monthly data'!CK282:CM282)</f>
        <v>25.507881250000001</v>
      </c>
      <c r="AG282" s="858">
        <f>SUM('monthly data'!CN282:CP282)</f>
        <v>25.507881250000001</v>
      </c>
      <c r="AH282" s="858">
        <f>SUM('monthly data'!CQ282:CS282)</f>
        <v>25.507881250000001</v>
      </c>
      <c r="AI282" s="858">
        <f>SUM('monthly data'!CT282:CV282)</f>
        <v>30.632406250000003</v>
      </c>
      <c r="AJ282" s="858">
        <f>SUM('monthly data'!CW282:CY282)</f>
        <v>30.632406250000003</v>
      </c>
      <c r="AK282" s="858">
        <f>SUM('monthly data'!CZ282:DB282)</f>
        <v>30.632406250000003</v>
      </c>
      <c r="AL282" s="858">
        <f>SUM('monthly data'!DC282:DE282)</f>
        <v>30.632406250000003</v>
      </c>
      <c r="AM282" s="858">
        <f>SUM('monthly data'!DF282:DH282)</f>
        <v>37.122482739624999</v>
      </c>
      <c r="AN282" s="858">
        <f>SUM('monthly data'!DI282:DK282)</f>
        <v>37.122482739624999</v>
      </c>
      <c r="AO282" s="858">
        <f>SUM('monthly data'!DL282:DN282)</f>
        <v>37.122482739624999</v>
      </c>
      <c r="AP282" s="858">
        <f>SUM('monthly data'!DO282:DQ282)</f>
        <v>37.122482739624999</v>
      </c>
      <c r="AQ282" s="858">
        <f>SUM('monthly data'!DR282:DT282)</f>
        <v>44.55864672925</v>
      </c>
      <c r="AR282" s="858">
        <f>SUM('monthly data'!DU282:DW282)</f>
        <v>44.55864672925</v>
      </c>
      <c r="AS282" s="858">
        <f>SUM('monthly data'!DX282:DZ282)</f>
        <v>44.55864672925</v>
      </c>
      <c r="AT282" s="858">
        <f>SUM('monthly data'!EA282:EC282)</f>
        <v>44.55864672925</v>
      </c>
      <c r="AU282" s="858">
        <f>SUM('monthly data'!ED282:EF282)</f>
        <v>53.349332739624998</v>
      </c>
      <c r="AV282" s="858">
        <f>SUM('monthly data'!EG282:EI282)</f>
        <v>53.349332739624998</v>
      </c>
      <c r="AW282" s="858">
        <f>SUM('monthly data'!EJ282:EL282)</f>
        <v>53.349332739624998</v>
      </c>
      <c r="AX282" s="858">
        <f>SUM('monthly data'!EM282:EO282)</f>
        <v>53.349332739624998</v>
      </c>
      <c r="AY282" s="858">
        <f>SUM('monthly data'!EP282:ER282)</f>
        <v>56.6267</v>
      </c>
      <c r="AZ282" s="858">
        <f>SUM('monthly data'!ES282:EU282)</f>
        <v>67.69450211600001</v>
      </c>
      <c r="BA282" s="858">
        <f>SUM('monthly data'!EV282:EX282)</f>
        <v>62.033635910000001</v>
      </c>
      <c r="BB282" s="858">
        <f>SUM('monthly data'!EY282:FA282)</f>
        <v>66.582168555999999</v>
      </c>
      <c r="BC282" s="858">
        <f>SUM('monthly data'!FB282:FD282)</f>
        <v>70.578250808999996</v>
      </c>
      <c r="BD282" s="858">
        <f>SUM('monthly data'!FE282:FG282)</f>
        <v>91.066500184000006</v>
      </c>
      <c r="BE282" s="858">
        <f>SUM('monthly data'!FH282:FJ282)</f>
        <v>87.867468116999987</v>
      </c>
      <c r="BF282" s="858">
        <f>SUM('monthly data'!FK282:FM282)</f>
        <v>131.46667801000001</v>
      </c>
      <c r="BG282" s="858">
        <f>SUM('monthly data'!FN282:FP282)</f>
        <v>94.077004313000003</v>
      </c>
      <c r="BH282" s="858">
        <f>SUM('monthly data'!FQ282:FS282)</f>
        <v>54.886333241999999</v>
      </c>
      <c r="BI282" s="858">
        <f>SUM('monthly data'!FT282:FV282)</f>
        <v>-4.5237400000000001</v>
      </c>
      <c r="BJ282" s="858">
        <f>SUM('monthly data'!FW282:FY282)</f>
        <v>36.907769999999999</v>
      </c>
      <c r="BK282" s="858">
        <f>SUM('monthly data'!FZ282:GB282)</f>
        <v>104.575702718</v>
      </c>
      <c r="BL282" s="858">
        <f>SUM('monthly data'!GC282:GE282)</f>
        <v>99.734615116000001</v>
      </c>
      <c r="BM282" s="858">
        <f>SUM('monthly data'!GF282:GH282)</f>
        <v>108.42124874000001</v>
      </c>
      <c r="BN282" s="858">
        <f>SUM('monthly data'!GI282:GK282)</f>
        <v>118.18001899000001</v>
      </c>
      <c r="BO282" s="858">
        <f>SUM('monthly data'!GL282:GN282)</f>
        <v>124.5272568</v>
      </c>
      <c r="BP282" s="858">
        <f>SUM('monthly data'!GO282:GQ282)</f>
        <v>132.97007821099999</v>
      </c>
      <c r="BQ282" s="858">
        <f>SUM('monthly data'!GR282:GT282)</f>
        <v>144.99758527189999</v>
      </c>
      <c r="BR282" s="858">
        <f>SUM('monthly data'!GU282:GW282)</f>
        <v>139.20587669899999</v>
      </c>
      <c r="BS282" s="858">
        <f>SUM('monthly data'!GX282:GZ282)</f>
        <v>148.46140398199998</v>
      </c>
      <c r="BT282" s="858">
        <f>SUM('monthly data'!HA282:HC282)</f>
        <v>159.16336863999999</v>
      </c>
      <c r="BU282" s="858">
        <f>SUM('monthly data'!HD282:HF282)</f>
        <v>159.36510000000001</v>
      </c>
      <c r="BV282" s="858">
        <f>SUM('monthly data'!HG282:HI282)</f>
        <v>186.83633763879635</v>
      </c>
      <c r="BW282" s="858">
        <f>SUM('monthly data'!HJ282:HL282)</f>
        <v>193.87556876731006</v>
      </c>
      <c r="BX282" s="858">
        <f>SUM('monthly data'!HM282:HO282)</f>
        <v>194.93075094798422</v>
      </c>
      <c r="BY282" s="858">
        <f>SUM('monthly data'!HP282:HR282)</f>
        <v>190.70894861656348</v>
      </c>
      <c r="BZ282" s="858">
        <f>SUM('monthly data'!HS282:HU282)</f>
        <v>227.16039664250772</v>
      </c>
      <c r="CA282" s="858">
        <f>SUM('monthly data'!HV282:HX282)</f>
        <v>214.81330800936433</v>
      </c>
      <c r="CB282" s="858">
        <f>SUM('monthly data'!HY282:IA282)</f>
        <v>241.18698638623681</v>
      </c>
      <c r="CC282" s="858">
        <f>SUM('monthly data'!IB282:ID282)</f>
        <v>213.42336031185732</v>
      </c>
      <c r="CD282" s="858">
        <f>SUM('monthly data'!IE282:IG282)</f>
        <v>204.51922471529173</v>
      </c>
      <c r="CE282" s="858">
        <f>SUM('monthly data'!IH282:IJ282)</f>
        <v>233.77266594745248</v>
      </c>
      <c r="CF282" s="858">
        <f>SUM('monthly data'!IK282:IM282)</f>
        <v>249.43272622154399</v>
      </c>
      <c r="CG282" s="858">
        <f>SUM('monthly data'!IN282:IP282)</f>
        <v>230.61166941835063</v>
      </c>
      <c r="CH282" s="858">
        <f>SUM('monthly data'!IQ282:IS282)</f>
        <v>253.43025657094935</v>
      </c>
      <c r="CI282" s="858">
        <f>SUM('monthly data'!IT282:IV282)</f>
        <v>276.69177514811253</v>
      </c>
      <c r="CJ282" s="858">
        <f>SUM('monthly data'!IW282:IY282)</f>
        <v>284.30000940458751</v>
      </c>
      <c r="CK282" s="858">
        <f>SUM('monthly data'!IZ282:JB282)</f>
        <v>258.80149103820003</v>
      </c>
      <c r="CL282" s="858">
        <f>SUM('monthly data'!JC282:JE282)</f>
        <v>273.25596901482726</v>
      </c>
      <c r="CM282" s="858">
        <f>SUM('monthly data'!JF282:JH282)</f>
        <v>311.14102771271007</v>
      </c>
      <c r="CN282" s="858">
        <f>SUM('monthly data'!JI282:JK282)</f>
        <v>313.88205722264001</v>
      </c>
      <c r="CO282" s="858">
        <f>SUM('monthly data'!JL282:JN282)</f>
        <v>288.50834899685998</v>
      </c>
      <c r="CP282" s="858">
        <f>SUM('monthly data'!JO282:JQ282)</f>
        <v>324.79726960981003</v>
      </c>
      <c r="CQ282" s="858">
        <f>SUM('monthly data'!JR282:JT282)</f>
        <v>341.33288237509601</v>
      </c>
      <c r="CR282" s="858">
        <f>SUM('monthly data'!JU282:JW282)</f>
        <v>356.81250157057013</v>
      </c>
      <c r="CS282" s="858">
        <f>SUM('monthly data'!JX282:JZ282)</f>
        <v>333.38599356436998</v>
      </c>
      <c r="CT282" s="858">
        <f>SUM('monthly data'!KA282:KC282)</f>
        <v>373.65506576296002</v>
      </c>
      <c r="CU282" s="858">
        <f>SUM('monthly data'!KD282:KF282)</f>
        <v>378.89075969344265</v>
      </c>
      <c r="CV282" s="858">
        <f>SUM('monthly data'!KG282:KI282)</f>
        <v>433.2434170736027</v>
      </c>
      <c r="CW282" s="858">
        <f>SUM('monthly data'!KJ282:KL282)</f>
        <v>431.73068139364301</v>
      </c>
      <c r="CX282" s="858">
        <f>SUM('monthly data'!KM282:KO282)</f>
        <v>475.54089885639934</v>
      </c>
      <c r="CY282" s="858">
        <f>SUM('monthly data'!KP282:KR282)</f>
        <v>406.01749062423437</v>
      </c>
      <c r="CZ282" s="858">
        <f>SUM('monthly data'!KS282:KU282)</f>
        <v>442.11418832114828</v>
      </c>
      <c r="DA282" s="1069">
        <f>SUM('monthly data'!KV282:KX282)</f>
        <v>465.55733846344333</v>
      </c>
      <c r="DB282" s="1069">
        <f>SUM('monthly data'!KY282:LA282)</f>
        <v>506.04205806765168</v>
      </c>
      <c r="DC282" s="1069">
        <f>SUM('monthly data'!LB282:LD282)</f>
        <v>445.93471602151521</v>
      </c>
      <c r="DD282" s="1069">
        <f>SUM('monthly data'!LE282:LG282)</f>
        <v>589.56891673439543</v>
      </c>
      <c r="DE282" s="1069">
        <f>SUM('monthly data'!LH282:LJ282)</f>
        <v>483.78364397597835</v>
      </c>
      <c r="DF282" s="1069">
        <f>SUM('monthly data'!LK282:LM282)</f>
        <v>567.37949963150277</v>
      </c>
      <c r="DG282" s="1069">
        <f>SUM('monthly data'!LN282:LP282)</f>
        <v>609.02471992966753</v>
      </c>
      <c r="DH282" s="1069">
        <f>SUM('monthly data'!LQ282:LS282)</f>
        <v>617.81078237267343</v>
      </c>
      <c r="DI282" s="1069">
        <f>SUM('monthly data'!LT282:LV282)</f>
        <v>616.18416173438618</v>
      </c>
      <c r="DJ282" s="1069">
        <f>SUM('monthly data'!LW282:LY282)</f>
        <v>641.02627468006744</v>
      </c>
      <c r="DK282" s="1069">
        <f>IFERROR(SUM('monthly data'!LZ282:MB282)," ")</f>
        <v>704.35351970165334</v>
      </c>
      <c r="DL282" s="1069">
        <f>IFERROR(SUM('monthly data'!MC282:ME282)," ")</f>
        <v>726.69598159527891</v>
      </c>
      <c r="DM282" s="1069">
        <f>IFERROR(SUM('monthly data'!MF282:MH282)," ")</f>
        <v>726.1411322097083</v>
      </c>
      <c r="DN282" s="1069">
        <f>IFERROR(SUM('monthly data'!MI282:MK282)," ")</f>
        <v>743.05115272261105</v>
      </c>
      <c r="DO282" s="1069">
        <f>IFERROR(SUM('monthly data'!ML282:MN282)," ")</f>
        <v>685.22169602389647</v>
      </c>
      <c r="DP282" s="1069">
        <f>IFERROR(SUM('monthly data'!MO282:MQ282)," ")</f>
        <v>898.92297118319573</v>
      </c>
      <c r="DQ282" s="1069">
        <f>IFERROR(SUM('monthly data'!MR282:MT282)," ")</f>
        <v>903.72741818784198</v>
      </c>
      <c r="DR282" s="1069">
        <f>IFERROR(SUM('monthly data'!MU282:MW282)," ")</f>
        <v>879.53883564871967</v>
      </c>
      <c r="DS282" s="1069">
        <f>IFERROR(SUM('monthly data'!MX282:MZ282)," ")</f>
        <v>812.99672084717145</v>
      </c>
      <c r="DT282" s="1069">
        <f>IFERROR(SUM('monthly data'!NA282:NC282)," ")</f>
        <v>963.11562665468</v>
      </c>
      <c r="DU282" s="857"/>
      <c r="DV282" s="857"/>
      <c r="DW282" s="857"/>
      <c r="DX282" s="857"/>
      <c r="DY282" s="857"/>
      <c r="DZ282" s="857"/>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70">
        <f>SUM('monthly data'!KV283:KX283)</f>
        <v>361.93847327448964</v>
      </c>
      <c r="DB283" s="1070">
        <f>SUM('monthly data'!KY283:LA283)</f>
        <v>400.09945643860476</v>
      </c>
      <c r="DC283" s="1070">
        <f>SUM('monthly data'!LB283:LD283)</f>
        <v>409.50906866037138</v>
      </c>
      <c r="DD283" s="1070">
        <f>SUM('monthly data'!LE283:LG283)</f>
        <v>450.14228412336922</v>
      </c>
      <c r="DE283" s="1070">
        <f>SUM('monthly data'!LH283:LJ283)</f>
        <v>401.38981528085606</v>
      </c>
      <c r="DF283" s="1070">
        <f>SUM('monthly data'!LK283:LM283)</f>
        <v>451.37590796759844</v>
      </c>
      <c r="DG283" s="1070">
        <f>SUM('monthly data'!LN283:LP283)</f>
        <v>513.32354734583896</v>
      </c>
      <c r="DH283" s="1070">
        <f>SUM('monthly data'!LQ283:LS283)</f>
        <v>510.68432055456844</v>
      </c>
      <c r="DI283" s="1070">
        <f>SUM('monthly data'!LT283:LV283)</f>
        <v>530.74912423721139</v>
      </c>
      <c r="DJ283" s="1070">
        <f>SUM('monthly data'!LW283:LY283)</f>
        <v>539.50337379356006</v>
      </c>
      <c r="DK283" s="1070">
        <f>IFERROR(SUM('monthly data'!LZ283:MB283)," ")</f>
        <v>602.33597083474865</v>
      </c>
      <c r="DL283" s="1070">
        <f>IFERROR(SUM('monthly data'!MC283:ME283)," ")</f>
        <v>614.78332794721996</v>
      </c>
      <c r="DM283" s="1070">
        <f>IFERROR(SUM('monthly data'!MF283:MH283)," ")</f>
        <v>585.11691508428839</v>
      </c>
      <c r="DN283" s="1070">
        <f>IFERROR(SUM('monthly data'!MI283:MK283)," ")</f>
        <v>623.2647333408795</v>
      </c>
      <c r="DO283" s="1070">
        <f>IFERROR(SUM('monthly data'!ML283:MN283)," ")</f>
        <v>601.79766809162891</v>
      </c>
      <c r="DP283" s="1070">
        <f>IFERROR(SUM('monthly data'!MO283:MQ283)," ")</f>
        <v>783.14220788853049</v>
      </c>
      <c r="DQ283" s="1070">
        <f>IFERROR(SUM('monthly data'!MR283:MT283)," ")</f>
        <v>708.79325398163007</v>
      </c>
      <c r="DR283" s="1070">
        <f>IFERROR(SUM('monthly data'!MU283:MW283)," ")</f>
        <v>763.78126032787645</v>
      </c>
      <c r="DS283" s="1070">
        <f>IFERROR(SUM('monthly data'!MX283:MZ283)," ")</f>
        <v>757.46381638153139</v>
      </c>
      <c r="DT283" s="1070">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70">
        <f>SUM('monthly data'!KV284:KX284)</f>
        <v>145.31355795899</v>
      </c>
      <c r="DB284" s="1070">
        <f>SUM('monthly data'!KY284:LA284)</f>
        <v>171.34899033895522</v>
      </c>
      <c r="DC284" s="1070">
        <f>SUM('monthly data'!LB284:LD284)</f>
        <v>198.38096962020046</v>
      </c>
      <c r="DD284" s="1070">
        <f>SUM('monthly data'!LE284:LG284)</f>
        <v>206.95276467163023</v>
      </c>
      <c r="DE284" s="1070">
        <f>SUM('monthly data'!LH284:LJ284)</f>
        <v>181.59369911504504</v>
      </c>
      <c r="DF284" s="1070">
        <f>SUM('monthly data'!LK284:LM284)</f>
        <v>199.10016843815936</v>
      </c>
      <c r="DG284" s="1070">
        <f>SUM('monthly data'!LN284:LP284)</f>
        <v>258.28532710085244</v>
      </c>
      <c r="DH284" s="1070">
        <f>SUM('monthly data'!LQ284:LS284)</f>
        <v>231.68476523882538</v>
      </c>
      <c r="DI284" s="1070">
        <f>SUM('monthly data'!LT284:LV284)</f>
        <v>220.2615993390707</v>
      </c>
      <c r="DJ284" s="1070">
        <f>SUM('monthly data'!LW284:LY284)</f>
        <v>241.0780115153986</v>
      </c>
      <c r="DK284" s="1070">
        <f>IFERROR(SUM('monthly data'!LZ284:MB284)," ")</f>
        <v>284.72208691363119</v>
      </c>
      <c r="DL284" s="1070">
        <f>IFERROR(SUM('monthly data'!MC284:ME284)," ")</f>
        <v>299.25647278099996</v>
      </c>
      <c r="DM284" s="1070">
        <f>IFERROR(SUM('monthly data'!MF284:MH284)," ")</f>
        <v>256.30932252000002</v>
      </c>
      <c r="DN284" s="1070">
        <f>IFERROR(SUM('monthly data'!MI284:MK284)," ")</f>
        <v>298.43161316099997</v>
      </c>
      <c r="DO284" s="1070">
        <f>IFERROR(SUM('monthly data'!ML284:MN284)," ")</f>
        <v>262.78771963996735</v>
      </c>
      <c r="DP284" s="1070">
        <f>IFERROR(SUM('monthly data'!MO284:MQ284)," ")</f>
        <v>391.54481704449358</v>
      </c>
      <c r="DQ284" s="1070">
        <f>IFERROR(SUM('monthly data'!MR284:MT284)," ")</f>
        <v>306.108466034</v>
      </c>
      <c r="DR284" s="1070">
        <f>IFERROR(SUM('monthly data'!MU284:MW284)," ")</f>
        <v>355.84539997391425</v>
      </c>
      <c r="DS284" s="1070">
        <f>IFERROR(SUM('monthly data'!MX284:MZ284)," ")</f>
        <v>339.76420416800033</v>
      </c>
      <c r="DT284" s="1070">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70">
        <f>SUM('monthly data'!KV285:KX285)</f>
        <v>185.69975013195881</v>
      </c>
      <c r="DB285" s="1070">
        <f>SUM('monthly data'!KY285:LA285)</f>
        <v>194.71148554982395</v>
      </c>
      <c r="DC285" s="1070">
        <f>SUM('monthly data'!LB285:LD285)</f>
        <v>183.46430076716302</v>
      </c>
      <c r="DD285" s="1070">
        <f>SUM('monthly data'!LE285:LG285)</f>
        <v>212.0746835722021</v>
      </c>
      <c r="DE285" s="1070">
        <f>SUM('monthly data'!LH285:LJ285)</f>
        <v>189.84466274198195</v>
      </c>
      <c r="DF285" s="1070">
        <f>SUM('monthly data'!LK285:LM285)</f>
        <v>219.12132854563595</v>
      </c>
      <c r="DG285" s="1070">
        <f>SUM('monthly data'!LN285:LP285)</f>
        <v>224.10725922392035</v>
      </c>
      <c r="DH285" s="1070">
        <f>SUM('monthly data'!LQ285:LS285)</f>
        <v>240.0164416049098</v>
      </c>
      <c r="DI285" s="1070">
        <f>SUM('monthly data'!LT285:LV285)</f>
        <v>257.3082947931008</v>
      </c>
      <c r="DJ285" s="1070">
        <f>SUM('monthly data'!LW285:LY285)</f>
        <v>246.97824960009939</v>
      </c>
      <c r="DK285" s="1070">
        <f>IFERROR(SUM('monthly data'!LZ285:MB285)," ")</f>
        <v>264.00341212624477</v>
      </c>
      <c r="DL285" s="1070">
        <f>IFERROR(SUM('monthly data'!MC285:ME285)," ")</f>
        <v>262.13304230253004</v>
      </c>
      <c r="DM285" s="1070">
        <f>IFERROR(SUM('monthly data'!MF285:MH285)," ")</f>
        <v>280.86575386322005</v>
      </c>
      <c r="DN285" s="1070">
        <f>IFERROR(SUM('monthly data'!MI285:MK285)," ")</f>
        <v>280.27170433207948</v>
      </c>
      <c r="DO285" s="1070">
        <f>IFERROR(SUM('monthly data'!ML285:MN285)," ")</f>
        <v>292.28297241830569</v>
      </c>
      <c r="DP285" s="1070">
        <f>IFERROR(SUM('monthly data'!MO285:MQ285)," ")</f>
        <v>336.34130112078691</v>
      </c>
      <c r="DQ285" s="1070">
        <f>IFERROR(SUM('monthly data'!MR285:MT285)," ")</f>
        <v>343.55140718080008</v>
      </c>
      <c r="DR285" s="1070">
        <f>IFERROR(SUM('monthly data'!MU285:MW285)," ")</f>
        <v>341.88058939047215</v>
      </c>
      <c r="DS285" s="1070">
        <f>IFERROR(SUM('monthly data'!MX285:MZ285)," ")</f>
        <v>359.17926712963106</v>
      </c>
      <c r="DT285" s="1070">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70">
        <f>SUM('monthly data'!KV286:KX286)</f>
        <v>30.925165183540855</v>
      </c>
      <c r="DB286" s="1070">
        <f>SUM('monthly data'!KY286:LA286)</f>
        <v>34.038980549825581</v>
      </c>
      <c r="DC286" s="1070">
        <f>SUM('monthly data'!LB286:LD286)</f>
        <v>27.663798273007885</v>
      </c>
      <c r="DD286" s="1070">
        <f>SUM('monthly data'!LE286:LG286)</f>
        <v>31.114835879536827</v>
      </c>
      <c r="DE286" s="1070">
        <f>SUM('monthly data'!LH286:LJ286)</f>
        <v>29.95145342382898</v>
      </c>
      <c r="DF286" s="1070">
        <f>SUM('monthly data'!LK286:LM286)</f>
        <v>33.154410983803025</v>
      </c>
      <c r="DG286" s="1070">
        <f>SUM('monthly data'!LN286:LP286)</f>
        <v>30.930961021066221</v>
      </c>
      <c r="DH286" s="1070">
        <f>SUM('monthly data'!LQ286:LS286)</f>
        <v>38.983113710833209</v>
      </c>
      <c r="DI286" s="1070">
        <f>SUM('monthly data'!LT286:LV286)</f>
        <v>53.179230105040006</v>
      </c>
      <c r="DJ286" s="1070">
        <f>SUM('monthly data'!LW286:LY286)</f>
        <v>51.447112678062012</v>
      </c>
      <c r="DK286" s="1070">
        <f>IFERROR(SUM('monthly data'!LZ286:MB286)," ")</f>
        <v>53.61047179487268</v>
      </c>
      <c r="DL286" s="1070">
        <f>IFERROR(SUM('monthly data'!MC286:ME286)," ")</f>
        <v>53.393812863690002</v>
      </c>
      <c r="DM286" s="1070">
        <f>IFERROR(SUM('monthly data'!MF286:MH286)," ")</f>
        <v>47.941838701068306</v>
      </c>
      <c r="DN286" s="1070">
        <f>IFERROR(SUM('monthly data'!MI286:MK286)," ")</f>
        <v>44.561415847799999</v>
      </c>
      <c r="DO286" s="1070">
        <f>IFERROR(SUM('monthly data'!ML286:MN286)," ")</f>
        <v>46.726976033355847</v>
      </c>
      <c r="DP286" s="1070">
        <f>IFERROR(SUM('monthly data'!MO286:MQ286)," ")</f>
        <v>55.25608972325</v>
      </c>
      <c r="DQ286" s="1070">
        <f>IFERROR(SUM('monthly data'!MR286:MT286)," ")</f>
        <v>59.133380766830001</v>
      </c>
      <c r="DR286" s="1070">
        <f>IFERROR(SUM('monthly data'!MU286:MW286)," ")</f>
        <v>66.055270963490017</v>
      </c>
      <c r="DS286" s="1070">
        <f>IFERROR(SUM('monthly data'!MX286:MZ286)," ")</f>
        <v>58.520345083899997</v>
      </c>
      <c r="DT286" s="1070">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3.363</v>
      </c>
      <c r="CE287" s="741">
        <f>SUM('monthly data'!IH287:IJ287)</f>
        <v>21.585084898589997</v>
      </c>
      <c r="CF287" s="741">
        <f>SUM('monthly data'!IK287:IM287)</f>
        <v>9.4190000000000005</v>
      </c>
      <c r="CG287" s="741">
        <f>SUM('monthly data'!IN287:IP287)</f>
        <v>8.8077841200000009</v>
      </c>
      <c r="CH287" s="741">
        <f>SUM('monthly data'!IQ287:IS287)</f>
        <v>10.933506694</v>
      </c>
      <c r="CI287" s="741">
        <f>SUM('monthly data'!IT287:IV287)</f>
        <v>13.214748437000001</v>
      </c>
      <c r="CJ287" s="741">
        <f>SUM('monthly data'!IW287:IY287)</f>
        <v>11.763721458890931</v>
      </c>
      <c r="CK287" s="741">
        <f>SUM('monthly data'!IZ287:JB287)</f>
        <v>9.9097422460000004</v>
      </c>
      <c r="CL287" s="741">
        <f>SUM('monthly data'!JC287:JE287)</f>
        <v>13.541475264381241</v>
      </c>
      <c r="CM287" s="741">
        <f>SUM('monthly data'!JF287:JH287)</f>
        <v>12.651909856</v>
      </c>
      <c r="CN287" s="741">
        <f>SUM('monthly data'!JI287:JK287)</f>
        <v>16.834272547139992</v>
      </c>
      <c r="CO287" s="741">
        <f>SUM('monthly data'!JL287:JN287)</f>
        <v>11.463491774344192</v>
      </c>
      <c r="CP287" s="741">
        <f>SUM('monthly data'!JO287:JQ287)</f>
        <v>17.428542643674191</v>
      </c>
      <c r="CQ287" s="741">
        <f>SUM('monthly data'!JR287:JT287)</f>
        <v>12.742981583226356</v>
      </c>
      <c r="CR287" s="741">
        <f>SUM('monthly data'!JU287:JW287)</f>
        <v>16.932355461248573</v>
      </c>
      <c r="CS287" s="741">
        <f>SUM('monthly data'!JX287:JZ287)</f>
        <v>20.656346098</v>
      </c>
      <c r="CT287" s="741">
        <f>SUM('monthly data'!KA287:KC287)</f>
        <v>30.202017379000001</v>
      </c>
      <c r="CU287" s="741">
        <f>SUM('monthly data'!KD287:KF287)</f>
        <v>23.068917128099997</v>
      </c>
      <c r="CV287" s="741">
        <f>SUM('monthly data'!KG287:KI287)</f>
        <v>26.457173009999998</v>
      </c>
      <c r="CW287" s="741">
        <f>SUM('monthly data'!KJ287:KL287)</f>
        <v>78.962955733080292</v>
      </c>
      <c r="CX287" s="741">
        <f>SUM('monthly data'!KM287:KO287)</f>
        <v>94.761625713232888</v>
      </c>
      <c r="CY287" s="741">
        <f>SUM('monthly data'!KP287:KR287)</f>
        <v>36.658957379743171</v>
      </c>
      <c r="CZ287" s="741">
        <f>SUM('monthly data'!KS287:KU287)</f>
        <v>69.411006081032596</v>
      </c>
      <c r="DA287" s="1070">
        <f>SUM('monthly data'!KV287:KX287)</f>
        <v>103.61886518895363</v>
      </c>
      <c r="DB287" s="1070">
        <f>SUM('monthly data'!KY287:LA287)</f>
        <v>105.94260162904689</v>
      </c>
      <c r="DC287" s="1070">
        <f>SUM('monthly data'!LB287:LD287)</f>
        <v>36.425647361143774</v>
      </c>
      <c r="DD287" s="1070">
        <f>SUM('monthly data'!LE287:LG287)</f>
        <v>139.42663261102632</v>
      </c>
      <c r="DE287" s="1070">
        <f>SUM('monthly data'!LH287:LJ287)</f>
        <v>82.393828695122338</v>
      </c>
      <c r="DF287" s="1070">
        <f>SUM('monthly data'!LK287:LM287)</f>
        <v>116.00359166390433</v>
      </c>
      <c r="DG287" s="1070">
        <f>SUM('monthly data'!LN287:LP287)</f>
        <v>95.701172583828651</v>
      </c>
      <c r="DH287" s="1070">
        <f>SUM('monthly data'!LQ287:LS287)</f>
        <v>107.12646181810496</v>
      </c>
      <c r="DI287" s="1070">
        <f>SUM('monthly data'!LT287:LV287)</f>
        <v>85.435037497174804</v>
      </c>
      <c r="DJ287" s="1070">
        <f>SUM('monthly data'!LW287:LY287)</f>
        <v>101.52290088650744</v>
      </c>
      <c r="DK287" s="1070">
        <f>IFERROR(SUM('monthly data'!LZ287:MB287)," ")</f>
        <v>102.01754886690482</v>
      </c>
      <c r="DL287" s="1070">
        <f>IFERROR(SUM('monthly data'!MC287:ME287)," ")</f>
        <v>111.91265364805886</v>
      </c>
      <c r="DM287" s="1070">
        <f>IFERROR(SUM('monthly data'!MF287:MH287)," ")</f>
        <v>141.02421712542002</v>
      </c>
      <c r="DN287" s="1070">
        <f>IFERROR(SUM('monthly data'!MI287:MK287)," ")</f>
        <v>119.78641938173162</v>
      </c>
      <c r="DO287" s="1070">
        <f>IFERROR(SUM('monthly data'!ML287:MN287)," ")</f>
        <v>83.424027932267592</v>
      </c>
      <c r="DP287" s="1070">
        <f>IFERROR(SUM('monthly data'!MO287:MQ287)," ")</f>
        <v>115.78076329466515</v>
      </c>
      <c r="DQ287" s="1070">
        <f>IFERROR(SUM('monthly data'!MR287:MT287)," ")</f>
        <v>194.93416420621196</v>
      </c>
      <c r="DR287" s="1070">
        <f>IFERROR(SUM('monthly data'!MU287:MW287)," ")</f>
        <v>115.7575753208432</v>
      </c>
      <c r="DS287" s="1070">
        <f>IFERROR(SUM('monthly data'!MX287:MZ287)," ")</f>
        <v>55.532904465639987</v>
      </c>
      <c r="DT287" s="1070">
        <f>IFERROR(SUM('monthly data'!NA287:NC287)," ")</f>
        <v>128.08740131233105</v>
      </c>
      <c r="DU287" s="100"/>
      <c r="DV287" s="100"/>
      <c r="DW287" s="100"/>
      <c r="DX287" s="100"/>
      <c r="DY287" s="100"/>
      <c r="DZ287" s="100"/>
    </row>
    <row r="288" spans="1:130" s="216" customFormat="1">
      <c r="A288" s="216" t="s">
        <v>1411</v>
      </c>
      <c r="B288" s="671" t="s">
        <v>760</v>
      </c>
      <c r="C288" s="857">
        <f>SUM('monthly data'!B288:D288)</f>
        <v>0</v>
      </c>
      <c r="D288" s="857">
        <f>SUM('monthly data'!E288:G288)</f>
        <v>0</v>
      </c>
      <c r="E288" s="857">
        <f>SUM('monthly data'!H288:J288)</f>
        <v>0</v>
      </c>
      <c r="F288" s="857">
        <f>SUM('monthly data'!K288:M288)</f>
        <v>0</v>
      </c>
      <c r="G288" s="857">
        <f>SUM('monthly data'!N288:P288)</f>
        <v>0</v>
      </c>
      <c r="H288" s="857">
        <f>SUM('monthly data'!Q288:S288)</f>
        <v>0</v>
      </c>
      <c r="I288" s="857">
        <f>SUM('monthly data'!T288:V288)</f>
        <v>0</v>
      </c>
      <c r="J288" s="857">
        <f>SUM('monthly data'!W288:Y288)</f>
        <v>0</v>
      </c>
      <c r="K288" s="857">
        <f>SUM('monthly data'!Z288:AB288)</f>
        <v>0</v>
      </c>
      <c r="L288" s="857">
        <f>SUM('monthly data'!AC288:AE288)</f>
        <v>0</v>
      </c>
      <c r="M288" s="857">
        <f>SUM('monthly data'!AF288:AH288)</f>
        <v>0</v>
      </c>
      <c r="N288" s="857">
        <f>SUM('monthly data'!AI288:AK288)</f>
        <v>0</v>
      </c>
      <c r="O288" s="857">
        <f>SUM('monthly data'!AL288:AN288)</f>
        <v>0</v>
      </c>
      <c r="P288" s="857">
        <f>SUM('monthly data'!AO288:AQ288)</f>
        <v>0</v>
      </c>
      <c r="Q288" s="857">
        <f>SUM('monthly data'!AR288:AT288)</f>
        <v>0</v>
      </c>
      <c r="R288" s="857">
        <f>SUM('monthly data'!AU288:AW288)</f>
        <v>0</v>
      </c>
      <c r="S288" s="858">
        <f>SUM('monthly data'!AX288:AZ288)</f>
        <v>14.787290062500002</v>
      </c>
      <c r="T288" s="858">
        <f>SUM('monthly data'!BA288:BC288)</f>
        <v>14.787290062500002</v>
      </c>
      <c r="U288" s="858">
        <f>SUM('monthly data'!BD288:BF288)</f>
        <v>14.787290062500002</v>
      </c>
      <c r="V288" s="858">
        <f>SUM('monthly data'!BG288:BI288)</f>
        <v>14.787290062500002</v>
      </c>
      <c r="W288" s="858">
        <f>SUM('monthly data'!BJ288:BL288)</f>
        <v>17.5652875</v>
      </c>
      <c r="X288" s="858">
        <f>SUM('monthly data'!BM288:BO288)</f>
        <v>17.5652875</v>
      </c>
      <c r="Y288" s="858">
        <f>SUM('monthly data'!BP288:BR288)</f>
        <v>17.5652875</v>
      </c>
      <c r="Z288" s="858">
        <f>SUM('monthly data'!BS288:BU288)</f>
        <v>17.5652875</v>
      </c>
      <c r="AA288" s="858">
        <f>SUM('monthly data'!BV288:BX288)</f>
        <v>17.24021875</v>
      </c>
      <c r="AB288" s="858">
        <f>SUM('monthly data'!BY288:CA288)</f>
        <v>17.24021875</v>
      </c>
      <c r="AC288" s="858">
        <f>SUM('monthly data'!CB288:CD288)</f>
        <v>17.24021875</v>
      </c>
      <c r="AD288" s="858">
        <f>SUM('monthly data'!CE288:CG288)</f>
        <v>17.24021875</v>
      </c>
      <c r="AE288" s="858">
        <f>SUM('monthly data'!CH288:CJ288)</f>
        <v>17.62354375</v>
      </c>
      <c r="AF288" s="858">
        <f>SUM('monthly data'!CK288:CM288)</f>
        <v>17.62354375</v>
      </c>
      <c r="AG288" s="858">
        <f>SUM('monthly data'!CN288:CP288)</f>
        <v>17.62354375</v>
      </c>
      <c r="AH288" s="858">
        <f>SUM('monthly data'!CQ288:CS288)</f>
        <v>17.62354375</v>
      </c>
      <c r="AI288" s="858">
        <f>SUM('monthly data'!CT288:CV288)</f>
        <v>21.99448125</v>
      </c>
      <c r="AJ288" s="858">
        <f>SUM('monthly data'!CW288:CY288)</f>
        <v>21.99448125</v>
      </c>
      <c r="AK288" s="858">
        <f>SUM('monthly data'!CZ288:DB288)</f>
        <v>21.99448125</v>
      </c>
      <c r="AL288" s="858">
        <f>SUM('monthly data'!DC288:DE288)</f>
        <v>21.99448125</v>
      </c>
      <c r="AM288" s="858">
        <f>SUM('monthly data'!DF288:DH288)</f>
        <v>31.13010551924188</v>
      </c>
      <c r="AN288" s="858">
        <f>SUM('monthly data'!DI288:DK288)</f>
        <v>31.13010551924188</v>
      </c>
      <c r="AO288" s="858">
        <f>SUM('monthly data'!DL288:DN288)</f>
        <v>31.13010551924188</v>
      </c>
      <c r="AP288" s="858">
        <f>SUM('monthly data'!DO288:DQ288)</f>
        <v>31.13010551924188</v>
      </c>
      <c r="AQ288" s="858">
        <f>SUM('monthly data'!DR288:DT288)</f>
        <v>39.169711038483754</v>
      </c>
      <c r="AR288" s="858">
        <f>SUM('monthly data'!DU288:DW288)</f>
        <v>39.169711038483754</v>
      </c>
      <c r="AS288" s="858">
        <f>SUM('monthly data'!DX288:DZ288)</f>
        <v>39.169711038483754</v>
      </c>
      <c r="AT288" s="858">
        <f>SUM('monthly data'!EA288:EC288)</f>
        <v>39.169711038483754</v>
      </c>
      <c r="AU288" s="858">
        <f>SUM('monthly data'!ED288:EF288)</f>
        <v>40.196105519241875</v>
      </c>
      <c r="AV288" s="858">
        <f>SUM('monthly data'!EG288:EI288)</f>
        <v>40.196105519241875</v>
      </c>
      <c r="AW288" s="858">
        <f>SUM('monthly data'!EJ288:EL288)</f>
        <v>40.196105519241875</v>
      </c>
      <c r="AX288" s="858">
        <f>SUM('monthly data'!EM288:EO288)</f>
        <v>40.196105519241875</v>
      </c>
      <c r="AY288" s="858">
        <f>SUM('monthly data'!EP288:ER288)</f>
        <v>24.218144608000003</v>
      </c>
      <c r="AZ288" s="858">
        <f>SUM('monthly data'!ES288:EU288)</f>
        <v>105.47991253700002</v>
      </c>
      <c r="BA288" s="858">
        <f>SUM('monthly data'!EV288:EX288)</f>
        <v>30.933185348999999</v>
      </c>
      <c r="BB288" s="858">
        <f>SUM('monthly data'!EY288:FA288)</f>
        <v>46.661483601</v>
      </c>
      <c r="BC288" s="858">
        <f>SUM('monthly data'!FB288:FD288)</f>
        <v>68.653556419999987</v>
      </c>
      <c r="BD288" s="858">
        <f>SUM('monthly data'!FE288:FG288)</f>
        <v>88.523534364</v>
      </c>
      <c r="BE288" s="858">
        <f>SUM('monthly data'!FH288:FJ288)</f>
        <v>41.914760849000004</v>
      </c>
      <c r="BF288" s="858">
        <f>SUM('monthly data'!FK288:FM288)</f>
        <v>80.68352905399999</v>
      </c>
      <c r="BG288" s="858">
        <f>SUM('monthly data'!FN288:FP288)</f>
        <v>38.621849542999996</v>
      </c>
      <c r="BH288" s="858">
        <f>SUM('monthly data'!FQ288:FS288)</f>
        <v>104.848361109</v>
      </c>
      <c r="BI288" s="858">
        <f>SUM('monthly data'!FT288:FV288)</f>
        <v>93.032304295000003</v>
      </c>
      <c r="BJ288" s="858">
        <f>SUM('monthly data'!FW288:FY288)</f>
        <v>110.89462282699998</v>
      </c>
      <c r="BK288" s="858">
        <f>SUM('monthly data'!FZ288:GB288)</f>
        <v>56.970545866999998</v>
      </c>
      <c r="BL288" s="858">
        <f>SUM('monthly data'!GC288:GE288)</f>
        <v>146.203825784</v>
      </c>
      <c r="BM288" s="858">
        <f>SUM('monthly data'!GF288:GH288)</f>
        <v>103.85936348199999</v>
      </c>
      <c r="BN288" s="858">
        <f>SUM('monthly data'!GI288:GK288)</f>
        <v>137.518170094</v>
      </c>
      <c r="BO288" s="858">
        <f>SUM('monthly data'!GL288:GN288)</f>
        <v>32.225688151</v>
      </c>
      <c r="BP288" s="858">
        <f>SUM('monthly data'!GO288:GQ288)</f>
        <v>106.78982555398998</v>
      </c>
      <c r="BQ288" s="858">
        <f>SUM('monthly data'!GR288:GT288)</f>
        <v>136.84723791600001</v>
      </c>
      <c r="BR288" s="858">
        <f>SUM('monthly data'!GU288:GW288)</f>
        <v>181.89880218300002</v>
      </c>
      <c r="BS288" s="858">
        <f>SUM('monthly data'!GX288:GZ288)</f>
        <v>46.284844253999992</v>
      </c>
      <c r="BT288" s="858">
        <f>SUM('monthly data'!HA288:HC288)</f>
        <v>99.927753520625771</v>
      </c>
      <c r="BU288" s="858">
        <f>SUM('monthly data'!HD288:HF288)</f>
        <v>79.148511588104867</v>
      </c>
      <c r="BV288" s="858">
        <f>SUM('monthly data'!HG288:HI288)</f>
        <v>121.96554162821822</v>
      </c>
      <c r="BW288" s="858">
        <f>SUM('monthly data'!HJ288:HL288)</f>
        <v>25.960078432637012</v>
      </c>
      <c r="BX288" s="858">
        <f>SUM('monthly data'!HM288:HO288)</f>
        <v>131.35599184398166</v>
      </c>
      <c r="BY288" s="858">
        <f>SUM('monthly data'!HP288:HR288)</f>
        <v>146.98960250012357</v>
      </c>
      <c r="BZ288" s="858">
        <f>SUM('monthly data'!HS288:HU288)</f>
        <v>148.0683330626988</v>
      </c>
      <c r="CA288" s="858">
        <f>SUM('monthly data'!HV288:HX288)</f>
        <v>53.863673079196481</v>
      </c>
      <c r="CB288" s="858">
        <f>SUM('monthly data'!HY288:IA288)</f>
        <v>128.90894464875549</v>
      </c>
      <c r="CC288" s="858">
        <f>SUM('monthly data'!IB288:ID288)</f>
        <v>106.10913221214392</v>
      </c>
      <c r="CD288" s="858">
        <f>SUM('monthly data'!IE288:IG288)</f>
        <v>189.10296651743059</v>
      </c>
      <c r="CE288" s="858">
        <f>SUM('monthly data'!IH288:IJ288)</f>
        <v>93.862631684311026</v>
      </c>
      <c r="CF288" s="858">
        <f>SUM('monthly data'!IK288:IM288)</f>
        <v>118.62603594174745</v>
      </c>
      <c r="CG288" s="858">
        <f>SUM('monthly data'!IN288:IP288)</f>
        <v>109.93111110210319</v>
      </c>
      <c r="CH288" s="858">
        <f>SUM('monthly data'!IQ288:IS288)</f>
        <v>132.47328829553703</v>
      </c>
      <c r="CI288" s="858">
        <f>SUM('monthly data'!IT288:IV288)</f>
        <v>40.804899893375904</v>
      </c>
      <c r="CJ288" s="858">
        <f>SUM('monthly data'!IW288:IY288)</f>
        <v>164.66211514016709</v>
      </c>
      <c r="CK288" s="858">
        <f>SUM('monthly data'!IZ288:JB288)</f>
        <v>59.827277670396313</v>
      </c>
      <c r="CL288" s="858">
        <f>SUM('monthly data'!JC288:JE288)</f>
        <v>90.070862170159913</v>
      </c>
      <c r="CM288" s="858">
        <f>SUM('monthly data'!JF288:JH288)</f>
        <v>58.465922156788977</v>
      </c>
      <c r="CN288" s="858">
        <f>SUM('monthly data'!JI288:JK288)</f>
        <v>89.792432116039947</v>
      </c>
      <c r="CO288" s="858">
        <f>SUM('monthly data'!JL288:JN288)</f>
        <v>96.259274180999981</v>
      </c>
      <c r="CP288" s="858">
        <f>SUM('monthly data'!JO288:JQ288)</f>
        <v>135.48522563192802</v>
      </c>
      <c r="CQ288" s="858">
        <f>SUM('monthly data'!JR288:JT288)</f>
        <v>120.02484808208689</v>
      </c>
      <c r="CR288" s="858">
        <f>SUM('monthly data'!JU288:JW288)</f>
        <v>79.053895095002645</v>
      </c>
      <c r="CS288" s="858">
        <f>SUM('monthly data'!JX288:JZ288)</f>
        <v>107.74511847857772</v>
      </c>
      <c r="CT288" s="858">
        <f>SUM('monthly data'!KA288:KC288)</f>
        <v>158.29038464084573</v>
      </c>
      <c r="CU288" s="858">
        <f>SUM('monthly data'!KD288:KF288)</f>
        <v>132.32846799780231</v>
      </c>
      <c r="CV288" s="858">
        <f>SUM('monthly data'!KG288:KI288)</f>
        <v>82.815335879135489</v>
      </c>
      <c r="CW288" s="858">
        <f>SUM('monthly data'!KJ288:KL288)</f>
        <v>93.446942323743812</v>
      </c>
      <c r="CX288" s="858">
        <f>SUM('monthly data'!KM288:KO288)</f>
        <v>127.02282798617286</v>
      </c>
      <c r="CY288" s="858">
        <f>SUM('monthly data'!KP288:KR288)</f>
        <v>82.889802294702264</v>
      </c>
      <c r="CZ288" s="858">
        <f>SUM('monthly data'!KS288:KU288)</f>
        <v>134.1988320392486</v>
      </c>
      <c r="DA288" s="1069">
        <f>SUM('monthly data'!KV288:KX288)</f>
        <v>125.16946983874179</v>
      </c>
      <c r="DB288" s="1069">
        <f>SUM('monthly data'!KY288:LA288)</f>
        <v>133.3360273908774</v>
      </c>
      <c r="DC288" s="1069">
        <f>SUM('monthly data'!LB288:LD288)</f>
        <v>154.16982802687878</v>
      </c>
      <c r="DD288" s="1069">
        <f>SUM('monthly data'!LE288:LG288)</f>
        <v>148.41284254458418</v>
      </c>
      <c r="DE288" s="1069">
        <f>SUM('monthly data'!LH288:LJ288)</f>
        <v>128.44694304292941</v>
      </c>
      <c r="DF288" s="1069">
        <f>SUM('monthly data'!LK288:LM288)</f>
        <v>170.26599340844732</v>
      </c>
      <c r="DG288" s="1069">
        <f>SUM('monthly data'!LN288:LP288)</f>
        <v>211.88773780023678</v>
      </c>
      <c r="DH288" s="1069">
        <f>SUM('monthly data'!LQ288:LS288)</f>
        <v>313.58368517466789</v>
      </c>
      <c r="DI288" s="1069">
        <f>SUM('monthly data'!LT288:LV288)</f>
        <v>127.77836014214671</v>
      </c>
      <c r="DJ288" s="1069">
        <f>SUM('monthly data'!LW288:LY288)</f>
        <v>144.87022465240472</v>
      </c>
      <c r="DK288" s="1069">
        <f>IFERROR(SUM('monthly data'!LZ288:MB288)," ")</f>
        <v>108.51990329602192</v>
      </c>
      <c r="DL288" s="1069">
        <f>IFERROR(SUM('monthly data'!MC288:ME288)," ")</f>
        <v>330.13875766437855</v>
      </c>
      <c r="DM288" s="1069">
        <f>IFERROR(SUM('monthly data'!MF288:MH288)," ")</f>
        <v>171.64217186812465</v>
      </c>
      <c r="DN288" s="1069">
        <f>IFERROR(SUM('monthly data'!MI288:MK288)," ")</f>
        <v>162.72410106637861</v>
      </c>
      <c r="DO288" s="1069">
        <f>IFERROR(SUM('monthly data'!ML288:MN288)," ")</f>
        <v>149.99573445426199</v>
      </c>
      <c r="DP288" s="1069">
        <f>IFERROR(SUM('monthly data'!MO288:MQ288)," ")</f>
        <v>273.42940214286688</v>
      </c>
      <c r="DQ288" s="1069">
        <f>IFERROR(SUM('monthly data'!MR288:MT288)," ")</f>
        <v>158.06671511125052</v>
      </c>
      <c r="DR288" s="1069">
        <f>IFERROR(SUM('monthly data'!MU288:MW288)," ")</f>
        <v>204.90294693469161</v>
      </c>
      <c r="DS288" s="1069">
        <f>IFERROR(SUM('monthly data'!MX288:MZ288)," ")</f>
        <v>117.98778734962794</v>
      </c>
      <c r="DT288" s="1069">
        <f>IFERROR(SUM('monthly data'!NA288:NC288)," ")</f>
        <v>133.63502231350859</v>
      </c>
      <c r="DU288" s="857"/>
      <c r="DV288" s="857"/>
      <c r="DW288" s="857"/>
      <c r="DX288" s="857"/>
      <c r="DY288" s="857"/>
      <c r="DZ288" s="857"/>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35.926136178072532</v>
      </c>
      <c r="CC289" s="741">
        <f>SUM('monthly data'!IB289:ID289)</f>
        <v>54.984132212143933</v>
      </c>
      <c r="CD289" s="741">
        <f>SUM('monthly data'!IE289:IG289)</f>
        <v>114.7499215603919</v>
      </c>
      <c r="CE289" s="741">
        <f>SUM('monthly data'!IH289:IJ289)</f>
        <v>36.084805405629041</v>
      </c>
      <c r="CF289" s="741">
        <f>SUM('monthly data'!IK289:IM289)</f>
        <v>60.848209663065454</v>
      </c>
      <c r="CG289" s="741">
        <f>SUM('monthly data'!IN289:IP289)</f>
        <v>61.561111102103197</v>
      </c>
      <c r="CH289" s="741">
        <f>SUM('monthly data'!IQ289:IS289)</f>
        <v>84.103288295537027</v>
      </c>
      <c r="CI289" s="741">
        <f>SUM('monthly data'!IT289:IV289)</f>
        <v>4.7048998933758925</v>
      </c>
      <c r="CJ289" s="741">
        <f>SUM('monthly data'!IW289:IY289)</f>
        <v>128.56211514016707</v>
      </c>
      <c r="CK289" s="741">
        <f>SUM('monthly data'!IZ289:JB289)</f>
        <v>33.402826595677766</v>
      </c>
      <c r="CL289" s="741">
        <f>SUM('monthly data'!JC289:JE289)</f>
        <v>87.04537771687049</v>
      </c>
      <c r="CM289" s="741">
        <f>SUM('monthly data'!JF289:JH289)</f>
        <v>42.592586164788983</v>
      </c>
      <c r="CN289" s="741">
        <f>SUM('monthly data'!JI289:JK289)</f>
        <v>77.623719047842584</v>
      </c>
      <c r="CO289" s="741">
        <f>SUM('monthly data'!JL289:JN289)</f>
        <v>53.681774180999987</v>
      </c>
      <c r="CP289" s="741">
        <f>SUM('monthly data'!JO289:JQ289)</f>
        <v>92.907725631928031</v>
      </c>
      <c r="CQ289" s="741">
        <f>SUM('monthly data'!JR289:JT289)</f>
        <v>78.247348082086873</v>
      </c>
      <c r="CR289" s="741">
        <f>SUM('monthly data'!JU289:JW289)</f>
        <v>37.276395095002655</v>
      </c>
      <c r="CS289" s="741">
        <f>SUM('monthly data'!JX289:JZ289)</f>
        <v>43.830811178707712</v>
      </c>
      <c r="CT289" s="741">
        <f>SUM('monthly data'!KA289:KC289)</f>
        <v>94.404663397569081</v>
      </c>
      <c r="CU289" s="741">
        <f>SUM('monthly data'!KD289:KF289)</f>
        <v>79.690716272431672</v>
      </c>
      <c r="CV289" s="741">
        <f>SUM('monthly data'!KG289:KI289)</f>
        <v>30.177584153483092</v>
      </c>
      <c r="CW289" s="741">
        <f>SUM('monthly data'!KJ289:KL289)</f>
        <v>28.494422424923968</v>
      </c>
      <c r="CX289" s="741">
        <f>SUM('monthly data'!KM289:KO289)</f>
        <v>62.075098293181547</v>
      </c>
      <c r="CY289" s="741">
        <f>SUM('monthly data'!KP289:KR289)</f>
        <v>17.942072601710958</v>
      </c>
      <c r="CZ289" s="741">
        <f>SUM('monthly data'!KS289:KU289)</f>
        <v>69.218968641800998</v>
      </c>
      <c r="DA289" s="1070">
        <f>SUM('monthly data'!KV289:KX289)</f>
        <v>55.78206542418198</v>
      </c>
      <c r="DB289" s="1070">
        <f>SUM('monthly data'!KY289:LA289)</f>
        <v>63.948622976317594</v>
      </c>
      <c r="DC289" s="1070">
        <f>SUM('monthly data'!LB289:LD289)</f>
        <v>74.49219628223868</v>
      </c>
      <c r="DD289" s="1070">
        <f>SUM('monthly data'!LE289:LG289)</f>
        <v>72.116960337943908</v>
      </c>
      <c r="DE289" s="1070">
        <f>SUM('monthly data'!LH289:LJ289)</f>
        <v>51.873638891334039</v>
      </c>
      <c r="DF289" s="1070">
        <f>SUM('monthly data'!LK289:LM289)</f>
        <v>66.694277281758062</v>
      </c>
      <c r="DG289" s="1070">
        <f>SUM('monthly data'!LN289:LP289)</f>
        <v>113.43351517555911</v>
      </c>
      <c r="DH289" s="1070">
        <f>SUM('monthly data'!LQ289:LS289)</f>
        <v>215.12946254999028</v>
      </c>
      <c r="DI289" s="1070">
        <f>SUM('monthly data'!LT289:LV289)</f>
        <v>34.680427669668013</v>
      </c>
      <c r="DJ289" s="1070">
        <f>SUM('monthly data'!LW289:LY289)</f>
        <v>51.772292179926012</v>
      </c>
      <c r="DK289" s="1070">
        <f>IFERROR(SUM('monthly data'!LZ289:MB289)," ")</f>
        <v>0.9753833970000001</v>
      </c>
      <c r="DL289" s="1070">
        <f>IFERROR(SUM('monthly data'!MC289:ME289)," ")</f>
        <v>222.59423776535658</v>
      </c>
      <c r="DM289" s="1070">
        <f>IFERROR(SUM('monthly data'!MF289:MH289)," ")</f>
        <v>54.200706515450207</v>
      </c>
      <c r="DN289" s="1070">
        <f>IFERROR(SUM('monthly data'!MI289:MK289)," ")</f>
        <v>45.28263571370416</v>
      </c>
      <c r="DO289" s="1070">
        <f>IFERROR(SUM('monthly data'!ML289:MN289)," ")</f>
        <v>15.396875234166622</v>
      </c>
      <c r="DP289" s="1070">
        <f>IFERROR(SUM('monthly data'!MO289:MQ289)," ")</f>
        <v>138.83054292277149</v>
      </c>
      <c r="DQ289" s="1070">
        <f>IFERROR(SUM('monthly data'!MR289:MT289)," ")</f>
        <v>36.550565428489207</v>
      </c>
      <c r="DR289" s="1070">
        <f>IFERROR(SUM('monthly data'!MU289:MW289)," ")</f>
        <v>83.386797251930346</v>
      </c>
      <c r="DS289" s="1070">
        <f>IFERROR(SUM('monthly data'!MX289:MZ289)," ")</f>
        <v>14.90240277279772</v>
      </c>
      <c r="DT289" s="1070">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48.37</v>
      </c>
      <c r="CH290" s="741">
        <f>SUM('monthly data'!IQ290:IS290)</f>
        <v>48.36999999999999</v>
      </c>
      <c r="CI290" s="741">
        <f>SUM('monthly data'!IT290:IV290)</f>
        <v>36.100000000000009</v>
      </c>
      <c r="CJ290" s="741">
        <f>SUM('monthly data'!IW290:IY290)</f>
        <v>36.1</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70">
        <f>SUM('monthly data'!KV290:KX290)</f>
        <v>69.387404414559811</v>
      </c>
      <c r="DB290" s="1070">
        <f>SUM('monthly data'!KY290:LA290)</f>
        <v>69.387404414559825</v>
      </c>
      <c r="DC290" s="1070">
        <f>SUM('monthly data'!LB290:LD290)</f>
        <v>79.677631744640095</v>
      </c>
      <c r="DD290" s="1070">
        <f>SUM('monthly data'!LE290:LG290)</f>
        <v>76.295882206640243</v>
      </c>
      <c r="DE290" s="1070">
        <f>SUM('monthly data'!LH290:LJ290)</f>
        <v>76.57330415159538</v>
      </c>
      <c r="DF290" s="1070">
        <f>SUM('monthly data'!LK290:LM290)</f>
        <v>103.57171612668924</v>
      </c>
      <c r="DG290" s="1070">
        <f>SUM('monthly data'!LN290:LP290)</f>
        <v>98.454222624677683</v>
      </c>
      <c r="DH290" s="1070">
        <f>SUM('monthly data'!LQ290:LS290)</f>
        <v>98.454222624677683</v>
      </c>
      <c r="DI290" s="1070">
        <f>SUM('monthly data'!LT290:LV290)</f>
        <v>93.097932472478703</v>
      </c>
      <c r="DJ290" s="1070">
        <f>SUM('monthly data'!LW290:LY290)</f>
        <v>93.097932472478703</v>
      </c>
      <c r="DK290" s="1070">
        <f>IFERROR(SUM('monthly data'!LZ290:MB290)," ")</f>
        <v>107.54451989902192</v>
      </c>
      <c r="DL290" s="1070">
        <f>IFERROR(SUM('monthly data'!MC290:ME290)," ")</f>
        <v>107.54451989902192</v>
      </c>
      <c r="DM290" s="1070">
        <f>IFERROR(SUM('monthly data'!MF290:MH290)," ")</f>
        <v>117.44146535267444</v>
      </c>
      <c r="DN290" s="1070">
        <f>IFERROR(SUM('monthly data'!MI290:MK290)," ")</f>
        <v>117.44146535267444</v>
      </c>
      <c r="DO290" s="1070">
        <f>IFERROR(SUM('monthly data'!ML290:MN290)," ")</f>
        <v>134.59885922009536</v>
      </c>
      <c r="DP290" s="1070">
        <f>IFERROR(SUM('monthly data'!MO290:MQ290)," ")</f>
        <v>134.59885922009536</v>
      </c>
      <c r="DQ290" s="1070">
        <f>IFERROR(SUM('monthly data'!MR290:MT290)," ")</f>
        <v>121.5161496827613</v>
      </c>
      <c r="DR290" s="1070">
        <f>IFERROR(SUM('monthly data'!MU290:MW290)," ")</f>
        <v>121.5161496827613</v>
      </c>
      <c r="DS290" s="1070">
        <f>IFERROR(SUM('monthly data'!MX290:MZ290)," ")</f>
        <v>103.08538457683022</v>
      </c>
      <c r="DT290" s="1070">
        <f>IFERROR(SUM('monthly data'!NA290:NC290)," ")</f>
        <v>104.14296221134643</v>
      </c>
      <c r="DU290" s="100"/>
      <c r="DV290" s="100"/>
      <c r="DW290" s="100"/>
      <c r="DX290" s="100"/>
      <c r="DY290" s="100"/>
      <c r="DZ290" s="100"/>
    </row>
    <row r="291" spans="1:130" s="216" customFormat="1">
      <c r="A291" s="216" t="s">
        <v>1484</v>
      </c>
      <c r="B291" s="672" t="s">
        <v>1573</v>
      </c>
      <c r="C291" s="857">
        <f>SUM('monthly data'!B291:D291)</f>
        <v>0</v>
      </c>
      <c r="D291" s="857">
        <f>SUM('monthly data'!E291:G291)</f>
        <v>0</v>
      </c>
      <c r="E291" s="857">
        <f>SUM('monthly data'!H291:J291)</f>
        <v>0</v>
      </c>
      <c r="F291" s="857">
        <f>SUM('monthly data'!K291:M291)</f>
        <v>0</v>
      </c>
      <c r="G291" s="857">
        <f>SUM('monthly data'!N291:P291)</f>
        <v>0</v>
      </c>
      <c r="H291" s="857">
        <f>SUM('monthly data'!Q291:S291)</f>
        <v>0</v>
      </c>
      <c r="I291" s="857">
        <f>SUM('monthly data'!T291:V291)</f>
        <v>0</v>
      </c>
      <c r="J291" s="857">
        <f>SUM('monthly data'!W291:Y291)</f>
        <v>0</v>
      </c>
      <c r="K291" s="857">
        <f>SUM('monthly data'!Z291:AB291)</f>
        <v>0</v>
      </c>
      <c r="L291" s="857">
        <f>SUM('monthly data'!AC291:AE291)</f>
        <v>0</v>
      </c>
      <c r="M291" s="857">
        <f>SUM('monthly data'!AF291:AH291)</f>
        <v>0</v>
      </c>
      <c r="N291" s="857">
        <f>SUM('monthly data'!AI291:AK291)</f>
        <v>0</v>
      </c>
      <c r="O291" s="857">
        <f>SUM('monthly data'!AL291:AN291)</f>
        <v>0</v>
      </c>
      <c r="P291" s="857">
        <f>SUM('monthly data'!AO291:AQ291)</f>
        <v>0</v>
      </c>
      <c r="Q291" s="857">
        <f>SUM('monthly data'!AR291:AT291)</f>
        <v>0</v>
      </c>
      <c r="R291" s="857">
        <f>SUM('monthly data'!AU291:AW291)</f>
        <v>0</v>
      </c>
      <c r="S291" s="858">
        <f>SUM('monthly data'!AX291:AZ291)</f>
        <v>36.756352257125002</v>
      </c>
      <c r="T291" s="858">
        <f>SUM('monthly data'!BA291:BC291)</f>
        <v>36.756352257125002</v>
      </c>
      <c r="U291" s="858">
        <f>SUM('monthly data'!BD291:BF291)</f>
        <v>36.756352257125002</v>
      </c>
      <c r="V291" s="858">
        <f>SUM('monthly data'!BG291:BI291)</f>
        <v>36.756352257125002</v>
      </c>
      <c r="W291" s="858">
        <f>SUM('monthly data'!BJ291:BL291)</f>
        <v>38.951666753562499</v>
      </c>
      <c r="X291" s="858">
        <f>SUM('monthly data'!BM291:BO291)</f>
        <v>38.951666753562499</v>
      </c>
      <c r="Y291" s="858">
        <f>SUM('monthly data'!BP291:BR291)</f>
        <v>38.951666753562499</v>
      </c>
      <c r="Z291" s="858">
        <f>SUM('monthly data'!BS291:BU291)</f>
        <v>38.951666753562499</v>
      </c>
      <c r="AA291" s="858">
        <f>SUM('monthly data'!BV291:BX291)</f>
        <v>42.040849999999999</v>
      </c>
      <c r="AB291" s="858">
        <f>SUM('monthly data'!BY291:CA291)</f>
        <v>42.040849999999999</v>
      </c>
      <c r="AC291" s="858">
        <f>SUM('monthly data'!CB291:CD291)</f>
        <v>42.040849999999999</v>
      </c>
      <c r="AD291" s="858">
        <f>SUM('monthly data'!CE291:CG291)</f>
        <v>42.040849999999999</v>
      </c>
      <c r="AE291" s="858">
        <f>SUM('monthly data'!CH291:CJ291)</f>
        <v>47.829768749999999</v>
      </c>
      <c r="AF291" s="858">
        <f>SUM('monthly data'!CK291:CM291)</f>
        <v>47.829768749999999</v>
      </c>
      <c r="AG291" s="858">
        <f>SUM('monthly data'!CN291:CP291)</f>
        <v>47.829768749999999</v>
      </c>
      <c r="AH291" s="858">
        <f>SUM('monthly data'!CQ291:CS291)</f>
        <v>47.829768749999999</v>
      </c>
      <c r="AI291" s="858">
        <f>SUM('monthly data'!CT291:CV291)</f>
        <v>55.536792500000004</v>
      </c>
      <c r="AJ291" s="858">
        <f>SUM('monthly data'!CW291:CY291)</f>
        <v>55.536792500000004</v>
      </c>
      <c r="AK291" s="858">
        <f>SUM('monthly data'!CZ291:DB291)</f>
        <v>55.536792500000004</v>
      </c>
      <c r="AL291" s="858">
        <f>SUM('monthly data'!DC291:DE291)</f>
        <v>55.536792500000004</v>
      </c>
      <c r="AM291" s="858">
        <f>SUM('monthly data'!DF291:DH291)</f>
        <v>67.594571679686879</v>
      </c>
      <c r="AN291" s="858">
        <f>SUM('monthly data'!DI291:DK291)</f>
        <v>67.594571679686879</v>
      </c>
      <c r="AO291" s="858">
        <f>SUM('monthly data'!DL291:DN291)</f>
        <v>67.594571679686879</v>
      </c>
      <c r="AP291" s="858">
        <f>SUM('monthly data'!DO291:DQ291)</f>
        <v>67.594571679686879</v>
      </c>
      <c r="AQ291" s="858">
        <f>SUM('monthly data'!DR291:DT291)</f>
        <v>82.44584224081126</v>
      </c>
      <c r="AR291" s="858">
        <f>SUM('monthly data'!DU291:DW291)</f>
        <v>82.44584224081126</v>
      </c>
      <c r="AS291" s="858">
        <f>SUM('monthly data'!DX291:DZ291)</f>
        <v>82.44584224081126</v>
      </c>
      <c r="AT291" s="858">
        <f>SUM('monthly data'!EA291:EC291)</f>
        <v>82.44584224081126</v>
      </c>
      <c r="AU291" s="858">
        <f>SUM('monthly data'!ED291:EF291)</f>
        <v>96.751850561124371</v>
      </c>
      <c r="AV291" s="858">
        <f>SUM('monthly data'!EG291:EI291)</f>
        <v>96.751850561124371</v>
      </c>
      <c r="AW291" s="858">
        <f>SUM('monthly data'!EJ291:EL291)</f>
        <v>96.751850561124371</v>
      </c>
      <c r="AX291" s="858">
        <f>SUM('monthly data'!EM291:EO291)</f>
        <v>96.751850561124371</v>
      </c>
      <c r="AY291" s="858">
        <f>SUM('monthly data'!EP291:ER291)</f>
        <v>116.23354873865662</v>
      </c>
      <c r="AZ291" s="858">
        <f>SUM('monthly data'!ES291:EU291)</f>
        <v>109.66090561975217</v>
      </c>
      <c r="BA291" s="858">
        <f>SUM('monthly data'!EV291:EX291)</f>
        <v>145.08331283305989</v>
      </c>
      <c r="BB291" s="858">
        <f>SUM('monthly data'!EY291:FA291)</f>
        <v>119.76520446892</v>
      </c>
      <c r="BC291" s="858">
        <f>SUM('monthly data'!FB291:FD291)</f>
        <v>127.07886562545931</v>
      </c>
      <c r="BD291" s="858">
        <f>SUM('monthly data'!FE291:FG291)</f>
        <v>143.61023324631151</v>
      </c>
      <c r="BE291" s="858">
        <f>SUM('monthly data'!FH291:FJ291)</f>
        <v>176.50807164336283</v>
      </c>
      <c r="BF291" s="858">
        <f>SUM('monthly data'!FK291:FM291)</f>
        <v>202.54746485306978</v>
      </c>
      <c r="BG291" s="858">
        <f>SUM('monthly data'!FN291:FP291)</f>
        <v>186.89251754899999</v>
      </c>
      <c r="BH291" s="858">
        <f>SUM('monthly data'!FQ291:FS291)</f>
        <v>162.60883202700001</v>
      </c>
      <c r="BI291" s="858">
        <f>SUM('monthly data'!FT291:FV291)</f>
        <v>192.873470037</v>
      </c>
      <c r="BJ291" s="858">
        <f>SUM('monthly data'!FW291:FY291)</f>
        <v>211.91374396499998</v>
      </c>
      <c r="BK291" s="858">
        <f>SUM('monthly data'!FZ291:GB291)</f>
        <v>191.70871054164724</v>
      </c>
      <c r="BL291" s="858">
        <f>SUM('monthly data'!GC291:GE291)</f>
        <v>209.68474144053357</v>
      </c>
      <c r="BM291" s="858">
        <f>SUM('monthly data'!GF291:GH291)</f>
        <v>227.14742168767</v>
      </c>
      <c r="BN291" s="858">
        <f>SUM('monthly data'!GI291:GK291)</f>
        <v>250.82616214134828</v>
      </c>
      <c r="BO291" s="858">
        <f>SUM('monthly data'!GL291:GN291)</f>
        <v>242.23260020500001</v>
      </c>
      <c r="BP291" s="858">
        <f>SUM('monthly data'!GO291:GQ291)</f>
        <v>264.53277749300003</v>
      </c>
      <c r="BQ291" s="858">
        <f>SUM('monthly data'!GR291:GT291)</f>
        <v>216.55246477699998</v>
      </c>
      <c r="BR291" s="858">
        <f>SUM('monthly data'!GU291:GW291)</f>
        <v>279.49219726282001</v>
      </c>
      <c r="BS291" s="858">
        <f>SUM('monthly data'!GX291:GZ291)</f>
        <v>276.59160449336997</v>
      </c>
      <c r="BT291" s="858">
        <f>SUM('monthly data'!HA291:HC291)</f>
        <v>337.13331801043</v>
      </c>
      <c r="BU291" s="858">
        <f>SUM('monthly data'!HD291:HF291)</f>
        <v>278.74329999999998</v>
      </c>
      <c r="BV291" s="858">
        <f>SUM('monthly data'!HG291:HI291)</f>
        <v>235.79101212500001</v>
      </c>
      <c r="BW291" s="858">
        <f>SUM('monthly data'!HJ291:HL291)</f>
        <v>219.6176632049268</v>
      </c>
      <c r="BX291" s="858">
        <f>SUM('monthly data'!HM291:HO291)</f>
        <v>392.55989284743902</v>
      </c>
      <c r="BY291" s="858">
        <f>SUM('monthly data'!HP291:HR291)</f>
        <v>299.87385548048871</v>
      </c>
      <c r="BZ291" s="858">
        <f>SUM('monthly data'!HS291:HU291)</f>
        <v>387.39444030032928</v>
      </c>
      <c r="CA291" s="858">
        <f>SUM('monthly data'!HV291:HX291)</f>
        <v>369.03899878592136</v>
      </c>
      <c r="CB291" s="858">
        <f>SUM('monthly data'!HY291:IA291)</f>
        <v>485.15312731549994</v>
      </c>
      <c r="CC291" s="858">
        <f>SUM('monthly data'!IB291:ID291)</f>
        <v>405.09473534432459</v>
      </c>
      <c r="CD291" s="858">
        <f>SUM('monthly data'!IE291:IG291)</f>
        <v>383.7014216029329</v>
      </c>
      <c r="CE291" s="858">
        <f>SUM('monthly data'!IH291:IJ291)</f>
        <v>424.13941439856842</v>
      </c>
      <c r="CF291" s="858">
        <f>SUM('monthly data'!IK291:IM291)</f>
        <v>461.18622489836332</v>
      </c>
      <c r="CG291" s="858">
        <f>SUM('monthly data'!IN291:IP291)</f>
        <v>397.81246847299468</v>
      </c>
      <c r="CH291" s="858">
        <f>SUM('monthly data'!IQ291:IS291)</f>
        <v>439.62018313308818</v>
      </c>
      <c r="CI291" s="858">
        <f>SUM('monthly data'!IT291:IV291)</f>
        <v>458.87066395039017</v>
      </c>
      <c r="CJ291" s="858">
        <f>SUM('monthly data'!IW291:IY291)</f>
        <v>447.77739983965637</v>
      </c>
      <c r="CK291" s="858">
        <f>SUM('monthly data'!IZ291:JB291)</f>
        <v>422.33042573606116</v>
      </c>
      <c r="CL291" s="858">
        <f>SUM('monthly data'!JC291:JE291)</f>
        <v>437.45913647369969</v>
      </c>
      <c r="CM291" s="858">
        <f>SUM('monthly data'!JF291:JH291)</f>
        <v>454.67205271511745</v>
      </c>
      <c r="CN291" s="858">
        <f>SUM('monthly data'!JI291:JK291)</f>
        <v>553.62112393324344</v>
      </c>
      <c r="CO291" s="858">
        <f>SUM('monthly data'!JL291:JN291)</f>
        <v>559.08330180481698</v>
      </c>
      <c r="CP291" s="858">
        <f>SUM('monthly data'!JO291:JQ291)</f>
        <v>533.28999990106979</v>
      </c>
      <c r="CQ291" s="858">
        <f>SUM('monthly data'!JR291:JT291)</f>
        <v>556.24610957480252</v>
      </c>
      <c r="CR291" s="858">
        <f>SUM('monthly data'!JU291:JW291)</f>
        <v>513.35382534479379</v>
      </c>
      <c r="CS291" s="858">
        <f>SUM('monthly data'!JX291:JZ291)</f>
        <v>556.71967520465398</v>
      </c>
      <c r="CT291" s="858">
        <f>SUM('monthly data'!KA291:KC291)</f>
        <v>667.64144195996607</v>
      </c>
      <c r="CU291" s="858">
        <f>SUM('monthly data'!KD291:KF291)</f>
        <v>641.2082041938927</v>
      </c>
      <c r="CV291" s="858">
        <f>SUM('monthly data'!KG291:KI291)</f>
        <v>746.0685730874776</v>
      </c>
      <c r="CW291" s="858">
        <f>SUM('monthly data'!KJ291:KL291)</f>
        <v>689.23920568705535</v>
      </c>
      <c r="CX291" s="858">
        <f>SUM('monthly data'!KM291:KO291)</f>
        <v>818.13052135477983</v>
      </c>
      <c r="CY291" s="858">
        <f>SUM('monthly data'!KP291:KR291)</f>
        <v>729.97762313421481</v>
      </c>
      <c r="CZ291" s="858">
        <f>SUM('monthly data'!KS291:KU291)</f>
        <v>810.5296884503756</v>
      </c>
      <c r="DA291" s="1069">
        <f>SUM('monthly data'!KV291:KX291)</f>
        <v>938.57391980033265</v>
      </c>
      <c r="DB291" s="1069">
        <f>SUM('monthly data'!KY291:LA291)</f>
        <v>798.91910378833882</v>
      </c>
      <c r="DC291" s="1069">
        <f>SUM('monthly data'!LB291:LD291)</f>
        <v>784.80399147591879</v>
      </c>
      <c r="DD291" s="1069">
        <f>SUM('monthly data'!LE291:LG291)</f>
        <v>888.43246719602382</v>
      </c>
      <c r="DE291" s="1069">
        <f>SUM('monthly data'!LH291:LJ291)</f>
        <v>910.16808136618533</v>
      </c>
      <c r="DF291" s="1069">
        <f>SUM('monthly data'!LK291:LM291)</f>
        <v>1040.3418273318978</v>
      </c>
      <c r="DG291" s="1069">
        <f>SUM('monthly data'!LN291:LP291)</f>
        <v>1076.3980690588451</v>
      </c>
      <c r="DH291" s="1069">
        <f>SUM('monthly data'!LQ291:LS291)</f>
        <v>1191.1019313246893</v>
      </c>
      <c r="DI291" s="1069">
        <f>SUM('monthly data'!LT291:LV291)</f>
        <v>1234.5277192350852</v>
      </c>
      <c r="DJ291" s="1069">
        <f>SUM('monthly data'!LW291:LY291)</f>
        <v>881.03585309279038</v>
      </c>
      <c r="DK291" s="1069">
        <f>IFERROR(SUM('monthly data'!LZ291:MB291)," ")</f>
        <v>1073.9677606897133</v>
      </c>
      <c r="DL291" s="1069">
        <f>IFERROR(SUM('monthly data'!MC291:ME291)," ")</f>
        <v>1327.0226808222419</v>
      </c>
      <c r="DM291" s="1069">
        <f>IFERROR(SUM('monthly data'!MF291:MH291)," ")</f>
        <v>1097.9941223967594</v>
      </c>
      <c r="DN291" s="1069">
        <f>IFERROR(SUM('monthly data'!MI291:MK291)," ")</f>
        <v>1142.5792773871976</v>
      </c>
      <c r="DO291" s="1069">
        <f>IFERROR(SUM('monthly data'!ML291:MN291)," ")</f>
        <v>1342.1230217310044</v>
      </c>
      <c r="DP291" s="1069">
        <f>IFERROR(SUM('monthly data'!MO291:MQ291)," ")</f>
        <v>1456.6093821267873</v>
      </c>
      <c r="DQ291" s="1069">
        <f>IFERROR(SUM('monthly data'!MR291:MT291)," ")</f>
        <v>1383.4292211363882</v>
      </c>
      <c r="DR291" s="1069">
        <f>IFERROR(SUM('monthly data'!MU291:MW291)," ")</f>
        <v>1370.8594684094144</v>
      </c>
      <c r="DS291" s="1069">
        <f>IFERROR(SUM('monthly data'!MX291:MZ291)," ")</f>
        <v>1370.8714805836685</v>
      </c>
      <c r="DT291" s="1069">
        <f>IFERROR(SUM('monthly data'!NA291:NC291)," ")</f>
        <v>1227.1355995909882</v>
      </c>
      <c r="DU291" s="857"/>
      <c r="DV291" s="857"/>
      <c r="DW291" s="857"/>
      <c r="DX291" s="857"/>
      <c r="DY291" s="857"/>
      <c r="DZ291" s="857"/>
    </row>
    <row r="292" spans="1:130">
      <c r="A292" t="s">
        <v>1635</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218.60953305527471</v>
      </c>
      <c r="CH292" s="741">
        <f>SUM('monthly data'!IQ292:IS292)</f>
        <v>253.42418699858115</v>
      </c>
      <c r="CI292" s="741">
        <f>SUM('monthly data'!IT292:IV292)</f>
        <v>242.7723330089392</v>
      </c>
      <c r="CJ292" s="741">
        <f>SUM('monthly data'!IW292:IY292)</f>
        <v>222.16724866270141</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70">
        <f>SUM('monthly data'!KV292:KX292)</f>
        <v>452.6533413060468</v>
      </c>
      <c r="DB292" s="1070">
        <f>SUM('monthly data'!KY292:LA292)</f>
        <v>446.29515727077899</v>
      </c>
      <c r="DC292" s="1070">
        <f>SUM('monthly data'!LB292:LD292)</f>
        <v>420.29258100583968</v>
      </c>
      <c r="DD292" s="1070">
        <f>SUM('monthly data'!LE292:LG292)</f>
        <v>532.77246169363968</v>
      </c>
      <c r="DE292" s="1070">
        <f>SUM('monthly data'!LH292:LJ292)</f>
        <v>576.92521245129308</v>
      </c>
      <c r="DF292" s="1070">
        <f>SUM('monthly data'!LK292:LM292)</f>
        <v>484.34730867420859</v>
      </c>
      <c r="DG292" s="1070">
        <f>SUM('monthly data'!LN292:LP292)</f>
        <v>622.01742260742049</v>
      </c>
      <c r="DH292" s="1070">
        <f>SUM('monthly data'!LQ292:LS292)</f>
        <v>642.28801252036567</v>
      </c>
      <c r="DI292" s="1070">
        <f>SUM('monthly data'!LT292:LV292)</f>
        <v>722.6386040612922</v>
      </c>
      <c r="DJ292" s="1070">
        <f>SUM('monthly data'!LW292:LY292)</f>
        <v>531.216362447709</v>
      </c>
      <c r="DK292" s="1070">
        <f>IFERROR(SUM('monthly data'!LZ292:MB292)," ")</f>
        <v>582.24188222399437</v>
      </c>
      <c r="DL292" s="1070">
        <f>IFERROR(SUM('monthly data'!MC292:ME292)," ")</f>
        <v>784.59187583333801</v>
      </c>
      <c r="DM292" s="1070">
        <f>IFERROR(SUM('monthly data'!MF292:MH292)," ")</f>
        <v>654.2020178023181</v>
      </c>
      <c r="DN292" s="1070">
        <f>IFERROR(SUM('monthly data'!MI292:MK292)," ")</f>
        <v>653.34269479135412</v>
      </c>
      <c r="DO292" s="1070">
        <f>IFERROR(SUM('monthly data'!ML292:MN292)," ")</f>
        <v>712.3012845991592</v>
      </c>
      <c r="DP292" s="1070">
        <f>IFERROR(SUM('monthly data'!MO292:MQ292)," ")</f>
        <v>905.13881612615614</v>
      </c>
      <c r="DQ292" s="1070">
        <f>IFERROR(SUM('monthly data'!MR292:MT292)," ")</f>
        <v>816.73879848858473</v>
      </c>
      <c r="DR292" s="1070">
        <f>IFERROR(SUM('monthly data'!MU292:MW292)," ")</f>
        <v>791.97297016550988</v>
      </c>
      <c r="DS292" s="1070">
        <f>IFERROR(SUM('monthly data'!MX292:MZ292)," ")</f>
        <v>840.53426724565941</v>
      </c>
      <c r="DT292" s="1070">
        <f>IFERROR(SUM('monthly data'!NA292:NC292)," ")</f>
        <v>744.23997365857895</v>
      </c>
      <c r="DU292" s="100"/>
      <c r="DV292" s="100"/>
      <c r="DW292" s="100"/>
      <c r="DX292" s="100"/>
      <c r="DY292" s="100"/>
      <c r="DZ292" s="100"/>
    </row>
    <row r="293" spans="1:130">
      <c r="A293" t="s">
        <v>1632</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70">
        <f>SUM('monthly data'!KV293:KX293)</f>
        <v>135.97358798100001</v>
      </c>
      <c r="DB293" s="1070">
        <f>SUM('monthly data'!KY293:LA293)</f>
        <v>133.87777657999999</v>
      </c>
      <c r="DC293" s="1070">
        <f>SUM('monthly data'!LB293:LD293)</f>
        <v>136.26728293600002</v>
      </c>
      <c r="DD293" s="1070">
        <f>SUM('monthly data'!LE293:LG293)</f>
        <v>145.35257727199999</v>
      </c>
      <c r="DE293" s="1070">
        <f>SUM('monthly data'!LH293:LJ293)</f>
        <v>155.763119558</v>
      </c>
      <c r="DF293" s="1070">
        <f>SUM('monthly data'!LK293:LM293)</f>
        <v>147.13247023299999</v>
      </c>
      <c r="DG293" s="1070">
        <f>SUM('monthly data'!LN293:LP293)</f>
        <v>164.812391443</v>
      </c>
      <c r="DH293" s="1070">
        <f>SUM('monthly data'!LQ293:LS293)</f>
        <v>181.27536502457247</v>
      </c>
      <c r="DI293" s="1070">
        <f>SUM('monthly data'!LT293:LV293)</f>
        <v>196.175307326</v>
      </c>
      <c r="DJ293" s="1070">
        <f>SUM('monthly data'!LW293:LY293)</f>
        <v>191.82297517262478</v>
      </c>
      <c r="DK293" s="1070">
        <f>IFERROR(SUM('monthly data'!LZ293:MB293)," ")</f>
        <v>171.48548724626013</v>
      </c>
      <c r="DL293" s="1070">
        <f>IFERROR(SUM('monthly data'!MC293:ME293)," ")</f>
        <v>270.80128140864224</v>
      </c>
      <c r="DM293" s="1070">
        <f>IFERROR(SUM('monthly data'!MF293:MH293)," ")</f>
        <v>244.88307060900001</v>
      </c>
      <c r="DN293" s="1070">
        <f>IFERROR(SUM('monthly data'!MI293:MK293)," ")</f>
        <v>257.38006950800002</v>
      </c>
      <c r="DO293" s="1070">
        <f>IFERROR(SUM('monthly data'!ML293:MN293)," ")</f>
        <v>230.48648523399999</v>
      </c>
      <c r="DP293" s="1070">
        <f>IFERROR(SUM('monthly data'!MO293:MQ293)," ")</f>
        <v>271.65130976300003</v>
      </c>
      <c r="DQ293" s="1070">
        <f>IFERROR(SUM('monthly data'!MR293:MT293)," ")</f>
        <v>289.41338500199998</v>
      </c>
      <c r="DR293" s="1070">
        <f>IFERROR(SUM('monthly data'!MU293:MW293)," ")</f>
        <v>287.79440966199996</v>
      </c>
      <c r="DS293" s="1070">
        <f>IFERROR(SUM('monthly data'!MX293:MZ293)," ")</f>
        <v>305.01835439800004</v>
      </c>
      <c r="DT293" s="1070">
        <f>IFERROR(SUM('monthly data'!NA293:NC293)," ")</f>
        <v>304.53537434899999</v>
      </c>
      <c r="DU293" s="100"/>
      <c r="DV293" s="100"/>
      <c r="DW293" s="100"/>
      <c r="DX293" s="100"/>
      <c r="DY293" s="100"/>
      <c r="DZ293" s="100"/>
    </row>
    <row r="294" spans="1:130">
      <c r="A294" t="s">
        <v>1631</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70">
        <f>SUM('monthly data'!KV294:KX294)</f>
        <v>174.30625961599998</v>
      </c>
      <c r="DB294" s="1070">
        <f>SUM('monthly data'!KY294:LA294)</f>
        <v>140.40315745699999</v>
      </c>
      <c r="DC294" s="1070">
        <f>SUM('monthly data'!LB294:LD294)</f>
        <v>128.06311668800001</v>
      </c>
      <c r="DD294" s="1070">
        <f>SUM('monthly data'!LE294:LG294)</f>
        <v>243.62606140100002</v>
      </c>
      <c r="DE294" s="1070">
        <f>SUM('monthly data'!LH294:LJ294)</f>
        <v>153.82722891900002</v>
      </c>
      <c r="DF294" s="1070">
        <f>SUM('monthly data'!LK294:LM294)</f>
        <v>197.54289851299998</v>
      </c>
      <c r="DG294" s="1070">
        <f>SUM('monthly data'!LN294:LP294)</f>
        <v>261.11645349700001</v>
      </c>
      <c r="DH294" s="1070">
        <f>SUM('monthly data'!LQ294:LS294)</f>
        <v>257.91469521066</v>
      </c>
      <c r="DI294" s="1070">
        <f>SUM('monthly data'!LT294:LV294)</f>
        <v>279.23991924567565</v>
      </c>
      <c r="DJ294" s="1070">
        <f>SUM('monthly data'!LW294:LY294)</f>
        <v>211.30844514978261</v>
      </c>
      <c r="DK294" s="1070">
        <f>IFERROR(SUM('monthly data'!LZ294:MB294)," ")</f>
        <v>206.60094809488282</v>
      </c>
      <c r="DL294" s="1070">
        <f>IFERROR(SUM('monthly data'!MC294:ME294)," ")</f>
        <v>317.07356025436411</v>
      </c>
      <c r="DM294" s="1070">
        <f>IFERROR(SUM('monthly data'!MF294:MH294)," ")</f>
        <v>205.02036107600003</v>
      </c>
      <c r="DN294" s="1070">
        <f>IFERROR(SUM('monthly data'!MI294:MK294)," ")</f>
        <v>184.75315322899999</v>
      </c>
      <c r="DO294" s="1070">
        <f>IFERROR(SUM('monthly data'!ML294:MN294)," ")</f>
        <v>231.52631331700005</v>
      </c>
      <c r="DP294" s="1070">
        <f>IFERROR(SUM('monthly data'!MO294:MQ294)," ")</f>
        <v>386.09005030900016</v>
      </c>
      <c r="DQ294" s="1070">
        <f>IFERROR(SUM('monthly data'!MR294:MT294)," ")</f>
        <v>263.27842944000002</v>
      </c>
      <c r="DR294" s="1070">
        <f>IFERROR(SUM('monthly data'!MU294:MW294)," ")</f>
        <v>277.32695969299999</v>
      </c>
      <c r="DS294" s="1070">
        <f>IFERROR(SUM('monthly data'!MX294:MZ294)," ")</f>
        <v>246.769822492</v>
      </c>
      <c r="DT294" s="1070">
        <f>IFERROR(SUM('monthly data'!NA294:NC294)," ")</f>
        <v>199.97295785800011</v>
      </c>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70">
        <f>SUM('monthly data'!KV295:KX295)</f>
        <v>27.183289321999997</v>
      </c>
      <c r="DB295" s="1070">
        <f>SUM('monthly data'!KY295:LA295)</f>
        <v>23.880587033999998</v>
      </c>
      <c r="DC295" s="1070">
        <f>SUM('monthly data'!LB295:LD295)</f>
        <v>32.536847656999655</v>
      </c>
      <c r="DD295" s="1070">
        <f>SUM('monthly data'!LE295:LG295)</f>
        <v>29.908157388705675</v>
      </c>
      <c r="DE295" s="1070">
        <f>SUM('monthly data'!LH295:LJ295)</f>
        <v>40.581413548</v>
      </c>
      <c r="DF295" s="1070">
        <f>SUM('monthly data'!LK295:LM295)</f>
        <v>33.792694881000003</v>
      </c>
      <c r="DG295" s="1070">
        <f>SUM('monthly data'!LN295:LP295)</f>
        <v>39.276768353999998</v>
      </c>
      <c r="DH295" s="1070">
        <f>SUM('monthly data'!LQ295:LS295)</f>
        <v>36.716562588000002</v>
      </c>
      <c r="DI295" s="1070">
        <f>SUM('monthly data'!LT295:LV295)</f>
        <v>50.560181663000002</v>
      </c>
      <c r="DJ295" s="1070">
        <f>SUM('monthly data'!LW295:LY295)</f>
        <v>43.417204751999996</v>
      </c>
      <c r="DK295" s="1070">
        <f>IFERROR(SUM('monthly data'!LZ295:MB295)," ")</f>
        <v>57.913749030999995</v>
      </c>
      <c r="DL295" s="1070">
        <f>IFERROR(SUM('monthly data'!MC295:ME295)," ")</f>
        <v>50.762658631000001</v>
      </c>
      <c r="DM295" s="1070">
        <f>IFERROR(SUM('monthly data'!MF295:MH295)," ")</f>
        <v>55.755569178000002</v>
      </c>
      <c r="DN295" s="1070">
        <f>IFERROR(SUM('monthly data'!MI295:MK295)," ")</f>
        <v>58.195494312999998</v>
      </c>
      <c r="DO295" s="1070">
        <f>IFERROR(SUM('monthly data'!ML295:MN295)," ")</f>
        <v>64.192253300999994</v>
      </c>
      <c r="DP295" s="1070">
        <f>IFERROR(SUM('monthly data'!MO295:MQ295)," ")</f>
        <v>56.325491276999998</v>
      </c>
      <c r="DQ295" s="1070">
        <f>IFERROR(SUM('monthly data'!MR295:MT295)," ")</f>
        <v>66.687220822346148</v>
      </c>
      <c r="DR295" s="1070">
        <f>IFERROR(SUM('monthly data'!MU295:MW295)," ")</f>
        <v>58.852095254538455</v>
      </c>
      <c r="DS295" s="1070">
        <f>IFERROR(SUM('monthly data'!MX295:MZ295)," ")</f>
        <v>77.603001466461535</v>
      </c>
      <c r="DT295" s="1070">
        <f>IFERROR(SUM('monthly data'!NA295:NC295)," ")</f>
        <v>58.418058961</v>
      </c>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70">
        <f>SUM('monthly data'!KV296:KX296)</f>
        <v>12.406831338046846</v>
      </c>
      <c r="DB296" s="1070">
        <f>SUM('monthly data'!KY296:LA296)</f>
        <v>20.374418571778996</v>
      </c>
      <c r="DC296" s="1070">
        <f>SUM('monthly data'!LB296:LD296)</f>
        <v>14.185021846840032</v>
      </c>
      <c r="DD296" s="1070">
        <f>SUM('monthly data'!LE296:LG296)</f>
        <v>20.210722743933967</v>
      </c>
      <c r="DE296" s="1070">
        <f>SUM('monthly data'!LH296:LJ296)</f>
        <v>20.511334603293019</v>
      </c>
      <c r="DF296" s="1070">
        <f>SUM('monthly data'!LK296:LM296)</f>
        <v>7.2857815892086446</v>
      </c>
      <c r="DG296" s="1070">
        <f>SUM('monthly data'!LN296:LP296)</f>
        <v>33.552730472420492</v>
      </c>
      <c r="DH296" s="1070">
        <f>SUM('monthly data'!LQ296:LS296)</f>
        <v>8.6176743641332418</v>
      </c>
      <c r="DI296" s="1070">
        <f>SUM('monthly data'!LT296:LV296)</f>
        <v>33.477053925616595</v>
      </c>
      <c r="DJ296" s="1070">
        <f>SUM('monthly data'!LW296:LY296)</f>
        <v>9.858374780301677</v>
      </c>
      <c r="DK296" s="1070">
        <f>IFERROR(SUM('monthly data'!LZ296:MB296)," ")</f>
        <v>36.887585629677623</v>
      </c>
      <c r="DL296" s="1070">
        <f>IFERROR(SUM('monthly data'!MC296:ME296)," ")</f>
        <v>20.626048508505473</v>
      </c>
      <c r="DM296" s="1070">
        <f>IFERROR(SUM('monthly data'!MF296:MH296)," ")</f>
        <v>45.001431716318081</v>
      </c>
      <c r="DN296" s="1070">
        <f>IFERROR(SUM('monthly data'!MI296:MK296)," ")</f>
        <v>33.120768901354211</v>
      </c>
      <c r="DO296" s="1070">
        <f>IFERROR(SUM('monthly data'!ML296:MN296)," ")</f>
        <v>51.162560637159203</v>
      </c>
      <c r="DP296" s="1070">
        <f>IFERROR(SUM('monthly data'!MO296:MQ296)," ")</f>
        <v>53.967115526156022</v>
      </c>
      <c r="DQ296" s="1070">
        <f>IFERROR(SUM('monthly data'!MR296:MT296)," ")</f>
        <v>56.510109720238638</v>
      </c>
      <c r="DR296" s="1070">
        <f>IFERROR(SUM('monthly data'!MU296:MW296)," ")</f>
        <v>50.590830609971398</v>
      </c>
      <c r="DS296" s="1070">
        <f>IFERROR(SUM('monthly data'!MX296:MZ296)," ")</f>
        <v>59.689420327197801</v>
      </c>
      <c r="DT296" s="1070">
        <f>IFERROR(SUM('monthly data'!NA296:NC296)," ")</f>
        <v>57.518025337578798</v>
      </c>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62.604615244000001</v>
      </c>
      <c r="CH297" s="741">
        <f>SUM('monthly data'!IQ297:IS297)</f>
        <v>89.806554640000002</v>
      </c>
      <c r="CI297" s="741">
        <f>SUM('monthly data'!IT297:IV297)</f>
        <v>79.854059991</v>
      </c>
      <c r="CJ297" s="741">
        <f>SUM('monthly data'!IW297:IY297)</f>
        <v>65.840821765000001</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70">
        <f>SUM('monthly data'!KV297:KX297)</f>
        <v>64.972850561000001</v>
      </c>
      <c r="DB297" s="1070">
        <f>SUM('monthly data'!KY297:LA297)</f>
        <v>99.559247855999999</v>
      </c>
      <c r="DC297" s="1070">
        <f>SUM('monthly data'!LB297:LD297)</f>
        <v>84.525548905999997</v>
      </c>
      <c r="DD297" s="1070">
        <f>SUM('monthly data'!LE297:LG297)</f>
        <v>52.138696221999986</v>
      </c>
      <c r="DE297" s="1070">
        <f>SUM('monthly data'!LH297:LJ297)</f>
        <v>180.38497103999998</v>
      </c>
      <c r="DF297" s="1070">
        <f>SUM('monthly data'!LK297:LM297)</f>
        <v>50.508701638999995</v>
      </c>
      <c r="DG297" s="1070">
        <f>SUM('monthly data'!LN297:LP297)</f>
        <v>79.23127279400002</v>
      </c>
      <c r="DH297" s="1070">
        <f>SUM('monthly data'!LQ297:LS297)</f>
        <v>128.714879228</v>
      </c>
      <c r="DI297" s="1070">
        <f>SUM('monthly data'!LT297:LV297)</f>
        <v>100.58614190099999</v>
      </c>
      <c r="DJ297" s="1070">
        <f>SUM('monthly data'!LW297:LY297)</f>
        <v>71.70936259299998</v>
      </c>
      <c r="DK297" s="1070">
        <f>IFERROR(SUM('monthly data'!LZ297:MB297)," ")</f>
        <v>81.827279780873795</v>
      </c>
      <c r="DL297" s="1070">
        <f>IFERROR(SUM('monthly data'!MC297:ME297)," ")</f>
        <v>90.855159472126189</v>
      </c>
      <c r="DM297" s="1070">
        <f>IFERROR(SUM('monthly data'!MF297:MH297)," ")</f>
        <v>60.371596953999997</v>
      </c>
      <c r="DN297" s="1070">
        <f>IFERROR(SUM('monthly data'!MI297:MK297)," ")</f>
        <v>94.159606230999998</v>
      </c>
      <c r="DO297" s="1070">
        <f>IFERROR(SUM('monthly data'!ML297:MN297)," ")</f>
        <v>109.75668139699999</v>
      </c>
      <c r="DP297" s="1070">
        <f>IFERROR(SUM('monthly data'!MO297:MQ297)," ")</f>
        <v>92.064197177000011</v>
      </c>
      <c r="DQ297" s="1070">
        <f>IFERROR(SUM('monthly data'!MR297:MT297)," ")</f>
        <v>96.823717870999985</v>
      </c>
      <c r="DR297" s="1070">
        <f>IFERROR(SUM('monthly data'!MU297:MW297)," ")</f>
        <v>88.672478353000031</v>
      </c>
      <c r="DS297" s="1070">
        <f>IFERROR(SUM('monthly data'!MX297:MZ297)," ")</f>
        <v>107.84124912199999</v>
      </c>
      <c r="DT297" s="1070">
        <f>IFERROR(SUM('monthly data'!NA297:NC297)," ")</f>
        <v>95.176806577999997</v>
      </c>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70">
        <f>SUM('monthly data'!KV298:KX298)</f>
        <v>37.810522488000004</v>
      </c>
      <c r="DB298" s="1070">
        <f>SUM('monthly data'!KY298:LA298)</f>
        <v>28.199969772000003</v>
      </c>
      <c r="DC298" s="1070">
        <f>SUM('monthly data'!LB298:LD298)</f>
        <v>24.714762971999999</v>
      </c>
      <c r="DD298" s="1070">
        <f>SUM('monthly data'!LE298:LG298)</f>
        <v>41.536246665999997</v>
      </c>
      <c r="DE298" s="1070">
        <f>SUM('monthly data'!LH298:LJ298)</f>
        <v>25.857144782999995</v>
      </c>
      <c r="DF298" s="1070">
        <f>SUM('monthly data'!LK298:LM298)</f>
        <v>48.084761819000001</v>
      </c>
      <c r="DG298" s="1070">
        <f>SUM('monthly data'!LN298:LP298)</f>
        <v>44.027806046999999</v>
      </c>
      <c r="DH298" s="1070">
        <f>SUM('monthly data'!LQ298:LS298)</f>
        <v>29.048836105000003</v>
      </c>
      <c r="DI298" s="1070">
        <f>SUM('monthly data'!LT298:LV298)</f>
        <v>62.600000000000009</v>
      </c>
      <c r="DJ298" s="1070">
        <f>SUM('monthly data'!LW298:LY298)</f>
        <v>3.0999999999999943</v>
      </c>
      <c r="DK298" s="1070">
        <f>IFERROR(SUM('monthly data'!LZ298:MB298)," ")</f>
        <v>27.526832441300009</v>
      </c>
      <c r="DL298" s="1070">
        <f>IFERROR(SUM('monthly data'!MC298:ME298)," ")</f>
        <v>34.473167558699998</v>
      </c>
      <c r="DM298" s="1070">
        <f>IFERROR(SUM('monthly data'!MF298:MH298)," ")</f>
        <v>43.169988269000001</v>
      </c>
      <c r="DN298" s="1070">
        <f>IFERROR(SUM('monthly data'!MI298:MK298)," ")</f>
        <v>25.733602609000002</v>
      </c>
      <c r="DO298" s="1070">
        <f>IFERROR(SUM('monthly data'!ML298:MN298)," ")</f>
        <v>25.176990713000002</v>
      </c>
      <c r="DP298" s="1070">
        <f>IFERROR(SUM('monthly data'!MO298:MQ298)," ")</f>
        <v>45.040652073999993</v>
      </c>
      <c r="DQ298" s="1070">
        <f>IFERROR(SUM('monthly data'!MR298:MT298)," ")</f>
        <v>44.025935633000003</v>
      </c>
      <c r="DR298" s="1070">
        <f>IFERROR(SUM('monthly data'!MU298:MW298)," ")</f>
        <v>28.736196592999999</v>
      </c>
      <c r="DS298" s="1070">
        <f>IFERROR(SUM('monthly data'!MX298:MZ298)," ")</f>
        <v>43.612419439999996</v>
      </c>
      <c r="DT298" s="1070">
        <f>IFERROR(SUM('monthly data'!NA298:NC298)," ")</f>
        <v>28.618750575</v>
      </c>
      <c r="DU298" s="100"/>
      <c r="DV298" s="100"/>
      <c r="DW298" s="100"/>
      <c r="DX298" s="100"/>
      <c r="DY298" s="100"/>
      <c r="DZ298" s="100"/>
    </row>
    <row r="299" spans="1:130" s="216" customFormat="1">
      <c r="A299" s="216" t="s">
        <v>1485</v>
      </c>
      <c r="B299" s="668" t="s">
        <v>19</v>
      </c>
      <c r="C299" s="857">
        <f>SUM('monthly data'!B299:D299)</f>
        <v>0</v>
      </c>
      <c r="D299" s="857">
        <f>SUM('monthly data'!E299:G299)</f>
        <v>0</v>
      </c>
      <c r="E299" s="857">
        <f>SUM('monthly data'!H299:J299)</f>
        <v>0</v>
      </c>
      <c r="F299" s="857">
        <f>SUM('monthly data'!K299:M299)</f>
        <v>0</v>
      </c>
      <c r="G299" s="857">
        <f>SUM('monthly data'!N299:P299)</f>
        <v>0</v>
      </c>
      <c r="H299" s="857">
        <f>SUM('monthly data'!Q299:S299)</f>
        <v>0</v>
      </c>
      <c r="I299" s="857">
        <f>SUM('monthly data'!T299:V299)</f>
        <v>0</v>
      </c>
      <c r="J299" s="857">
        <f>SUM('monthly data'!W299:Y299)</f>
        <v>0</v>
      </c>
      <c r="K299" s="857">
        <f>SUM('monthly data'!Z299:AB299)</f>
        <v>0</v>
      </c>
      <c r="L299" s="857">
        <f>SUM('monthly data'!AC299:AE299)</f>
        <v>0</v>
      </c>
      <c r="M299" s="857">
        <f>SUM('monthly data'!AF299:AH299)</f>
        <v>0</v>
      </c>
      <c r="N299" s="857">
        <f>SUM('monthly data'!AI299:AK299)</f>
        <v>0</v>
      </c>
      <c r="O299" s="857">
        <f>SUM('monthly data'!AL299:AN299)</f>
        <v>0</v>
      </c>
      <c r="P299" s="857">
        <f>SUM('monthly data'!AO299:AQ299)</f>
        <v>0</v>
      </c>
      <c r="Q299" s="857">
        <f>SUM('monthly data'!AR299:AT299)</f>
        <v>0</v>
      </c>
      <c r="R299" s="857">
        <f>SUM('monthly data'!AU299:AW299)</f>
        <v>0</v>
      </c>
      <c r="S299" s="858">
        <f>SUM('monthly data'!AX299:AZ299)</f>
        <v>15.567483114750001</v>
      </c>
      <c r="T299" s="858">
        <f>SUM('monthly data'!BA299:BC299)</f>
        <v>15.567483114750001</v>
      </c>
      <c r="U299" s="858">
        <f>SUM('monthly data'!BD299:BF299)</f>
        <v>15.567483114750001</v>
      </c>
      <c r="V299" s="858">
        <f>SUM('monthly data'!BG299:BI299)</f>
        <v>15.567483114750001</v>
      </c>
      <c r="W299" s="858">
        <f>SUM('monthly data'!BJ299:BL299)</f>
        <v>15.559307182375001</v>
      </c>
      <c r="X299" s="858">
        <f>SUM('monthly data'!BM299:BO299)</f>
        <v>15.559307182375001</v>
      </c>
      <c r="Y299" s="858">
        <f>SUM('monthly data'!BP299:BR299)</f>
        <v>15.559307182375001</v>
      </c>
      <c r="Z299" s="858">
        <f>SUM('monthly data'!BS299:BU299)</f>
        <v>15.559307182375001</v>
      </c>
      <c r="AA299" s="858">
        <f>SUM('monthly data'!BV299:BX299)</f>
        <v>14.461706250000002</v>
      </c>
      <c r="AB299" s="858">
        <f>SUM('monthly data'!BY299:CA299)</f>
        <v>14.461706250000002</v>
      </c>
      <c r="AC299" s="858">
        <f>SUM('monthly data'!CB299:CD299)</f>
        <v>14.461706250000002</v>
      </c>
      <c r="AD299" s="858">
        <f>SUM('monthly data'!CE299:CG299)</f>
        <v>14.461706250000002</v>
      </c>
      <c r="AE299" s="858">
        <f>SUM('monthly data'!CH299:CJ299)</f>
        <v>14.013018750000001</v>
      </c>
      <c r="AF299" s="858">
        <f>SUM('monthly data'!CK299:CM299)</f>
        <v>14.013018750000001</v>
      </c>
      <c r="AG299" s="858">
        <f>SUM('monthly data'!CN299:CP299)</f>
        <v>14.013018750000001</v>
      </c>
      <c r="AH299" s="858">
        <f>SUM('monthly data'!CQ299:CS299)</f>
        <v>14.013018750000001</v>
      </c>
      <c r="AI299" s="858">
        <f>SUM('monthly data'!CT299:CV299)</f>
        <v>15.0871</v>
      </c>
      <c r="AJ299" s="858">
        <f>SUM('monthly data'!CW299:CY299)</f>
        <v>15.0871</v>
      </c>
      <c r="AK299" s="858">
        <f>SUM('monthly data'!CZ299:DB299)</f>
        <v>15.0871</v>
      </c>
      <c r="AL299" s="858">
        <f>SUM('monthly data'!DC299:DE299)</f>
        <v>15.0871</v>
      </c>
      <c r="AM299" s="858">
        <f>SUM('monthly data'!DF299:DH299)</f>
        <v>20.277954534999999</v>
      </c>
      <c r="AN299" s="858">
        <f>SUM('monthly data'!DI299:DK299)</f>
        <v>20.277954534999999</v>
      </c>
      <c r="AO299" s="858">
        <f>SUM('monthly data'!DL299:DN299)</f>
        <v>20.277954534999999</v>
      </c>
      <c r="AP299" s="858">
        <f>SUM('monthly data'!DO299:DQ299)</f>
        <v>20.277954534999999</v>
      </c>
      <c r="AQ299" s="858">
        <f>SUM('monthly data'!DR299:DT299)</f>
        <v>26.7927104514375</v>
      </c>
      <c r="AR299" s="858">
        <f>SUM('monthly data'!DU299:DW299)</f>
        <v>26.7927104514375</v>
      </c>
      <c r="AS299" s="858">
        <f>SUM('monthly data'!DX299:DZ299)</f>
        <v>26.7927104514375</v>
      </c>
      <c r="AT299" s="858">
        <f>SUM('monthly data'!EA299:EC299)</f>
        <v>26.7927104514375</v>
      </c>
      <c r="AU299" s="858">
        <f>SUM('monthly data'!ED299:EF299)</f>
        <v>31.267724666437502</v>
      </c>
      <c r="AV299" s="858">
        <f>SUM('monthly data'!EG299:EI299)</f>
        <v>31.267724666437502</v>
      </c>
      <c r="AW299" s="858">
        <f>SUM('monthly data'!EJ299:EL299)</f>
        <v>31.267724666437502</v>
      </c>
      <c r="AX299" s="858">
        <f>SUM('monthly data'!EM299:EO299)</f>
        <v>31.267724666437502</v>
      </c>
      <c r="AY299" s="858">
        <f>SUM('monthly data'!EP299:ER299)</f>
        <v>40.698239999999998</v>
      </c>
      <c r="AZ299" s="858">
        <f>SUM('monthly data'!ES299:EU299)</f>
        <v>39.930770000000003</v>
      </c>
      <c r="BA299" s="858">
        <f>SUM('monthly data'!EV299:EX299)</f>
        <v>54.922350000000002</v>
      </c>
      <c r="BB299" s="858">
        <f>SUM('monthly data'!EY299:FA299)</f>
        <v>50.627210000000005</v>
      </c>
      <c r="BC299" s="858">
        <f>SUM('monthly data'!FB299:FD299)</f>
        <v>41.380309999999994</v>
      </c>
      <c r="BD299" s="858">
        <f>SUM('monthly data'!FE299:FG299)</f>
        <v>54.670699999999997</v>
      </c>
      <c r="BE299" s="858">
        <f>SUM('monthly data'!FH299:FJ299)</f>
        <v>67.728800000000007</v>
      </c>
      <c r="BF299" s="858">
        <f>SUM('monthly data'!FK299:FM299)</f>
        <v>103.97554</v>
      </c>
      <c r="BG299" s="858">
        <f>SUM('monthly data'!FN299:FP299)</f>
        <v>74.063670000000002</v>
      </c>
      <c r="BH299" s="858">
        <f>SUM('monthly data'!FQ299:FS299)</f>
        <v>60.140191012000003</v>
      </c>
      <c r="BI299" s="858">
        <f>SUM('monthly data'!FT299:FV299)</f>
        <v>63.486751945000009</v>
      </c>
      <c r="BJ299" s="858">
        <f>SUM('monthly data'!FW299:FY299)</f>
        <v>97.542347470999999</v>
      </c>
      <c r="BK299" s="858">
        <f>SUM('monthly data'!FZ299:GB299)</f>
        <v>67.728375602</v>
      </c>
      <c r="BL299" s="858">
        <f>SUM('monthly data'!GC299:GE299)</f>
        <v>86.873719327999993</v>
      </c>
      <c r="BM299" s="858">
        <f>SUM('monthly data'!GF299:GH299)</f>
        <v>82.995136559999992</v>
      </c>
      <c r="BN299" s="858">
        <f>SUM('monthly data'!GI299:GK299)</f>
        <v>112.49811214100001</v>
      </c>
      <c r="BO299" s="858">
        <f>SUM('monthly data'!GL299:GN299)</f>
        <v>129.52826735499997</v>
      </c>
      <c r="BP299" s="858">
        <f>SUM('monthly data'!GO299:GQ299)</f>
        <v>112.86104362899999</v>
      </c>
      <c r="BQ299" s="858">
        <f>SUM('monthly data'!GR299:GT299)</f>
        <v>83.639184709000006</v>
      </c>
      <c r="BR299" s="858">
        <f>SUM('monthly data'!GU299:GW299)</f>
        <v>130.554459401</v>
      </c>
      <c r="BS299" s="858">
        <f>SUM('monthly data'!GX299:GZ299)</f>
        <v>116.852710237</v>
      </c>
      <c r="BT299" s="858">
        <f>SUM('monthly data'!HA299:HC299)</f>
        <v>164.24621482399999</v>
      </c>
      <c r="BU299" s="858">
        <f>SUM('monthly data'!HD299:HF299)</f>
        <v>119.44330000000001</v>
      </c>
      <c r="BV299" s="858">
        <f>SUM('monthly data'!HG299:HI299)</f>
        <v>60.991217982000002</v>
      </c>
      <c r="BW299" s="858">
        <f>SUM('monthly data'!HJ299:HL299)</f>
        <v>48.074055746999996</v>
      </c>
      <c r="BX299" s="858">
        <f>SUM('monthly data'!HM299:HO299)</f>
        <v>96.679133440000001</v>
      </c>
      <c r="BY299" s="858">
        <f>SUM('monthly data'!HP299:HR299)</f>
        <v>131.88308327979999</v>
      </c>
      <c r="BZ299" s="858">
        <f>SUM('monthly data'!HS299:HU299)</f>
        <v>185.88629736408598</v>
      </c>
      <c r="CA299" s="858">
        <f>SUM('monthly data'!HV299:HX299)</f>
        <v>149.41807968732201</v>
      </c>
      <c r="CB299" s="858">
        <f>SUM('monthly data'!HY299:IA299)</f>
        <v>245.34362048647097</v>
      </c>
      <c r="CC299" s="858">
        <f>SUM('monthly data'!IB299:ID299)</f>
        <v>152.01835483735701</v>
      </c>
      <c r="CD299" s="858">
        <f>SUM('monthly data'!IE299:IG299)</f>
        <v>162.50408615817273</v>
      </c>
      <c r="CE299" s="858">
        <f>SUM('monthly data'!IH299:IJ299)</f>
        <v>183.41747692328798</v>
      </c>
      <c r="CF299" s="858">
        <f>SUM('monthly data'!IK299:IM299)</f>
        <v>238.97642498435698</v>
      </c>
      <c r="CG299" s="858">
        <f>SUM('monthly data'!IN299:IP299)</f>
        <v>151.63615041972</v>
      </c>
      <c r="CH299" s="858">
        <f>SUM('monthly data'!IQ299:IS299)</f>
        <v>174.77263555250698</v>
      </c>
      <c r="CI299" s="858">
        <f>SUM('monthly data'!IT299:IV299)</f>
        <v>180.89537231745101</v>
      </c>
      <c r="CJ299" s="858">
        <f>SUM('monthly data'!IW299:IY299)</f>
        <v>211.38137435695501</v>
      </c>
      <c r="CK299" s="858">
        <f>SUM('monthly data'!IZ299:JB299)</f>
        <v>133.31085691395154</v>
      </c>
      <c r="CL299" s="858">
        <f>SUM('monthly data'!JC299:JE299)</f>
        <v>132.33962074683544</v>
      </c>
      <c r="CM299" s="858">
        <f>SUM('monthly data'!JF299:JH299)</f>
        <v>161.97347117058399</v>
      </c>
      <c r="CN299" s="858">
        <f>SUM('monthly data'!JI299:JK299)</f>
        <v>191.59431050866334</v>
      </c>
      <c r="CO299" s="858">
        <f>SUM('monthly data'!JL299:JN299)</f>
        <v>179.17600626595799</v>
      </c>
      <c r="CP299" s="858">
        <f>SUM('monthly data'!JO299:JQ299)</f>
        <v>185.21181462923198</v>
      </c>
      <c r="CQ299" s="858">
        <f>SUM('monthly data'!JR299:JT299)</f>
        <v>233.33207569558101</v>
      </c>
      <c r="CR299" s="858">
        <f>SUM('monthly data'!JU299:JW299)</f>
        <v>204.500003796389</v>
      </c>
      <c r="CS299" s="858">
        <f>SUM('monthly data'!JX299:JZ299)</f>
        <v>186.19257325366601</v>
      </c>
      <c r="CT299" s="858">
        <f>SUM('monthly data'!KA299:KC299)</f>
        <v>267.89619846618365</v>
      </c>
      <c r="CU299" s="858">
        <f>SUM('monthly data'!KD299:KF299)</f>
        <v>271.38452741644267</v>
      </c>
      <c r="CV299" s="858">
        <f>SUM('monthly data'!KG299:KI299)</f>
        <v>346.23594637548945</v>
      </c>
      <c r="CW299" s="858">
        <f>SUM('monthly data'!KJ299:KL299)</f>
        <v>248.00952619335484</v>
      </c>
      <c r="CX299" s="858">
        <f>SUM('monthly data'!KM299:KO299)</f>
        <v>260.0143283901923</v>
      </c>
      <c r="CY299" s="858">
        <f>SUM('monthly data'!KP299:KR299)</f>
        <v>239.0719969427638</v>
      </c>
      <c r="CZ299" s="858">
        <f>SUM('monthly data'!KS299:KU299)</f>
        <v>286.00207297305508</v>
      </c>
      <c r="DA299" s="1069">
        <f>SUM('monthly data'!KV299:KX299)</f>
        <v>438.20508372928578</v>
      </c>
      <c r="DB299" s="1069">
        <f>SUM('monthly data'!KY299:LA299)</f>
        <v>340.2922478145598</v>
      </c>
      <c r="DC299" s="1069">
        <f>SUM('monthly data'!LB299:LD299)</f>
        <v>350.02094417107907</v>
      </c>
      <c r="DD299" s="1069">
        <f>SUM('monthly data'!LE299:LG299)</f>
        <v>316.43091033038422</v>
      </c>
      <c r="DE299" s="1069">
        <f>SUM('monthly data'!LH299:LJ299)</f>
        <v>317.98277425389233</v>
      </c>
      <c r="DF299" s="1069">
        <f>SUM('monthly data'!LK299:LM299)</f>
        <v>530.75122693168919</v>
      </c>
      <c r="DG299" s="1069">
        <f>SUM('monthly data'!LN299:LP299)</f>
        <v>434.68342274142469</v>
      </c>
      <c r="DH299" s="1069">
        <f>SUM('monthly data'!LQ299:LS299)</f>
        <v>452.08399393432364</v>
      </c>
      <c r="DI299" s="1069">
        <f>SUM('monthly data'!LT299:LV299)</f>
        <v>433.08172517682306</v>
      </c>
      <c r="DJ299" s="1069">
        <f>SUM('monthly data'!LW299:LY299)</f>
        <v>328.9470985360814</v>
      </c>
      <c r="DK299" s="1069">
        <f>IFERROR(SUM('monthly data'!LZ299:MB299)," ")</f>
        <v>470.69352643671874</v>
      </c>
      <c r="DL299" s="1069">
        <f>IFERROR(SUM('monthly data'!MC299:ME299)," ")</f>
        <v>521.70777249590401</v>
      </c>
      <c r="DM299" s="1069">
        <f>IFERROR(SUM('monthly data'!MF299:MH299)," ")</f>
        <v>424.02647210044142</v>
      </c>
      <c r="DN299" s="1069">
        <f>IFERROR(SUM('monthly data'!MI299:MK299)," ")</f>
        <v>452.04308065284346</v>
      </c>
      <c r="DO299" s="1069">
        <f>IFERROR(SUM('monthly data'!ML299:MN299)," ")</f>
        <v>590.98154072784541</v>
      </c>
      <c r="DP299" s="1069">
        <f>IFERROR(SUM('monthly data'!MO299:MQ299)," ")</f>
        <v>535.86405252263125</v>
      </c>
      <c r="DQ299" s="1069">
        <f>IFERROR(SUM('monthly data'!MR299:MT299)," ")</f>
        <v>458.50366447938427</v>
      </c>
      <c r="DR299" s="1069">
        <f>IFERROR(SUM('monthly data'!MU299:MW299)," ")</f>
        <v>575.75695615566656</v>
      </c>
      <c r="DS299" s="1069">
        <f>IFERROR(SUM('monthly data'!MX299:MZ299)," ")</f>
        <v>509.1021703610092</v>
      </c>
      <c r="DT299" s="1069">
        <f>IFERROR(SUM('monthly data'!NA299:NC299)," ")</f>
        <v>451.49029463816038</v>
      </c>
      <c r="DU299" s="857"/>
      <c r="DV299" s="857"/>
      <c r="DW299" s="857"/>
      <c r="DX299" s="857"/>
      <c r="DY299" s="857"/>
      <c r="DZ299" s="857"/>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70">
        <f>SUM('monthly data'!KV300:KX300)</f>
        <v>188.21386142399996</v>
      </c>
      <c r="DB300" s="1070">
        <f>SUM('monthly data'!KY300:LA300)</f>
        <v>204.75993935700001</v>
      </c>
      <c r="DC300" s="1070">
        <f>SUM('monthly data'!LB300:LD300)</f>
        <v>204.81737517849999</v>
      </c>
      <c r="DD300" s="1070">
        <f>SUM('monthly data'!LE300:LG300)</f>
        <v>161.83964945649998</v>
      </c>
      <c r="DE300" s="1070">
        <f>SUM('monthly data'!LH300:LJ300)</f>
        <v>154.29299308</v>
      </c>
      <c r="DF300" s="1070">
        <f>SUM('monthly data'!LK300:LM300)</f>
        <v>286.93505999900003</v>
      </c>
      <c r="DG300" s="1070">
        <f>SUM('monthly data'!LN300:LP300)</f>
        <v>293.93122932099999</v>
      </c>
      <c r="DH300" s="1070">
        <f>SUM('monthly data'!LQ300:LS300)</f>
        <v>211.633083779</v>
      </c>
      <c r="DI300" s="1070">
        <f>SUM('monthly data'!LT300:LV300)</f>
        <v>280.48477342832433</v>
      </c>
      <c r="DJ300" s="1070">
        <f>SUM('monthly data'!LW300:LY300)</f>
        <v>146.51410355347267</v>
      </c>
      <c r="DK300" s="1070">
        <f>IFERROR(SUM('monthly data'!LZ300:MB300)," ")</f>
        <v>230.68078554288883</v>
      </c>
      <c r="DL300" s="1070">
        <f>IFERROR(SUM('monthly data'!MC300:ME300)," ")</f>
        <v>325.2798051385451</v>
      </c>
      <c r="DM300" s="1070">
        <f>IFERROR(SUM('monthly data'!MF300:MH300)," ")</f>
        <v>192.64673296699999</v>
      </c>
      <c r="DN300" s="1070">
        <f>IFERROR(SUM('monthly data'!MI300:MK300)," ")</f>
        <v>140.07986458400001</v>
      </c>
      <c r="DO300" s="1070">
        <f>IFERROR(SUM('monthly data'!ML300:MN300)," ")</f>
        <v>324.07729535099998</v>
      </c>
      <c r="DP300" s="1070">
        <f>IFERROR(SUM('monthly data'!MO300:MQ300)," ")</f>
        <v>248.352341435</v>
      </c>
      <c r="DQ300" s="1070">
        <f>IFERROR(SUM('monthly data'!MR300:MT300)," ")</f>
        <v>235.228377373</v>
      </c>
      <c r="DR300" s="1070">
        <f>IFERROR(SUM('monthly data'!MU300:MW300)," ")</f>
        <v>213.57587306900001</v>
      </c>
      <c r="DS300" s="1070">
        <f>IFERROR(SUM('monthly data'!MX300:MZ300)," ")</f>
        <v>249.56716709099999</v>
      </c>
      <c r="DT300" s="1070">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64.205365468720004</v>
      </c>
      <c r="CH301" s="741">
        <f>SUM('monthly data'!IQ301:IS301)</f>
        <v>84.098469036506998</v>
      </c>
      <c r="CI301" s="741">
        <f>SUM('monthly data'!IT301:IV301)</f>
        <v>62.144533077451001</v>
      </c>
      <c r="CJ301" s="741">
        <f>SUM('monthly data'!IW301:IY301)</f>
        <v>61.359647758955006</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70">
        <f>SUM('monthly data'!KV301:KX301)</f>
        <v>249.99122230528582</v>
      </c>
      <c r="DB301" s="1070">
        <f>SUM('monthly data'!KY301:LA301)</f>
        <v>135.53230845755982</v>
      </c>
      <c r="DC301" s="1070">
        <f>SUM('monthly data'!LB301:LD301)</f>
        <v>145.20356899257908</v>
      </c>
      <c r="DD301" s="1070">
        <f>SUM('monthly data'!LE301:LG301)</f>
        <v>154.59126087388427</v>
      </c>
      <c r="DE301" s="1070">
        <f>SUM('monthly data'!LH301:LJ301)</f>
        <v>163.68978117389238</v>
      </c>
      <c r="DF301" s="1070">
        <f>SUM('monthly data'!LK301:LM301)</f>
        <v>243.81616693268924</v>
      </c>
      <c r="DG301" s="1070">
        <f>SUM('monthly data'!LN301:LP301)</f>
        <v>140.75219342042467</v>
      </c>
      <c r="DH301" s="1070">
        <f>SUM('monthly data'!LQ301:LS301)</f>
        <v>240.45091015532367</v>
      </c>
      <c r="DI301" s="1070">
        <f>SUM('monthly data'!LT301:LV301)</f>
        <v>152.5969517484987</v>
      </c>
      <c r="DJ301" s="1070">
        <f>SUM('monthly data'!LW301:LY301)</f>
        <v>182.4329949826087</v>
      </c>
      <c r="DK301" s="1070">
        <f>IFERROR(SUM('monthly data'!LZ301:MB301)," ")</f>
        <v>240.01274089382991</v>
      </c>
      <c r="DL301" s="1070">
        <f>IFERROR(SUM('monthly data'!MC301:ME301)," ")</f>
        <v>196.42796735735894</v>
      </c>
      <c r="DM301" s="1070">
        <f>IFERROR(SUM('monthly data'!MF301:MH301)," ")</f>
        <v>231.37973913344143</v>
      </c>
      <c r="DN301" s="1070">
        <f>IFERROR(SUM('monthly data'!MI301:MK301)," ")</f>
        <v>311.96321606884345</v>
      </c>
      <c r="DO301" s="1070">
        <f>IFERROR(SUM('monthly data'!ML301:MN301)," ")</f>
        <v>266.90424537684538</v>
      </c>
      <c r="DP301" s="1070">
        <f>IFERROR(SUM('monthly data'!MO301:MQ301)," ")</f>
        <v>287.51171108763134</v>
      </c>
      <c r="DQ301" s="1070">
        <f>IFERROR(SUM('monthly data'!MR301:MT301)," ")</f>
        <v>223.27528710638427</v>
      </c>
      <c r="DR301" s="1070">
        <f>IFERROR(SUM('monthly data'!MU301:MW301)," ")</f>
        <v>362.18108308666649</v>
      </c>
      <c r="DS301" s="1070">
        <f>IFERROR(SUM('monthly data'!MX301:MZ301)," ")</f>
        <v>259.53500327000921</v>
      </c>
      <c r="DT301" s="1070">
        <f>IFERROR(SUM('monthly data'!NA301:NC301)," ")</f>
        <v>302.54855363416044</v>
      </c>
      <c r="DU301" s="100"/>
      <c r="DV301" s="100"/>
      <c r="DW301" s="100"/>
      <c r="DX301" s="100"/>
      <c r="DY301" s="100"/>
      <c r="DZ301" s="100"/>
    </row>
    <row r="302" spans="1:130" s="216" customFormat="1">
      <c r="A302" s="216" t="s">
        <v>1633</v>
      </c>
      <c r="B302" s="668" t="s">
        <v>43</v>
      </c>
      <c r="C302" s="857">
        <f>SUM('monthly data'!B302:D302)</f>
        <v>0</v>
      </c>
      <c r="D302" s="857">
        <f>SUM('monthly data'!E302:G302)</f>
        <v>0</v>
      </c>
      <c r="E302" s="857">
        <f>SUM('monthly data'!H302:J302)</f>
        <v>0</v>
      </c>
      <c r="F302" s="857">
        <f>SUM('monthly data'!K302:M302)</f>
        <v>0</v>
      </c>
      <c r="G302" s="857">
        <f>SUM('monthly data'!N302:P302)</f>
        <v>0</v>
      </c>
      <c r="H302" s="857">
        <f>SUM('monthly data'!Q302:S302)</f>
        <v>0</v>
      </c>
      <c r="I302" s="857">
        <f>SUM('monthly data'!T302:V302)</f>
        <v>0</v>
      </c>
      <c r="J302" s="857">
        <f>SUM('monthly data'!W302:Y302)</f>
        <v>0</v>
      </c>
      <c r="K302" s="857">
        <f>SUM('monthly data'!Z302:AB302)</f>
        <v>0</v>
      </c>
      <c r="L302" s="857">
        <f>SUM('monthly data'!AC302:AE302)</f>
        <v>0</v>
      </c>
      <c r="M302" s="857">
        <f>SUM('monthly data'!AF302:AH302)</f>
        <v>0</v>
      </c>
      <c r="N302" s="857">
        <f>SUM('monthly data'!AI302:AK302)</f>
        <v>0</v>
      </c>
      <c r="O302" s="857">
        <f>SUM('monthly data'!AL302:AN302)</f>
        <v>0</v>
      </c>
      <c r="P302" s="857">
        <f>SUM('monthly data'!AO302:AQ302)</f>
        <v>0</v>
      </c>
      <c r="Q302" s="857">
        <f>SUM('monthly data'!AR302:AT302)</f>
        <v>0</v>
      </c>
      <c r="R302" s="857">
        <f>SUM('monthly data'!AU302:AW302)</f>
        <v>0</v>
      </c>
      <c r="S302" s="858">
        <f>SUM('monthly data'!AX302:AZ302)</f>
        <v>8.2074999999999995E-2</v>
      </c>
      <c r="T302" s="858">
        <f>SUM('monthly data'!BA302:BC302)</f>
        <v>8.2074999999999995E-2</v>
      </c>
      <c r="U302" s="858">
        <f>SUM('monthly data'!BD302:BF302)</f>
        <v>8.2074999999999995E-2</v>
      </c>
      <c r="V302" s="858">
        <f>SUM('monthly data'!BG302:BI302)</f>
        <v>8.2074999999999995E-2</v>
      </c>
      <c r="W302" s="858">
        <f>SUM('monthly data'!BJ302:BL302)</f>
        <v>0.12974374999999999</v>
      </c>
      <c r="X302" s="858">
        <f>SUM('monthly data'!BM302:BO302)</f>
        <v>0.12974374999999999</v>
      </c>
      <c r="Y302" s="858">
        <f>SUM('monthly data'!BP302:BR302)</f>
        <v>0.12974374999999999</v>
      </c>
      <c r="Z302" s="858">
        <f>SUM('monthly data'!BS302:BU302)</f>
        <v>0.12974374999999999</v>
      </c>
      <c r="AA302" s="858">
        <f>SUM('monthly data'!BV302:BX302)</f>
        <v>0.14389999999999997</v>
      </c>
      <c r="AB302" s="858">
        <f>SUM('monthly data'!BY302:CA302)</f>
        <v>0.14389999999999997</v>
      </c>
      <c r="AC302" s="858">
        <f>SUM('monthly data'!CB302:CD302)</f>
        <v>0.14389999999999997</v>
      </c>
      <c r="AD302" s="858">
        <f>SUM('monthly data'!CE302:CG302)</f>
        <v>0.14389999999999997</v>
      </c>
      <c r="AE302" s="858">
        <f>SUM('monthly data'!CH302:CJ302)</f>
        <v>0.25164375</v>
      </c>
      <c r="AF302" s="858">
        <f>SUM('monthly data'!CK302:CM302)</f>
        <v>0.25164375</v>
      </c>
      <c r="AG302" s="858">
        <f>SUM('monthly data'!CN302:CP302)</f>
        <v>0.25164375</v>
      </c>
      <c r="AH302" s="858">
        <f>SUM('monthly data'!CQ302:CS302)</f>
        <v>0.25164375</v>
      </c>
      <c r="AI302" s="858">
        <f>SUM('monthly data'!CT302:CV302)</f>
        <v>1.6667812500000001</v>
      </c>
      <c r="AJ302" s="858">
        <f>SUM('monthly data'!CW302:CY302)</f>
        <v>1.6667812500000001</v>
      </c>
      <c r="AK302" s="858">
        <f>SUM('monthly data'!CZ302:DB302)</f>
        <v>1.6667812500000001</v>
      </c>
      <c r="AL302" s="858">
        <f>SUM('monthly data'!DC302:DE302)</f>
        <v>1.6667812500000001</v>
      </c>
      <c r="AM302" s="858">
        <f>SUM('monthly data'!DF302:DH302)</f>
        <v>3.2350051333124998</v>
      </c>
      <c r="AN302" s="858">
        <f>SUM('monthly data'!DI302:DK302)</f>
        <v>3.2350051333124998</v>
      </c>
      <c r="AO302" s="858">
        <f>SUM('monthly data'!DL302:DN302)</f>
        <v>3.2350051333124998</v>
      </c>
      <c r="AP302" s="858">
        <f>SUM('monthly data'!DO302:DQ302)</f>
        <v>3.2350051333124998</v>
      </c>
      <c r="AQ302" s="858">
        <f>SUM('monthly data'!DR302:DT302)</f>
        <v>2.7405540166249995</v>
      </c>
      <c r="AR302" s="858">
        <f>SUM('monthly data'!DU302:DW302)</f>
        <v>2.7405540166249995</v>
      </c>
      <c r="AS302" s="858">
        <f>SUM('monthly data'!DX302:DZ302)</f>
        <v>2.7405540166249995</v>
      </c>
      <c r="AT302" s="858">
        <f>SUM('monthly data'!EA302:EC302)</f>
        <v>2.7405540166249995</v>
      </c>
      <c r="AU302" s="858">
        <f>SUM('monthly data'!ED302:EF302)</f>
        <v>2.9832301333125</v>
      </c>
      <c r="AV302" s="858">
        <f>SUM('monthly data'!EG302:EI302)</f>
        <v>2.9832301333125</v>
      </c>
      <c r="AW302" s="858">
        <f>SUM('monthly data'!EJ302:EL302)</f>
        <v>2.9832301333125</v>
      </c>
      <c r="AX302" s="858">
        <f>SUM('monthly data'!EM302:EO302)</f>
        <v>2.9832301333125</v>
      </c>
      <c r="AY302" s="858">
        <f>SUM('monthly data'!EP302:ER302)</f>
        <v>5.2109999999999994</v>
      </c>
      <c r="AZ302" s="858">
        <f>SUM('monthly data'!ES302:EU302)</f>
        <v>2.7869000000000002</v>
      </c>
      <c r="BA302" s="858">
        <f>SUM('monthly data'!EV302:EX302)</f>
        <v>-0.5254000000000002</v>
      </c>
      <c r="BB302" s="858">
        <f>SUM('monthly data'!EY302:FA302)</f>
        <v>-15.544600000000001</v>
      </c>
      <c r="BC302" s="858">
        <f>SUM('monthly data'!FB302:FD302)</f>
        <v>2.843</v>
      </c>
      <c r="BD302" s="858">
        <f>SUM('monthly data'!FE302:FG302)</f>
        <v>-2.148600000000001</v>
      </c>
      <c r="BE302" s="858">
        <f>SUM('monthly data'!FH302:FJ302)</f>
        <v>7.3379000000000003</v>
      </c>
      <c r="BF302" s="858">
        <f>SUM('monthly data'!FK302:FM302)</f>
        <v>5.4559999999999995</v>
      </c>
      <c r="BG302" s="858">
        <f>SUM('monthly data'!FN302:FP302)</f>
        <v>3.8855500000000003</v>
      </c>
      <c r="BH302" s="858">
        <f>SUM('monthly data'!FQ302:FS302)</f>
        <v>4.5049000000000001</v>
      </c>
      <c r="BI302" s="858">
        <f>SUM('monthly data'!FT302:FV302)</f>
        <v>22.0138</v>
      </c>
      <c r="BJ302" s="858">
        <f>SUM('monthly data'!FW302:FY302)</f>
        <v>4.2784500000000003</v>
      </c>
      <c r="BK302" s="858">
        <f>SUM('monthly data'!FZ302:GB302)</f>
        <v>4.8273000000000001</v>
      </c>
      <c r="BL302" s="858">
        <f>SUM('monthly data'!GC302:GE302)</f>
        <v>-0.60660000000000025</v>
      </c>
      <c r="BM302" s="858">
        <f>SUM('monthly data'!GF302:GH302)</f>
        <v>19.439630000000001</v>
      </c>
      <c r="BN302" s="858">
        <f>SUM('monthly data'!GI302:GK302)</f>
        <v>4.6456400000000002</v>
      </c>
      <c r="BO302" s="858">
        <f>SUM('monthly data'!GL302:GN302)</f>
        <v>-9.1754999999999995</v>
      </c>
      <c r="BP302" s="858">
        <f>SUM('monthly data'!GO302:GQ302)</f>
        <v>3.5526999999999997</v>
      </c>
      <c r="BQ302" s="858">
        <f>SUM('monthly data'!GR302:GT302)</f>
        <v>-11.068484999999997</v>
      </c>
      <c r="BR302" s="858">
        <f>SUM('monthly data'!GU302:GW302)</f>
        <v>-5.5595449709999993</v>
      </c>
      <c r="BS302" s="858">
        <f>SUM('monthly data'!GX302:GZ302)</f>
        <v>8.5142303039999998</v>
      </c>
      <c r="BT302" s="858">
        <f>SUM('monthly data'!HA302:HC302)</f>
        <v>7.8835000000000006</v>
      </c>
      <c r="BU302" s="858">
        <f>SUM('monthly data'!HD302:HF302)</f>
        <v>6.4666999999999994</v>
      </c>
      <c r="BV302" s="858">
        <f>SUM('monthly data'!HG302:HI302)</f>
        <v>8.0431954999999995</v>
      </c>
      <c r="BW302" s="858">
        <f>SUM('monthly data'!HJ302:HL302)</f>
        <v>8.4896932009999997</v>
      </c>
      <c r="BX302" s="858">
        <f>SUM('monthly data'!HM302:HO302)</f>
        <v>119.25465846</v>
      </c>
      <c r="BY302" s="858">
        <f>SUM('monthly data'!HP302:HR302)</f>
        <v>-5.5715209739999993</v>
      </c>
      <c r="BZ302" s="858">
        <f>SUM('monthly data'!HS302:HU302)</f>
        <v>10.530055426000001</v>
      </c>
      <c r="CA302" s="858">
        <f>SUM('monthly data'!HV302:HX302)</f>
        <v>24.940588594997582</v>
      </c>
      <c r="CB302" s="858">
        <f>SUM('monthly data'!HY302:IA302)</f>
        <v>19.183561936</v>
      </c>
      <c r="CC302" s="858">
        <f>SUM('monthly data'!IB302:ID302)</f>
        <v>39.057390151930562</v>
      </c>
      <c r="CD302" s="858">
        <f>SUM('monthly data'!IE302:IG302)</f>
        <v>8.6095196319999996</v>
      </c>
      <c r="CE302" s="858">
        <f>SUM('monthly data'!IH302:IJ302)</f>
        <v>17.128300459000002</v>
      </c>
      <c r="CF302" s="858">
        <f>SUM('monthly data'!IK302:IM302)</f>
        <v>6.6999999999999993</v>
      </c>
      <c r="CG302" s="858">
        <f>SUM('monthly data'!IN302:IP302)</f>
        <v>27.566784998000003</v>
      </c>
      <c r="CH302" s="858">
        <f>SUM('monthly data'!IQ302:IS302)</f>
        <v>11.423360581999999</v>
      </c>
      <c r="CI302" s="858">
        <f>SUM('monthly data'!IT302:IV302)</f>
        <v>35.202958623999997</v>
      </c>
      <c r="CJ302" s="858">
        <f>SUM('monthly data'!IW302:IY302)</f>
        <v>14.22877682</v>
      </c>
      <c r="CK302" s="858">
        <f>SUM('monthly data'!IZ302:JB302)</f>
        <v>18.624184886999998</v>
      </c>
      <c r="CL302" s="858">
        <f>SUM('monthly data'!JC302:JE302)</f>
        <v>25.091985690999998</v>
      </c>
      <c r="CM302" s="858">
        <f>SUM('monthly data'!JF302:JH302)</f>
        <v>35.220372558999998</v>
      </c>
      <c r="CN302" s="858">
        <f>SUM('monthly data'!JI302:JK302)</f>
        <v>34.900378074999999</v>
      </c>
      <c r="CO302" s="858">
        <f>SUM('monthly data'!JL302:JN302)</f>
        <v>52.449711554000004</v>
      </c>
      <c r="CP302" s="858">
        <f>SUM('monthly data'!JO302:JQ302)</f>
        <v>40.148008249</v>
      </c>
      <c r="CQ302" s="858">
        <f>SUM('monthly data'!JR302:JT302)</f>
        <v>38.831633603</v>
      </c>
      <c r="CR302" s="858">
        <f>SUM('monthly data'!JU302:JW302)</f>
        <v>28.613262816999999</v>
      </c>
      <c r="CS302" s="858">
        <f>SUM('monthly data'!JX302:JZ302)</f>
        <v>59.072642608000002</v>
      </c>
      <c r="CT302" s="858">
        <f>SUM('monthly data'!KA302:KC302)</f>
        <v>37.168618412000001</v>
      </c>
      <c r="CU302" s="858">
        <f>SUM('monthly data'!KD302:KF302)</f>
        <v>54.197470954000003</v>
      </c>
      <c r="CV302" s="858">
        <f>SUM('monthly data'!KG302:KI302)</f>
        <v>45.884825706000001</v>
      </c>
      <c r="CW302" s="858">
        <f>SUM('monthly data'!KJ302:KL302)</f>
        <v>4.4271474340000001</v>
      </c>
      <c r="CX302" s="858">
        <f>SUM('monthly data'!KM302:KO302)</f>
        <v>84.454577412999996</v>
      </c>
      <c r="CY302" s="858">
        <f>SUM('monthly data'!KP302:KR302)</f>
        <v>13.727620035000001</v>
      </c>
      <c r="CZ302" s="858">
        <f>SUM('monthly data'!KS302:KU302)</f>
        <v>11.03821905</v>
      </c>
      <c r="DA302" s="1069">
        <f>SUM('monthly data'!KV302:KX302)</f>
        <v>47.715494765000003</v>
      </c>
      <c r="DB302" s="1069">
        <f>SUM('monthly data'!KY302:LA302)</f>
        <v>12.331698703000001</v>
      </c>
      <c r="DC302" s="1069">
        <f>SUM('monthly data'!LB302:LD302)</f>
        <v>14.490466298999999</v>
      </c>
      <c r="DD302" s="1069">
        <f>SUM('monthly data'!LE302:LG302)</f>
        <v>39.229095172000001</v>
      </c>
      <c r="DE302" s="1069">
        <f>SUM('monthly data'!LH302:LJ302)</f>
        <v>15.260094661</v>
      </c>
      <c r="DF302" s="1069">
        <f>SUM('monthly data'!LK302:LM302)</f>
        <v>25.243291725999999</v>
      </c>
      <c r="DG302" s="1069">
        <f>SUM('monthly data'!LN302:LP302)</f>
        <v>19.697223710000003</v>
      </c>
      <c r="DH302" s="1069">
        <f>SUM('monthly data'!LQ302:LS302)</f>
        <v>96.729924870000005</v>
      </c>
      <c r="DI302" s="1069">
        <f>SUM('monthly data'!LT302:LV302)</f>
        <v>78.807389996969988</v>
      </c>
      <c r="DJ302" s="1069">
        <f>SUM('monthly data'!LW302:LY302)</f>
        <v>20.872392109</v>
      </c>
      <c r="DK302" s="1069">
        <f>IFERROR(SUM('monthly data'!LZ302:MB302)," ")</f>
        <v>21.032352029000002</v>
      </c>
      <c r="DL302" s="1069">
        <f>IFERROR(SUM('monthly data'!MC302:ME302)," ")</f>
        <v>20.723032492999998</v>
      </c>
      <c r="DM302" s="1069">
        <f>IFERROR(SUM('monthly data'!MF302:MH302)," ")</f>
        <v>19.765632494000002</v>
      </c>
      <c r="DN302" s="1069">
        <f>IFERROR(SUM('monthly data'!MI302:MK302)," ")</f>
        <v>37.193501943000001</v>
      </c>
      <c r="DO302" s="1069">
        <f>IFERROR(SUM('monthly data'!ML302:MN302)," ")</f>
        <v>38.840196403999997</v>
      </c>
      <c r="DP302" s="1069">
        <f>IFERROR(SUM('monthly data'!MO302:MQ302)," ")</f>
        <v>15.606513478</v>
      </c>
      <c r="DQ302" s="1069">
        <f>IFERROR(SUM('monthly data'!MR302:MT302)," ")</f>
        <v>108.186758168419</v>
      </c>
      <c r="DR302" s="1069">
        <f>IFERROR(SUM('monthly data'!MU302:MW302)," ")</f>
        <v>3.1295420882380007</v>
      </c>
      <c r="DS302" s="1069">
        <f>IFERROR(SUM('monthly data'!MX302:MZ302)," ")</f>
        <v>21.235042976999999</v>
      </c>
      <c r="DT302" s="1069">
        <f>IFERROR(SUM('monthly data'!NA302:NC302)," ")</f>
        <v>31.405331294249002</v>
      </c>
      <c r="DU302" s="857"/>
      <c r="DV302" s="857"/>
      <c r="DW302" s="857"/>
      <c r="DX302" s="857"/>
      <c r="DY302" s="857"/>
      <c r="DZ302" s="857"/>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70">
        <f>SUM('monthly data'!KV303:KX303)</f>
        <v>255.41760637726622</v>
      </c>
      <c r="DB303" s="1070">
        <f>SUM('monthly data'!KY303:LA303)</f>
        <v>195.97413370345052</v>
      </c>
      <c r="DC303" s="1070">
        <f>SUM('monthly data'!LB303:LD303)</f>
        <v>134.90371493293895</v>
      </c>
      <c r="DD303" s="1070">
        <f>SUM('monthly data'!LE303:LG303)</f>
        <v>70.976985115830928</v>
      </c>
      <c r="DE303" s="1070">
        <f>SUM('monthly data'!LH303:LJ303)</f>
        <v>334.64742851129523</v>
      </c>
      <c r="DF303" s="1070">
        <f>SUM('monthly data'!LK303:LM303)</f>
        <v>420.96524727220708</v>
      </c>
      <c r="DG303" s="1070">
        <f>SUM('monthly data'!LN303:LP303)</f>
        <v>99.889282596791404</v>
      </c>
      <c r="DH303" s="1070">
        <f>SUM('monthly data'!LQ303:LS303)</f>
        <v>22.302421834099789</v>
      </c>
      <c r="DI303" s="1070">
        <f>SUM('monthly data'!LT303:LV303)</f>
        <v>93.384272928853122</v>
      </c>
      <c r="DJ303" s="1070">
        <f>SUM('monthly data'!LW303:LY303)</f>
        <v>81.202203058288603</v>
      </c>
      <c r="DK303" s="1070">
        <f>IFERROR(SUM('monthly data'!LZ303:MB303)," ")</f>
        <v>500.50837164073505</v>
      </c>
      <c r="DL303" s="1070">
        <f>IFERROR(SUM('monthly data'!MC303:ME303)," ")</f>
        <v>201.5281001067176</v>
      </c>
      <c r="DM303" s="1070">
        <f>IFERROR(SUM('monthly data'!MF303:MH303)," ")</f>
        <v>88.577255324296942</v>
      </c>
      <c r="DN303" s="1070">
        <f>IFERROR(SUM('monthly data'!MI303:MK303)," ")</f>
        <v>484.98108458520261</v>
      </c>
      <c r="DO303" s="1070">
        <f>IFERROR(SUM('monthly data'!ML303:MN303)," ")</f>
        <v>100.50726348263974</v>
      </c>
      <c r="DP303" s="1070">
        <f>IFERROR(SUM('monthly data'!MO303:MQ303)," ")</f>
        <v>633.14854999325667</v>
      </c>
      <c r="DQ303" s="1070">
        <f>IFERROR(SUM('monthly data'!MR303:MT303)," ")</f>
        <v>80.220840465355053</v>
      </c>
      <c r="DR303" s="1070">
        <f>IFERROR(SUM('monthly data'!MU303:MW303)," ")</f>
        <v>973.87734876998377</v>
      </c>
      <c r="DS303" s="1070">
        <f>IFERROR(SUM('monthly data'!MX303:MZ303)," ")</f>
        <v>92.217234505701654</v>
      </c>
      <c r="DT303" s="1070">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91.995818455601437</v>
      </c>
      <c r="CC304" s="741">
        <f>SUM('monthly data'!IB304:ID304)</f>
        <v>21.457576517740705</v>
      </c>
      <c r="CD304" s="741">
        <f>SUM('monthly data'!IE304:IG304)</f>
        <v>-98.591762442170989</v>
      </c>
      <c r="CE304" s="741">
        <f>SUM('monthly data'!IH304:IJ304)</f>
        <v>53.146298721121198</v>
      </c>
      <c r="CF304" s="741">
        <f>SUM('monthly data'!IK304:IM304)</f>
        <v>77.922510084487612</v>
      </c>
      <c r="CG304" s="741">
        <f>SUM('monthly data'!IN304:IP304)</f>
        <v>-37.31558680693059</v>
      </c>
      <c r="CH304" s="741">
        <f>SUM('monthly data'!IQ304:IS304)</f>
        <v>-33.033651799483387</v>
      </c>
      <c r="CI304" s="741">
        <f>SUM('monthly data'!IT304:IV304)</f>
        <v>73.64718621667997</v>
      </c>
      <c r="CJ304" s="741">
        <f>SUM('monthly data'!IW304:IY304)</f>
        <v>51.087540706990865</v>
      </c>
      <c r="CK304" s="741">
        <f>SUM('monthly data'!IZ304:JB304)</f>
        <v>-49.922100775081887</v>
      </c>
      <c r="CL304" s="741">
        <f>SUM('monthly data'!JC304:JE304)</f>
        <v>-25.443226971919831</v>
      </c>
      <c r="CM304" s="741">
        <f>SUM('monthly data'!JF304:JH304)</f>
        <v>49.084066286545536</v>
      </c>
      <c r="CN304" s="741">
        <f>SUM('monthly data'!JI304:JK304)</f>
        <v>82.099057333833173</v>
      </c>
      <c r="CO304" s="741">
        <f>SUM('monthly data'!JL304:JN304)</f>
        <v>10.800150948091918</v>
      </c>
      <c r="CP304" s="741">
        <f>SUM('monthly data'!JO304:JQ304)</f>
        <v>-107.80090685404566</v>
      </c>
      <c r="CQ304" s="741">
        <f>SUM('monthly data'!JR304:JT304)</f>
        <v>119.8998761126896</v>
      </c>
      <c r="CR304" s="741">
        <f>SUM('monthly data'!JU304:JW304)</f>
        <v>109.56999086511509</v>
      </c>
      <c r="CS304" s="741">
        <f>SUM('monthly data'!JX304:JZ304)</f>
        <v>-5.6609875791843933</v>
      </c>
      <c r="CT304" s="741">
        <f>SUM('monthly data'!KA304:KC304)</f>
        <v>-138.08740983377498</v>
      </c>
      <c r="CU304" s="741">
        <f>SUM('monthly data'!KD304:KF304)</f>
        <v>132.19777031403407</v>
      </c>
      <c r="CV304" s="741">
        <f>SUM('monthly data'!KG304:KI304)</f>
        <v>85.693910477846885</v>
      </c>
      <c r="CW304" s="741">
        <f>SUM('monthly data'!KJ304:KL304)</f>
        <v>64.720874824395537</v>
      </c>
      <c r="CX304" s="741">
        <f>SUM('monthly data'!KM304:KO304)</f>
        <v>-134.89276920568304</v>
      </c>
      <c r="CY304" s="741">
        <f>SUM('monthly data'!KP304:KR304)</f>
        <v>112.61640936041182</v>
      </c>
      <c r="CZ304" s="741">
        <f>SUM('monthly data'!KS304:KU304)</f>
        <v>-144.01558889875869</v>
      </c>
      <c r="DA304" s="1070">
        <f>SUM('monthly data'!KV304:KX304)</f>
        <v>-41.511495031515707</v>
      </c>
      <c r="DB304" s="1070">
        <f>SUM('monthly data'!KY304:LA304)</f>
        <v>69.250931133657602</v>
      </c>
      <c r="DC304" s="1070">
        <f>SUM('monthly data'!LB304:LD304)</f>
        <v>93.344214797450476</v>
      </c>
      <c r="DD304" s="1070">
        <f>SUM('monthly data'!LE304:LG304)</f>
        <v>89.21823330244888</v>
      </c>
      <c r="DE304" s="1070">
        <f>SUM('monthly data'!LH304:LJ304)</f>
        <v>-146.71427886429441</v>
      </c>
      <c r="DF304" s="1070">
        <f>SUM('monthly data'!LK304:LM304)</f>
        <v>145.5408823041692</v>
      </c>
      <c r="DG304" s="1070">
        <f>SUM('monthly data'!LN304:LP304)</f>
        <v>10.582061949892307</v>
      </c>
      <c r="DH304" s="1070">
        <f>SUM('monthly data'!LQ304:LS304)</f>
        <v>2.4682309571866483</v>
      </c>
      <c r="DI304" s="1070">
        <f>SUM('monthly data'!LT304:LV304)</f>
        <v>347.91754739690032</v>
      </c>
      <c r="DJ304" s="1070">
        <f>SUM('monthly data'!LW304:LY304)</f>
        <v>108.51076634281144</v>
      </c>
      <c r="DK304" s="1070">
        <f>IFERROR(SUM('monthly data'!LZ304:MB304)," ")</f>
        <v>-245.62512366975068</v>
      </c>
      <c r="DL304" s="1070">
        <f>IFERROR(SUM('monthly data'!MC304:ME304)," ")</f>
        <v>9.3680781823661121</v>
      </c>
      <c r="DM304" s="1070">
        <f>IFERROR(SUM('monthly data'!MF304:MH304)," ")</f>
        <v>208.81978136199322</v>
      </c>
      <c r="DN304" s="1070">
        <f>IFERROR(SUM('monthly data'!MI304:MK304)," ")</f>
        <v>-285.58880414403404</v>
      </c>
      <c r="DO304" s="1070">
        <f>IFERROR(SUM('monthly data'!ML304:MN304)," ")</f>
        <v>345.96220095439929</v>
      </c>
      <c r="DP304" s="1070">
        <f>IFERROR(SUM('monthly data'!MO304:MQ304)," ")</f>
        <v>-282.28174592173252</v>
      </c>
      <c r="DQ304" s="1070">
        <f>IFERROR(SUM('monthly data'!MR304:MT304)," ")</f>
        <v>273.56218083624884</v>
      </c>
      <c r="DR304" s="1070">
        <f>IFERROR(SUM('monthly data'!MU304:MW304)," ")</f>
        <v>-704.00184060372715</v>
      </c>
      <c r="DS304" s="1070">
        <f>IFERROR(SUM('monthly data'!MX304:MZ304)," ")</f>
        <v>354.75325608959849</v>
      </c>
      <c r="DT304" s="1070">
        <f>IFERROR(SUM('monthly data'!NA304:NC304)," ")</f>
        <v>-90.867886776134569</v>
      </c>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-41.180098505474923</v>
      </c>
      <c r="CH305" s="741">
        <f>SUM('monthly data'!IQ305:IS305)</f>
        <v>-62.374305083256765</v>
      </c>
      <c r="CI305" s="741">
        <f>SUM('monthly data'!IT305:IV305)</f>
        <v>30.761432162020721</v>
      </c>
      <c r="CJ305" s="741">
        <f>SUM('monthly data'!IW305:IY305)</f>
        <v>45.310378860015945</v>
      </c>
      <c r="CK305" s="741">
        <f>SUM('monthly data'!IZ305:JB305)</f>
        <v>-74.310665322215982</v>
      </c>
      <c r="CL305" s="741">
        <f>SUM('monthly data'!JC305:JE305)</f>
        <v>-30.434693304082963</v>
      </c>
      <c r="CM305" s="741">
        <f>SUM('monthly data'!JF305:JH305)</f>
        <v>47.374908092083274</v>
      </c>
      <c r="CN305" s="741">
        <f>SUM('monthly data'!JI305:JK305)</f>
        <v>92.859668792514583</v>
      </c>
      <c r="CO305" s="741">
        <f>SUM('monthly data'!JL305:JN305)</f>
        <v>33.987465780944802</v>
      </c>
      <c r="CP305" s="741">
        <f>SUM('monthly data'!JO305:JQ305)</f>
        <v>-102.55208583404568</v>
      </c>
      <c r="CQ305" s="741">
        <f>SUM('monthly data'!JR305:JT305)</f>
        <v>119.28279574768966</v>
      </c>
      <c r="CR305" s="741">
        <f>SUM('monthly data'!JU305:JW305)</f>
        <v>67.761084419115093</v>
      </c>
      <c r="CS305" s="741">
        <f>SUM('monthly data'!JX305:JZ305)</f>
        <v>-19.983779794184333</v>
      </c>
      <c r="CT305" s="741">
        <f>SUM('monthly data'!KA305:KC305)</f>
        <v>-166.85192891577503</v>
      </c>
      <c r="CU305" s="741">
        <f>SUM('monthly data'!KD305:KF305)</f>
        <v>119.26430410803408</v>
      </c>
      <c r="CV305" s="741">
        <f>SUM('monthly data'!KG305:KI305)</f>
        <v>81.212322109846866</v>
      </c>
      <c r="CW305" s="741">
        <f>SUM('monthly data'!KJ305:KL305)</f>
        <v>-49.688814954104544</v>
      </c>
      <c r="CX305" s="741">
        <f>SUM('monthly data'!KM305:KO305)</f>
        <v>-81.942096306183117</v>
      </c>
      <c r="CY305" s="741">
        <f>SUM('monthly data'!KP305:KR305)</f>
        <v>115.15115528641178</v>
      </c>
      <c r="CZ305" s="741">
        <f>SUM('monthly data'!KS305:KU305)</f>
        <v>-109.78520199775869</v>
      </c>
      <c r="DA305" s="1070">
        <f>SUM('monthly data'!KV305:KX305)</f>
        <v>-206.93382561351564</v>
      </c>
      <c r="DB305" s="1070">
        <f>SUM('monthly data'!KY305:LA305)</f>
        <v>-20.687536782342391</v>
      </c>
      <c r="DC305" s="1070">
        <f>SUM('monthly data'!LB305:LD305)</f>
        <v>102.04507149795052</v>
      </c>
      <c r="DD305" s="1070">
        <f>SUM('monthly data'!LE305:LG305)</f>
        <v>205.39998989494887</v>
      </c>
      <c r="DE305" s="1070">
        <f>SUM('monthly data'!LH305:LJ305)</f>
        <v>-138.13189129129438</v>
      </c>
      <c r="DF305" s="1070">
        <f>SUM('monthly data'!LK305:LM305)</f>
        <v>40.92427901016913</v>
      </c>
      <c r="DG305" s="1070">
        <f>SUM('monthly data'!LN305:LP305)</f>
        <v>33.837259516892402</v>
      </c>
      <c r="DH305" s="1070">
        <f>SUM('monthly data'!LQ305:LS305)</f>
        <v>51.058681496614099</v>
      </c>
      <c r="DI305" s="1070">
        <f>SUM('monthly data'!LT305:LV305)</f>
        <v>241.2807979139003</v>
      </c>
      <c r="DJ305" s="1070">
        <f>SUM('monthly data'!LW305:LY305)</f>
        <v>-25.708233326188463</v>
      </c>
      <c r="DK305" s="1070">
        <f>IFERROR(SUM('monthly data'!LZ305:MB305)," ")</f>
        <v>-40.409240272750651</v>
      </c>
      <c r="DL305" s="1070">
        <f>IFERROR(SUM('monthly data'!MC305:ME305)," ")</f>
        <v>-55.116659972634068</v>
      </c>
      <c r="DM305" s="1070">
        <f>IFERROR(SUM('monthly data'!MF305:MH305)," ")</f>
        <v>230.19642269576042</v>
      </c>
      <c r="DN305" s="1070">
        <f>IFERROR(SUM('monthly data'!MI305:MK305)," ")</f>
        <v>-302.49231535203415</v>
      </c>
      <c r="DO305" s="1070">
        <f>IFERROR(SUM('monthly data'!ML305:MN305)," ")</f>
        <v>240.03226113739925</v>
      </c>
      <c r="DP305" s="1070">
        <f>IFERROR(SUM('monthly data'!MO305:MQ305)," ")</f>
        <v>-119.40152619405109</v>
      </c>
      <c r="DQ305" s="1070">
        <f>IFERROR(SUM('monthly data'!MR305:MT305)," ")</f>
        <v>258.67801015024889</v>
      </c>
      <c r="DR305" s="1070">
        <f>IFERROR(SUM('monthly data'!MU305:MW305)," ")</f>
        <v>-698.53792620772697</v>
      </c>
      <c r="DS305" s="1070">
        <f>IFERROR(SUM('monthly data'!MX305:MZ305)," ")</f>
        <v>422.66845279359848</v>
      </c>
      <c r="DT305" s="1070">
        <f>IFERROR(SUM('monthly data'!NA305:NC305)," ")</f>
        <v>-62.953566391134586</v>
      </c>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70">
        <f>SUM('monthly data'!KV306:KX306)</f>
        <v>165.42233058199992</v>
      </c>
      <c r="DB306" s="1070">
        <f>SUM('monthly data'!KY306:LA306)</f>
        <v>89.938467916000008</v>
      </c>
      <c r="DC306" s="1070">
        <f>SUM('monthly data'!LB306:LD306)</f>
        <v>-8.7008567005000401</v>
      </c>
      <c r="DD306" s="1070">
        <f>SUM('monthly data'!LE306:LG306)</f>
        <v>-116.18175659250001</v>
      </c>
      <c r="DE306" s="1070">
        <f>SUM('monthly data'!LH306:LJ306)</f>
        <v>-8.5823875730000054</v>
      </c>
      <c r="DF306" s="1070">
        <f>SUM('monthly data'!LK306:LM306)</f>
        <v>104.61660329400006</v>
      </c>
      <c r="DG306" s="1070">
        <f>SUM('monthly data'!LN306:LP306)</f>
        <v>-23.255197567000067</v>
      </c>
      <c r="DH306" s="1070">
        <f>SUM('monthly data'!LQ306:LS306)</f>
        <v>-48.590450539427451</v>
      </c>
      <c r="DI306" s="1070">
        <f>SUM('monthly data'!LT306:LV306)</f>
        <v>106.63674948300005</v>
      </c>
      <c r="DJ306" s="1070">
        <f>SUM('monthly data'!LW306:LY306)</f>
        <v>134.21899966899991</v>
      </c>
      <c r="DK306" s="1070">
        <f>IFERROR(SUM('monthly data'!LZ306:MB306)," ")</f>
        <v>-205.21588339700003</v>
      </c>
      <c r="DL306" s="1070">
        <f>IFERROR(SUM('monthly data'!MC306:ME306)," ")</f>
        <v>64.484738155000173</v>
      </c>
      <c r="DM306" s="1070">
        <f>IFERROR(SUM('monthly data'!MF306:MH306)," ")</f>
        <v>-21.376641333767203</v>
      </c>
      <c r="DN306" s="1070">
        <f>IFERROR(SUM('monthly data'!MI306:MK306)," ")</f>
        <v>16.903511208000076</v>
      </c>
      <c r="DO306" s="1070">
        <f>IFERROR(SUM('monthly data'!ML306:MN306)," ")</f>
        <v>105.92993981700003</v>
      </c>
      <c r="DP306" s="1070">
        <f>IFERROR(SUM('monthly data'!MO306:MQ306)," ")</f>
        <v>-162.88021972768146</v>
      </c>
      <c r="DQ306" s="1070">
        <f>IFERROR(SUM('monthly data'!MR306:MT306)," ")</f>
        <v>14.884170685999948</v>
      </c>
      <c r="DR306" s="1070">
        <f>IFERROR(SUM('monthly data'!MU306:MW306)," ")</f>
        <v>-5.4639143960001206</v>
      </c>
      <c r="DS306" s="1070">
        <f>IFERROR(SUM('monthly data'!MX306:MZ306)," ")</f>
        <v>-67.915196703999996</v>
      </c>
      <c r="DT306" s="1070">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-41.528124720999983</v>
      </c>
      <c r="BI307" s="812">
        <f t="shared" si="6"/>
        <v>-96.783700533999991</v>
      </c>
      <c r="BJ307" s="812">
        <f t="shared" si="6"/>
        <v>-50.627106261999977</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40.847731711000023</v>
      </c>
      <c r="CC307" s="812">
        <f t="shared" si="7"/>
        <v>-43.32888581400006</v>
      </c>
      <c r="CD307" s="812">
        <f t="shared" si="7"/>
        <v>-5.994721582999972</v>
      </c>
      <c r="CE307" s="812">
        <f t="shared" si="7"/>
        <v>-23.277224175000029</v>
      </c>
      <c r="CF307" s="812">
        <f t="shared" si="7"/>
        <v>49.448980567000007</v>
      </c>
      <c r="CG307" s="812">
        <f t="shared" si="7"/>
        <v>-35.978180779000049</v>
      </c>
      <c r="CH307" s="812">
        <f t="shared" si="7"/>
        <v>21.157514804000037</v>
      </c>
      <c r="CI307" s="812">
        <f t="shared" si="7"/>
        <v>-28.950741945999937</v>
      </c>
      <c r="CJ307" s="812">
        <f t="shared" si="7"/>
        <v>71.389433475000033</v>
      </c>
      <c r="CK307" s="812">
        <f t="shared" si="7"/>
        <v>-108.09003015917534</v>
      </c>
      <c r="CL307" s="812">
        <f t="shared" si="7"/>
        <v>71.702937477309334</v>
      </c>
      <c r="CM307" s="812">
        <f t="shared" si="7"/>
        <v>-6.1970935173163895</v>
      </c>
      <c r="CN307" s="812">
        <f t="shared" si="7"/>
        <v>8.5452167075714129</v>
      </c>
      <c r="CO307" s="812">
        <f t="shared" si="7"/>
        <v>-98.749937026514402</v>
      </c>
      <c r="CP307" s="812">
        <f t="shared" si="7"/>
        <v>-36.644430113088603</v>
      </c>
      <c r="CQ307" s="812">
        <f t="shared" si="7"/>
        <v>98.910877637292188</v>
      </c>
      <c r="CR307" s="812">
        <f t="shared" si="7"/>
        <v>105.28274036825884</v>
      </c>
      <c r="CS307" s="812">
        <f t="shared" si="7"/>
        <v>-99.496350276955397</v>
      </c>
      <c r="CT307" s="812">
        <f t="shared" si="7"/>
        <v>-36.767970106893529</v>
      </c>
      <c r="CU307" s="812">
        <f t="shared" si="7"/>
        <v>51.14212585506526</v>
      </c>
      <c r="CV307" s="812">
        <f t="shared" si="7"/>
        <v>-3.7059068038050214</v>
      </c>
      <c r="CW307" s="812">
        <f t="shared" si="7"/>
        <v>-28.61015216049978</v>
      </c>
      <c r="CX307" s="812">
        <f t="shared" si="7"/>
        <v>11.66160711483289</v>
      </c>
      <c r="CY307" s="812">
        <f t="shared" si="7"/>
        <v>-29.880921767671211</v>
      </c>
      <c r="CZ307" s="812">
        <f t="shared" si="7"/>
        <v>44.362709684669625</v>
      </c>
      <c r="DA307" s="1071">
        <f t="shared" si="7"/>
        <v>-133.94100015239707</v>
      </c>
      <c r="DB307" s="1071">
        <f t="shared" si="7"/>
        <v>105.68404650729839</v>
      </c>
      <c r="DC307" s="1071">
        <f t="shared" si="7"/>
        <v>43.548482302864656</v>
      </c>
      <c r="DD307" s="1071">
        <f t="shared" si="7"/>
        <v>9.7445105012355384</v>
      </c>
      <c r="DE307" s="1071">
        <f t="shared" si="7"/>
        <v>-110.00434470027679</v>
      </c>
      <c r="DF307" s="1071">
        <f t="shared" si="7"/>
        <v>263.80979528442862</v>
      </c>
      <c r="DG307" s="1071">
        <f t="shared" si="7"/>
        <v>-145.01426678225704</v>
      </c>
      <c r="DH307" s="1071">
        <f t="shared" si="7"/>
        <v>-234.9368109860616</v>
      </c>
      <c r="DI307" s="1071">
        <f t="shared" si="7"/>
        <v>-49.263377032798815</v>
      </c>
      <c r="DJ307" s="1071">
        <f t="shared" si="7"/>
        <v>94.573615640781767</v>
      </c>
      <c r="DK307" s="1071">
        <f t="shared" si="7"/>
        <v>-6.2110897210536677</v>
      </c>
      <c r="DL307" s="1071">
        <f t="shared" ref="DL307:DO307" si="8">+DL282+DL288-DL291+DL303+DL304</f>
        <v>-59.291763273500742</v>
      </c>
      <c r="DM307" s="1071">
        <f>+DM282+DM288-DM291+DM303+DM304</f>
        <v>97.186218367363779</v>
      </c>
      <c r="DN307" s="1071">
        <f t="shared" si="8"/>
        <v>-37.411743157039439</v>
      </c>
      <c r="DO307" s="1071">
        <f t="shared" si="8"/>
        <v>-60.436126815806915</v>
      </c>
      <c r="DP307" s="1071">
        <f>+DP282+DP288-DP291+DP303+DP304</f>
        <v>66.609795270799509</v>
      </c>
      <c r="DQ307" s="1071">
        <f t="shared" ref="DQ307:DT307" si="9">+DQ282+DQ288-DQ291+DQ303+DQ304</f>
        <v>32.147933464308181</v>
      </c>
      <c r="DR307" s="1071">
        <f t="shared" si="9"/>
        <v>-16.542177659746585</v>
      </c>
      <c r="DS307" s="1071">
        <f t="shared" si="9"/>
        <v>7.0835182084310873</v>
      </c>
      <c r="DT307" s="1071">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30"/>
      <c r="DB308" s="1030"/>
      <c r="DC308" s="1030"/>
      <c r="DD308" s="1030"/>
      <c r="DE308" s="1030"/>
      <c r="DF308" s="1030"/>
      <c r="DG308" s="1030"/>
      <c r="DH308" s="1030"/>
      <c r="DI308" s="1030"/>
      <c r="DJ308" s="1030"/>
      <c r="DK308" s="1030"/>
      <c r="DL308" s="1030"/>
      <c r="DM308" s="1030"/>
      <c r="DN308" s="1030"/>
      <c r="DO308" s="1030"/>
      <c r="DP308" s="1030"/>
      <c r="DQ308" s="1030"/>
      <c r="DR308" s="1030"/>
      <c r="DS308" s="1030"/>
      <c r="DT308" s="1030"/>
      <c r="DU308" s="90"/>
      <c r="DV308" s="90"/>
      <c r="DW308" s="90"/>
      <c r="DX308" s="90"/>
      <c r="DY308" s="90"/>
      <c r="DZ308" s="90"/>
    </row>
    <row r="309" spans="1:130" ht="17.25" customHeight="1">
      <c r="B309" s="753"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31" t="s">
        <v>553</v>
      </c>
      <c r="DB310" s="1031" t="s">
        <v>554</v>
      </c>
      <c r="DC310" s="1031" t="s">
        <v>555</v>
      </c>
      <c r="DD310" s="1031" t="s">
        <v>556</v>
      </c>
      <c r="DE310" s="1031" t="s">
        <v>557</v>
      </c>
      <c r="DF310" s="1031" t="s">
        <v>558</v>
      </c>
      <c r="DG310" s="1031" t="s">
        <v>559</v>
      </c>
      <c r="DH310" s="1031" t="s">
        <v>560</v>
      </c>
      <c r="DI310" s="1031" t="s">
        <v>561</v>
      </c>
      <c r="DJ310" s="1031" t="s">
        <v>562</v>
      </c>
      <c r="DK310" s="1031" t="s">
        <v>563</v>
      </c>
      <c r="DL310" s="1031" t="s">
        <v>564</v>
      </c>
      <c r="DM310" s="1031" t="s">
        <v>565</v>
      </c>
      <c r="DN310" s="1031" t="s">
        <v>566</v>
      </c>
      <c r="DO310" s="1031" t="s">
        <v>567</v>
      </c>
      <c r="DP310" s="1031" t="s">
        <v>851</v>
      </c>
      <c r="DQ310" s="1031" t="s">
        <v>852</v>
      </c>
      <c r="DR310" s="1031" t="s">
        <v>853</v>
      </c>
      <c r="DS310" s="1031" t="s">
        <v>1364</v>
      </c>
      <c r="DT310" s="1031"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31"/>
      <c r="DB311" s="1031"/>
      <c r="DC311" s="1031"/>
      <c r="DD311" s="1031"/>
      <c r="DE311" s="1031"/>
      <c r="DF311" s="1031"/>
      <c r="DG311" s="1031"/>
      <c r="DH311" s="1031"/>
      <c r="DI311" s="1031"/>
      <c r="DJ311" s="1031"/>
      <c r="DK311" s="1031"/>
      <c r="DL311" s="1031"/>
      <c r="DM311" s="1031"/>
      <c r="DN311" s="1072" t="s">
        <v>1563</v>
      </c>
      <c r="DO311" s="1031"/>
      <c r="DP311" s="1031"/>
      <c r="DQ311" s="1031"/>
      <c r="DR311" s="1031"/>
      <c r="DS311" s="1031"/>
      <c r="DT311" s="1031"/>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73">
        <f>AVERAGE('monthly data'!KV312:KX312)</f>
        <v>4.5</v>
      </c>
      <c r="DB312" s="1073">
        <f>AVERAGE('monthly data'!KY312:LA312)</f>
        <v>4.5</v>
      </c>
      <c r="DC312" s="1073">
        <f>AVERAGE('monthly data'!LB312:LD312)</f>
        <v>4.5</v>
      </c>
      <c r="DD312" s="1073">
        <f>AVERAGE('monthly data'!LE312:LG312)</f>
        <v>4.5</v>
      </c>
      <c r="DE312" s="1073">
        <f>AVERAGE('monthly data'!LH312:LJ312)</f>
        <v>4.5</v>
      </c>
      <c r="DF312" s="1073">
        <f>AVERAGE('monthly data'!LK312:LM312)</f>
        <v>4.5</v>
      </c>
      <c r="DG312" s="1073">
        <f>AVERAGE('monthly data'!LN312:LP312)</f>
        <v>4.833333333333333</v>
      </c>
      <c r="DH312" s="1073">
        <f>AVERAGE('monthly data'!LQ312:LS312)</f>
        <v>5</v>
      </c>
      <c r="DI312" s="1073">
        <f>AVERAGE('monthly data'!LT312:LV312)</f>
        <v>5.666666666666667</v>
      </c>
      <c r="DJ312" s="1073">
        <f>AVERAGE('monthly data'!LW312:LY312)</f>
        <v>6.333333333333333</v>
      </c>
      <c r="DK312" s="1073">
        <f>AVERAGE('monthly data'!LZ312:MB312)</f>
        <v>6.833333333333333</v>
      </c>
      <c r="DL312" s="1073">
        <f>AVERAGE('monthly data'!MC312:ME312)</f>
        <v>7</v>
      </c>
      <c r="DM312" s="1073">
        <f>AVERAGE('monthly data'!MF312:MH312)</f>
        <v>7.333333333333333</v>
      </c>
      <c r="DN312" s="1073">
        <f>IF('monthly data'!MK312=0,"",AVERAGE('monthly data'!MI312:MK312))</f>
        <v>7.5</v>
      </c>
      <c r="DO312" s="1073">
        <f>IF('monthly data'!ML312=0,"",AVERAGE('monthly data'!MJ312:ML312))</f>
        <v>7.5</v>
      </c>
      <c r="DP312" s="1073">
        <f>IF('monthly data'!MM312=0,"",AVERAGE('monthly data'!MK312:MM312))</f>
        <v>7.5</v>
      </c>
      <c r="DQ312" s="1073">
        <f>IF('monthly data'!MT312=0,"",AVERAGE('monthly data'!MR312:MT312))</f>
        <v>6.666666666666667</v>
      </c>
      <c r="DR312" s="1073">
        <f>IF('monthly data'!MW312=0,"",AVERAGE('monthly data'!MU312:MW312))</f>
        <v>6.5</v>
      </c>
      <c r="DS312" s="1073">
        <f>IF('monthly data'!MX312=0,"",AVERAGE('monthly data'!MV312:MX312))</f>
        <v>6.5</v>
      </c>
      <c r="DT312" s="1073">
        <f>IF('monthly data'!MY312=0,"",AVERAGE('monthly data'!MW312:MY312))</f>
        <v>6.5</v>
      </c>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73">
        <f>AVERAGE('monthly data'!KV313:KX313)</f>
        <v>7.8180552969196624</v>
      </c>
      <c r="DB313" s="1073">
        <f>AVERAGE('monthly data'!KY313:LA313)</f>
        <v>7.5326263350330436</v>
      </c>
      <c r="DC313" s="1073">
        <f>AVERAGE('monthly data'!LB313:LD313)</f>
        <v>8.1731476279352275</v>
      </c>
      <c r="DD313" s="1073">
        <f>AVERAGE('monthly data'!LE313:LG313)</f>
        <v>8.2579882393626942</v>
      </c>
      <c r="DE313" s="1073">
        <f>AVERAGE('monthly data'!LH313:LJ313)</f>
        <v>7.9066943464155548</v>
      </c>
      <c r="DF313" s="1073">
        <f>AVERAGE('monthly data'!LK313:LM313)</f>
        <v>7.8627708670814842</v>
      </c>
      <c r="DG313" s="1073">
        <f>AVERAGE('monthly data'!LN313:LP313)</f>
        <v>8.0619078294307815</v>
      </c>
      <c r="DH313" s="1073">
        <f>AVERAGE('monthly data'!LQ313:LS313)</f>
        <v>7.5049999999999999</v>
      </c>
      <c r="DI313" s="1073">
        <f>AVERAGE('monthly data'!LT313:LV313)</f>
        <v>7.7786666666666662</v>
      </c>
      <c r="DJ313" s="1073">
        <f>AVERAGE('monthly data'!LW313:LY313)</f>
        <v>7.913333333333334</v>
      </c>
      <c r="DK313" s="1073">
        <f>AVERAGE('monthly data'!LZ313:MB313)</f>
        <v>9.5103289337494363</v>
      </c>
      <c r="DL313" s="1073">
        <f>AVERAGE('monthly data'!MC313:ME313)</f>
        <v>9.4635556618491332</v>
      </c>
      <c r="DM313" s="1073">
        <f>AVERAGE('monthly data'!MF313:MH313)</f>
        <v>9.5777939911513243</v>
      </c>
      <c r="DN313" s="1073">
        <f>IF('monthly data'!MK313=0,"",AVERAGE('monthly data'!MI313:MK313))</f>
        <v>10.052160997323357</v>
      </c>
      <c r="DO313" s="1073">
        <f>IF('monthly data'!ML313=0,"",AVERAGE('monthly data'!MJ313:ML313))</f>
        <v>9.720491244310967</v>
      </c>
      <c r="DP313" s="1073">
        <f>IF('monthly data'!MM313=0,"",AVERAGE('monthly data'!MK313:MM313))</f>
        <v>10.237452660042898</v>
      </c>
      <c r="DQ313" s="1073" t="e">
        <f>IF('monthly data'!MT313=0,"",AVERAGE('monthly data'!MR313:MT313))</f>
        <v>#DIV/0!</v>
      </c>
      <c r="DR313" s="1073">
        <f>IF('monthly data'!MW313=0,"",AVERAGE('monthly data'!MU313:MW313))</f>
        <v>10.497342992087608</v>
      </c>
      <c r="DS313" s="1073">
        <f>IF('monthly data'!MX313=0,"",AVERAGE('monthly data'!MV313:MX313))</f>
        <v>10.077970362868403</v>
      </c>
      <c r="DT313" s="1073">
        <f>IF('monthly data'!MY313=0,"",AVERAGE('monthly data'!MW313:MY313))</f>
        <v>9.4466523959108137</v>
      </c>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73">
        <f>AVERAGE('monthly data'!KV314:KX314)</f>
        <v>16.466666666666669</v>
      </c>
      <c r="DB314" s="1073">
        <f>AVERAGE('monthly data'!KY314:LA314)</f>
        <v>16.433333333333334</v>
      </c>
      <c r="DC314" s="1073">
        <f>AVERAGE('monthly data'!LB314:LD314)</f>
        <v>15.823333333333332</v>
      </c>
      <c r="DD314" s="1073">
        <f>AVERAGE('monthly data'!LE314:LG314)</f>
        <v>16.003333333333334</v>
      </c>
      <c r="DE314" s="1073">
        <f>AVERAGE('monthly data'!LH314:LJ314)</f>
        <v>16.346666666666668</v>
      </c>
      <c r="DF314" s="1073">
        <f>AVERAGE('monthly data'!LK314:LM314)</f>
        <v>16.53</v>
      </c>
      <c r="DG314" s="1073">
        <f>AVERAGE('monthly data'!LN314:LP314)</f>
        <v>16.523333333333333</v>
      </c>
      <c r="DH314" s="1073">
        <f>AVERAGE('monthly data'!LQ314:LS314)</f>
        <v>16.306666666666668</v>
      </c>
      <c r="DI314" s="1073">
        <f>AVERAGE('monthly data'!LT314:LV314)</f>
        <v>16.170000000000002</v>
      </c>
      <c r="DJ314" s="1073">
        <f>AVERAGE('monthly data'!LW314:LY314)</f>
        <v>16.540000000000003</v>
      </c>
      <c r="DK314" s="1073">
        <f>AVERAGE('monthly data'!LZ314:MB314)</f>
        <v>15.973333333333334</v>
      </c>
      <c r="DL314" s="1073">
        <f>AVERAGE('monthly data'!MC314:ME314)</f>
        <v>16.540000000000003</v>
      </c>
      <c r="DM314" s="1073">
        <f>AVERAGE('monthly data'!MF314:MH314)</f>
        <v>15.933333333333332</v>
      </c>
      <c r="DN314" s="1073">
        <f>IF('monthly data'!MK314=0,"",AVERAGE('monthly data'!MI314:MK314))</f>
        <v>15.783333333333331</v>
      </c>
      <c r="DO314" s="1073">
        <f>IF('monthly data'!ML314=0,"",AVERAGE('monthly data'!MJ314:ML314))</f>
        <v>15.823333333333332</v>
      </c>
      <c r="DP314" s="1073">
        <f>IF('monthly data'!MM314=0,"",AVERAGE('monthly data'!MK314:MM314))</f>
        <v>16.080000000000002</v>
      </c>
      <c r="DQ314" s="1073">
        <f>IF('monthly data'!MT314=0,"",AVERAGE('monthly data'!MR314:MT314))</f>
        <v>16.14</v>
      </c>
      <c r="DR314" s="1073">
        <f>IF('monthly data'!MW314=0,"",AVERAGE('monthly data'!MU314:MW314))</f>
        <v>15.85</v>
      </c>
      <c r="DS314" s="1073">
        <f>IF('monthly data'!MX314=0,"",AVERAGE('monthly data'!MV314:MX314))</f>
        <v>15.709999999999999</v>
      </c>
      <c r="DT314" s="1073">
        <f>IF('monthly data'!MY314=0,"",AVERAGE('monthly data'!MW314:MY314))</f>
        <v>15.82</v>
      </c>
      <c r="DU314" s="113"/>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73">
        <f>AVERAGE('monthly data'!KV315:KX315)</f>
        <v>4.5</v>
      </c>
      <c r="DB315" s="1073">
        <f>AVERAGE('monthly data'!KY315:LA315)</f>
        <v>4.5</v>
      </c>
      <c r="DC315" s="1073">
        <f>AVERAGE('monthly data'!LB315:LD315)</f>
        <v>4.5</v>
      </c>
      <c r="DD315" s="1073">
        <f>AVERAGE('monthly data'!LE315:LG315)</f>
        <v>4.5</v>
      </c>
      <c r="DE315" s="1073">
        <f>AVERAGE('monthly data'!LH315:LJ315)</f>
        <v>4.5</v>
      </c>
      <c r="DF315" s="1073">
        <f>AVERAGE('monthly data'!LK315:LM315)</f>
        <v>4.5</v>
      </c>
      <c r="DG315" s="1073">
        <f>AVERAGE('monthly data'!LN315:LP315)</f>
        <v>4.833333333333333</v>
      </c>
      <c r="DH315" s="1073">
        <f>AVERAGE('monthly data'!LQ315:LS315)</f>
        <v>5</v>
      </c>
      <c r="DI315" s="1073">
        <f>AVERAGE('monthly data'!LT315:LV315)</f>
        <v>5.666666666666667</v>
      </c>
      <c r="DJ315" s="1073">
        <f>AVERAGE('monthly data'!LW315:LY315)</f>
        <v>6.333333333333333</v>
      </c>
      <c r="DK315" s="1073">
        <f>AVERAGE('monthly data'!LZ315:MB315)</f>
        <v>6.833333333333333</v>
      </c>
      <c r="DL315" s="1073">
        <f>AVERAGE('monthly data'!MC315:ME315)</f>
        <v>7</v>
      </c>
      <c r="DM315" s="1073">
        <f>AVERAGE('monthly data'!MF315:MH315)</f>
        <v>7.333333333333333</v>
      </c>
      <c r="DN315" s="1073">
        <f>IF('monthly data'!MK315=0,"",AVERAGE('monthly data'!MI315:MK315))</f>
        <v>7.5</v>
      </c>
      <c r="DO315" s="1073">
        <f>IF('monthly data'!ML315=0,"",AVERAGE('monthly data'!MJ315:ML315))</f>
        <v>7.5</v>
      </c>
      <c r="DP315" s="1073">
        <f>IF('monthly data'!MM315=0,"",AVERAGE('monthly data'!MK315:MM315))</f>
        <v>7.5</v>
      </c>
      <c r="DQ315" s="1073">
        <f>IF('monthly data'!MT315=0,"",AVERAGE('monthly data'!MR315:MT315))</f>
        <v>6.666666666666667</v>
      </c>
      <c r="DR315" s="1073">
        <f>IF('monthly data'!MW315=0,"",AVERAGE('monthly data'!MU315:MW315))</f>
        <v>6.5</v>
      </c>
      <c r="DS315" s="1073">
        <f>IF('monthly data'!MX315=0,"",AVERAGE('monthly data'!MV315:MX315))</f>
        <v>6.5</v>
      </c>
      <c r="DT315" s="1073">
        <f>IF('monthly data'!MY315=0,"",AVERAGE('monthly data'!MW315:MY315))</f>
        <v>6.5</v>
      </c>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73">
        <f>AVERAGE('monthly data'!KV316:KX316)</f>
        <v>3.5</v>
      </c>
      <c r="DB316" s="1073">
        <f>AVERAGE('monthly data'!KY316:LA316)</f>
        <v>3.5</v>
      </c>
      <c r="DC316" s="1073">
        <f>AVERAGE('monthly data'!LB316:LD316)</f>
        <v>3.5</v>
      </c>
      <c r="DD316" s="1073">
        <f>AVERAGE('monthly data'!LE316:LG316)</f>
        <v>3.5</v>
      </c>
      <c r="DE316" s="1073">
        <f>AVERAGE('monthly data'!LH316:LJ316)</f>
        <v>3.5</v>
      </c>
      <c r="DF316" s="1073">
        <f>AVERAGE('monthly data'!LK316:LM316)</f>
        <v>3.5</v>
      </c>
      <c r="DG316" s="1073">
        <f>AVERAGE('monthly data'!LN316:LP316)</f>
        <v>3.8333333333333335</v>
      </c>
      <c r="DH316" s="1073">
        <f>AVERAGE('monthly data'!LQ316:LS316)</f>
        <v>4</v>
      </c>
      <c r="DI316" s="1073">
        <f>AVERAGE('monthly data'!LT316:LV316)</f>
        <v>4.666666666666667</v>
      </c>
      <c r="DJ316" s="1073">
        <f>AVERAGE('monthly data'!LW316:LY316)</f>
        <v>5.333333333333333</v>
      </c>
      <c r="DK316" s="1073">
        <f>AVERAGE('monthly data'!LZ316:MB316)</f>
        <v>5.833333333333333</v>
      </c>
      <c r="DL316" s="1073">
        <f>AVERAGE('monthly data'!MC316:ME316)</f>
        <v>6</v>
      </c>
      <c r="DM316" s="1073">
        <f>AVERAGE('monthly data'!MF316:MH316)</f>
        <v>6.333333333333333</v>
      </c>
      <c r="DN316" s="1073">
        <f>IF('monthly data'!MK316=0,"",AVERAGE('monthly data'!MI316:MK316))</f>
        <v>6.5</v>
      </c>
      <c r="DO316" s="1073">
        <f>IF('monthly data'!ML316=0,"",AVERAGE('monthly data'!MJ316:ML316))</f>
        <v>6.5</v>
      </c>
      <c r="DP316" s="1073">
        <f>IF('monthly data'!MM316=0,"",AVERAGE('monthly data'!MK316:MM316))</f>
        <v>6.5</v>
      </c>
      <c r="DQ316" s="1073">
        <f>IF('monthly data'!MT316=0,"",AVERAGE('monthly data'!MR316:MT316))</f>
        <v>5.666666666666667</v>
      </c>
      <c r="DR316" s="1073">
        <f>IF('monthly data'!MW316=0,"",AVERAGE('monthly data'!MU316:MW316))</f>
        <v>5.5</v>
      </c>
      <c r="DS316" s="1073">
        <f>IF('monthly data'!MX316=0,"",AVERAGE('monthly data'!MV316:MX316))</f>
        <v>5.5</v>
      </c>
      <c r="DT316" s="1073">
        <f>IF('monthly data'!MY316=0,"",AVERAGE('monthly data'!MW316:MY316))</f>
        <v>5.5</v>
      </c>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73">
        <f>AVERAGE('monthly data'!KV317:KX317)</f>
        <v>5.5</v>
      </c>
      <c r="DB317" s="1073">
        <f>AVERAGE('monthly data'!KY317:LA317)</f>
        <v>5.5</v>
      </c>
      <c r="DC317" s="1073">
        <f>AVERAGE('monthly data'!LB317:LD317)</f>
        <v>5.5</v>
      </c>
      <c r="DD317" s="1073">
        <f>AVERAGE('monthly data'!LE317:LG317)</f>
        <v>5.5</v>
      </c>
      <c r="DE317" s="1073">
        <f>AVERAGE('monthly data'!LH317:LJ317)</f>
        <v>5.5</v>
      </c>
      <c r="DF317" s="1073">
        <f>AVERAGE('monthly data'!LK317:LM317)</f>
        <v>5.5</v>
      </c>
      <c r="DG317" s="1073">
        <f>AVERAGE('monthly data'!LN317:LP317)</f>
        <v>5.833333333333333</v>
      </c>
      <c r="DH317" s="1073">
        <f>AVERAGE('monthly data'!LQ317:LS317)</f>
        <v>6</v>
      </c>
      <c r="DI317" s="1073">
        <f>AVERAGE('monthly data'!LT317:LV317)</f>
        <v>4.666666666666667</v>
      </c>
      <c r="DJ317" s="1073">
        <f>AVERAGE('monthly data'!LW317:LY317)</f>
        <v>7.333333333333333</v>
      </c>
      <c r="DK317" s="1073">
        <f>AVERAGE('monthly data'!LZ317:MB317)</f>
        <v>7.833333333333333</v>
      </c>
      <c r="DL317" s="1073">
        <f>AVERAGE('monthly data'!MC317:ME317)</f>
        <v>8</v>
      </c>
      <c r="DM317" s="1073">
        <f>AVERAGE('monthly data'!MF317:MH317)</f>
        <v>8.3333333333333339</v>
      </c>
      <c r="DN317" s="1073">
        <f>IF('monthly data'!MK317=0,"",AVERAGE('monthly data'!MI317:MK317))</f>
        <v>8.5</v>
      </c>
      <c r="DO317" s="1073">
        <f>IF('monthly data'!ML317=0,"",AVERAGE('monthly data'!MJ317:ML317))</f>
        <v>8.5</v>
      </c>
      <c r="DP317" s="1073">
        <f>IF('monthly data'!MM317=0,"",AVERAGE('monthly data'!MK317:MM317))</f>
        <v>8.5</v>
      </c>
      <c r="DQ317" s="1073">
        <f>IF('monthly data'!MT317=0,"",AVERAGE('monthly data'!MR317:MT317))</f>
        <v>7.666666666666667</v>
      </c>
      <c r="DR317" s="1073">
        <f>IF('monthly data'!MW317=0,"",AVERAGE('monthly data'!MU317:MW317))</f>
        <v>7.5</v>
      </c>
      <c r="DS317" s="1073">
        <f>IF('monthly data'!MX317=0,"",AVERAGE('monthly data'!MV317:MX317))</f>
        <v>7.5</v>
      </c>
      <c r="DT317" s="1073">
        <f>IF('monthly data'!MY317=0,"",AVERAGE('monthly data'!MW317:MY317))</f>
        <v>7.5</v>
      </c>
      <c r="DU317" s="113"/>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73">
        <f>AVERAGE('monthly data'!KV318:KX318)</f>
        <v>4.5</v>
      </c>
      <c r="DB318" s="1073">
        <f>AVERAGE('monthly data'!KY318:LA318)</f>
        <v>4.5</v>
      </c>
      <c r="DC318" s="1073">
        <f>AVERAGE('monthly data'!LB318:LD318)</f>
        <v>4.5</v>
      </c>
      <c r="DD318" s="1073">
        <f>AVERAGE('monthly data'!LE318:LG318)</f>
        <v>4.5</v>
      </c>
      <c r="DE318" s="1073">
        <f>AVERAGE('monthly data'!LH318:LJ318)</f>
        <v>4.5</v>
      </c>
      <c r="DF318" s="1073">
        <f>AVERAGE('monthly data'!LK318:LM318)</f>
        <v>4.5</v>
      </c>
      <c r="DG318" s="1073">
        <f>AVERAGE('monthly data'!LN318:LP318)</f>
        <v>4.833333333333333</v>
      </c>
      <c r="DH318" s="1073">
        <f>AVERAGE('monthly data'!LQ318:LS318)</f>
        <v>5</v>
      </c>
      <c r="DI318" s="1073">
        <f>AVERAGE('monthly data'!LT318:LV318)</f>
        <v>5.666666666666667</v>
      </c>
      <c r="DJ318" s="1073">
        <f>AVERAGE('monthly data'!LW318:LY318)</f>
        <v>6.333333333333333</v>
      </c>
      <c r="DK318" s="1073">
        <f>AVERAGE('monthly data'!LZ318:MB318)</f>
        <v>6.833333333333333</v>
      </c>
      <c r="DL318" s="1073">
        <f>AVERAGE('monthly data'!MC318:ME318)</f>
        <v>7</v>
      </c>
      <c r="DM318" s="1073">
        <f>AVERAGE('monthly data'!MF318:MH318)</f>
        <v>7.333333333333333</v>
      </c>
      <c r="DN318" s="1073">
        <f>IF('monthly data'!MK318=0,"",AVERAGE('monthly data'!MI318:MK318))</f>
        <v>7.5</v>
      </c>
      <c r="DO318" s="1073">
        <f>IF('monthly data'!ML318=0,"",AVERAGE('monthly data'!MJ318:ML318))</f>
        <v>7.5</v>
      </c>
      <c r="DP318" s="1073">
        <f>IF('monthly data'!MM318=0,"",AVERAGE('monthly data'!MK318:MM318))</f>
        <v>7.5</v>
      </c>
      <c r="DQ318" s="1073">
        <f>IF('monthly data'!MT318=0,"",AVERAGE('monthly data'!MR318:MT318))</f>
        <v>6.666666666666667</v>
      </c>
      <c r="DR318" s="1073">
        <f>IF('monthly data'!MW318=0,"",AVERAGE('monthly data'!MU318:MW318))</f>
        <v>6.5</v>
      </c>
      <c r="DS318" s="1073">
        <f>IF('monthly data'!MX318=0,"",AVERAGE('monthly data'!MV318:MX318))</f>
        <v>6.5</v>
      </c>
      <c r="DT318" s="1073">
        <f>IF('monthly data'!MY318=0,"",AVERAGE('monthly data'!MW318:MY318))</f>
        <v>6.5</v>
      </c>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73">
        <f>AVERAGE('monthly data'!KV319:KX319)</f>
        <v>6.5</v>
      </c>
      <c r="DB319" s="1073">
        <f>AVERAGE('monthly data'!KY319:LA319)</f>
        <v>6.5</v>
      </c>
      <c r="DC319" s="1073">
        <f>AVERAGE('monthly data'!LB319:LD319)</f>
        <v>6.5</v>
      </c>
      <c r="DD319" s="1073">
        <f>AVERAGE('monthly data'!LE319:LG319)</f>
        <v>6.5</v>
      </c>
      <c r="DE319" s="1073">
        <f>AVERAGE('monthly data'!LH319:LJ319)</f>
        <v>6.5</v>
      </c>
      <c r="DF319" s="1073">
        <f>AVERAGE('monthly data'!LK319:LM319)</f>
        <v>6.5</v>
      </c>
      <c r="DG319" s="1073">
        <f>AVERAGE('monthly data'!LN319:LP319)</f>
        <v>6.833333333333333</v>
      </c>
      <c r="DH319" s="1073">
        <f>AVERAGE('monthly data'!LQ319:LS319)</f>
        <v>7</v>
      </c>
      <c r="DI319" s="1073">
        <f>AVERAGE('monthly data'!LT319:LV319)</f>
        <v>7.666666666666667</v>
      </c>
      <c r="DJ319" s="1073">
        <f>AVERAGE('monthly data'!LW319:LY319)</f>
        <v>8.3333333333333339</v>
      </c>
      <c r="DK319" s="1073">
        <f>AVERAGE('monthly data'!LZ319:MB319)</f>
        <v>8.8333333333333339</v>
      </c>
      <c r="DL319" s="1073">
        <f>AVERAGE('monthly data'!MC319:ME319)</f>
        <v>9</v>
      </c>
      <c r="DM319" s="1073">
        <f>AVERAGE('monthly data'!MF319:MH319)</f>
        <v>9.3333333333333339</v>
      </c>
      <c r="DN319" s="1073">
        <f>IF('monthly data'!MK319=0,"",AVERAGE('monthly data'!MI319:MK319))</f>
        <v>9.5</v>
      </c>
      <c r="DO319" s="1073">
        <f>IF('monthly data'!ML319=0,"",AVERAGE('monthly data'!MJ319:ML319))</f>
        <v>9.5</v>
      </c>
      <c r="DP319" s="1073">
        <f>IF('monthly data'!MM319=0,"",AVERAGE('monthly data'!MK319:MM319))</f>
        <v>9.5</v>
      </c>
      <c r="DQ319" s="1073">
        <f>IF('monthly data'!MT319=0,"",AVERAGE('monthly data'!MR319:MT319))</f>
        <v>8.6666666666666661</v>
      </c>
      <c r="DR319" s="1073">
        <f>IF('monthly data'!MW319=0,"",AVERAGE('monthly data'!MU319:MW319))</f>
        <v>8.5</v>
      </c>
      <c r="DS319" s="1073">
        <f>IF('monthly data'!MX319=0,"",AVERAGE('monthly data'!MV319:MX319))</f>
        <v>8.5</v>
      </c>
      <c r="DT319" s="1073">
        <f>IF('monthly data'!MY319=0,"",AVERAGE('monthly data'!MW319:MY319))</f>
        <v>8.5</v>
      </c>
      <c r="DU319" s="113"/>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73">
        <f>AVERAGE('monthly data'!KV320:KX320)</f>
        <v>5.2729999999999997</v>
      </c>
      <c r="DB320" s="1073">
        <f>AVERAGE('monthly data'!KY320:LA320)</f>
        <v>5.2452959734329596</v>
      </c>
      <c r="DC320" s="1073">
        <f>AVERAGE('monthly data'!LB320:LD320)</f>
        <v>5.1811475307856654</v>
      </c>
      <c r="DD320" s="1073">
        <f>AVERAGE('monthly data'!LE320:LG320)</f>
        <v>5.1895478220940268</v>
      </c>
      <c r="DE320" s="1073">
        <f>AVERAGE('monthly data'!LH320:LJ320)</f>
        <v>5.1912073826926273</v>
      </c>
      <c r="DF320" s="1073">
        <f>AVERAGE('monthly data'!LK320:LM320)</f>
        <v>5.1719514758989682</v>
      </c>
      <c r="DG320" s="1073">
        <f>AVERAGE('monthly data'!LN320:LP320)</f>
        <v>5.2919541138271162</v>
      </c>
      <c r="DH320" s="1073">
        <f>AVERAGE('monthly data'!LQ320:LS320)</f>
        <v>5.5076666666666663</v>
      </c>
      <c r="DI320" s="1073">
        <f>AVERAGE('monthly data'!LT320:LV320)</f>
        <v>6.0470000000000006</v>
      </c>
      <c r="DJ320" s="1073">
        <f>AVERAGE('monthly data'!LW320:LY320)</f>
        <v>6.8440000000000003</v>
      </c>
      <c r="DK320" s="1073">
        <f>AVERAGE('monthly data'!LZ320:MB320)</f>
        <v>7.3569573722644508</v>
      </c>
      <c r="DL320" s="1073">
        <f>AVERAGE('monthly data'!MC320:ME320)</f>
        <v>7.7437194268262628</v>
      </c>
      <c r="DM320" s="1073">
        <f>AVERAGE('monthly data'!MF320:MH320)</f>
        <v>7.9931507038961724</v>
      </c>
      <c r="DN320" s="1073">
        <f>IF('monthly data'!MK320=0,"",AVERAGE('monthly data'!MI320:MK320))</f>
        <v>8.2498615150385302</v>
      </c>
      <c r="DO320" s="1073">
        <f>IF('monthly data'!ML320=0,"",AVERAGE('monthly data'!MJ320:ML320))</f>
        <v>8.2831616755423383</v>
      </c>
      <c r="DP320" s="1073">
        <f>IF('monthly data'!MM320=0,"",AVERAGE('monthly data'!MK320:MM320))</f>
        <v>8.2942765242981125</v>
      </c>
      <c r="DQ320" s="1073">
        <f>IF('monthly data'!MT320=0,"",AVERAGE('monthly data'!MR320:MT320))</f>
        <v>7.2580099158369649</v>
      </c>
      <c r="DR320" s="1073">
        <f>IF('monthly data'!MW320=0,"",AVERAGE('monthly data'!MU320:MW320))</f>
        <v>6.7816959934519021</v>
      </c>
      <c r="DS320" s="1073">
        <f>IF('monthly data'!MX320=0,"",AVERAGE('monthly data'!MV320:MX320))</f>
        <v>6.7875957813778003</v>
      </c>
      <c r="DT320" s="1073">
        <f>IF('monthly data'!MY320=0,"",AVERAGE('monthly data'!MW320:MY320))</f>
        <v>6.7703159107501323</v>
      </c>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73">
        <f>AVERAGE('monthly data'!KV321:KX321)</f>
        <v>4</v>
      </c>
      <c r="DB321" s="1073">
        <f>AVERAGE('monthly data'!KY321:LA321)</f>
        <v>4</v>
      </c>
      <c r="DC321" s="1073">
        <f>AVERAGE('monthly data'!LB321:LD321)</f>
        <v>4</v>
      </c>
      <c r="DD321" s="1073">
        <f>AVERAGE('monthly data'!LE321:LG321)</f>
        <v>4</v>
      </c>
      <c r="DE321" s="1073">
        <f>AVERAGE('monthly data'!LH321:LJ321)</f>
        <v>4</v>
      </c>
      <c r="DF321" s="1073">
        <f>AVERAGE('monthly data'!LK321:LM321)</f>
        <v>4</v>
      </c>
      <c r="DG321" s="1073">
        <f>AVERAGE('monthly data'!LN321:LP321)</f>
        <v>4</v>
      </c>
      <c r="DH321" s="1073">
        <f>AVERAGE('monthly data'!LQ321:LS321)</f>
        <v>4</v>
      </c>
      <c r="DI321" s="1073">
        <f>AVERAGE('monthly data'!LT321:LV321)</f>
        <v>4</v>
      </c>
      <c r="DJ321" s="1073">
        <f>AVERAGE('monthly data'!LW321:LY321)</f>
        <v>4</v>
      </c>
      <c r="DK321" s="1073">
        <f>AVERAGE('monthly data'!LZ321:MB321)</f>
        <v>5</v>
      </c>
      <c r="DL321" s="1073">
        <f>AVERAGE('monthly data'!MC321:ME321)</f>
        <v>5</v>
      </c>
      <c r="DM321" s="1073">
        <f>AVERAGE('monthly data'!MF321:MH321)</f>
        <v>5</v>
      </c>
      <c r="DN321" s="1073">
        <f>IF('monthly data'!MK321=0,"",AVERAGE('monthly data'!MI321:MK321))</f>
        <v>5</v>
      </c>
      <c r="DO321" s="1073">
        <f>IF('monthly data'!ML321=0,"",AVERAGE('monthly data'!MJ321:ML321))</f>
        <v>5</v>
      </c>
      <c r="DP321" s="1073">
        <f>IF('monthly data'!MM321=0,"",AVERAGE('monthly data'!MK321:MM321))</f>
        <v>5</v>
      </c>
      <c r="DQ321" s="1073">
        <f>IF('monthly data'!MT321=0,"",AVERAGE('monthly data'!MR321:MT321))</f>
        <v>5</v>
      </c>
      <c r="DR321" s="1073">
        <f>IF('monthly data'!MW321=0,"",AVERAGE('monthly data'!MU321:MW321))</f>
        <v>5</v>
      </c>
      <c r="DS321" s="1073">
        <f>IF('monthly data'!MX321=0,"",AVERAGE('monthly data'!MV321:MX321))</f>
        <v>5</v>
      </c>
      <c r="DT321" s="1073">
        <f>IF('monthly data'!MY321=0,"",AVERAGE('monthly data'!MW321:MY321))</f>
        <v>5</v>
      </c>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73">
        <f>AVERAGE('monthly data'!KV322:KX322)</f>
        <v>0</v>
      </c>
      <c r="DB322" s="1073">
        <f>AVERAGE('monthly data'!KY322:LA322)</f>
        <v>0</v>
      </c>
      <c r="DC322" s="1073">
        <f>AVERAGE('monthly data'!LB322:LD322)</f>
        <v>0</v>
      </c>
      <c r="DD322" s="1073">
        <f>AVERAGE('monthly data'!LE322:LG322)</f>
        <v>0</v>
      </c>
      <c r="DE322" s="1073">
        <f>AVERAGE('monthly data'!LH322:LJ322)</f>
        <v>0</v>
      </c>
      <c r="DF322" s="1073">
        <f>AVERAGE('monthly data'!LK322:LM322)</f>
        <v>0</v>
      </c>
      <c r="DG322" s="1073">
        <f>AVERAGE('monthly data'!LN322:LP322)</f>
        <v>0</v>
      </c>
      <c r="DH322" s="1073">
        <f>AVERAGE('monthly data'!LQ322:LS322)</f>
        <v>0</v>
      </c>
      <c r="DI322" s="1073">
        <f>AVERAGE('monthly data'!LT322:LV322)</f>
        <v>0</v>
      </c>
      <c r="DJ322" s="1073">
        <f>AVERAGE('monthly data'!LW322:LY322)</f>
        <v>0</v>
      </c>
      <c r="DK322" s="1073">
        <f>AVERAGE('monthly data'!LZ322:MB322)</f>
        <v>0</v>
      </c>
      <c r="DL322" s="1073">
        <f>AVERAGE('monthly data'!MC322:ME322)</f>
        <v>0</v>
      </c>
      <c r="DM322" s="1073">
        <f>AVERAGE('monthly data'!MF322:MH322)</f>
        <v>0</v>
      </c>
      <c r="DN322" s="1073">
        <f>AVERAGE('monthly data'!MG322:MI322)</f>
        <v>0</v>
      </c>
      <c r="DO322" s="1073">
        <f>AVERAGE('monthly data'!MH322:MJ322)</f>
        <v>0</v>
      </c>
      <c r="DP322" s="1073">
        <f>AVERAGE('monthly data'!MI322:MK322)</f>
        <v>0</v>
      </c>
      <c r="DQ322" s="1073">
        <f>AVERAGE('monthly data'!MJ322:ML322)</f>
        <v>0</v>
      </c>
      <c r="DR322" s="1073">
        <f>AVERAGE('monthly data'!MK322:MM322)</f>
        <v>0</v>
      </c>
      <c r="DS322" s="1073">
        <f>AVERAGE('monthly data'!ML322:MN322)</f>
        <v>0</v>
      </c>
      <c r="DT322" s="1073">
        <f>AVERAGE('monthly data'!MM322:MO322)</f>
        <v>0</v>
      </c>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73">
        <f>AVERAGE('monthly data'!KV323:KX323)</f>
        <v>5.7785549511159964</v>
      </c>
      <c r="DB323" s="1073">
        <f>AVERAGE('monthly data'!KY323:LA323)</f>
        <v>5.2253085511881388</v>
      </c>
      <c r="DC323" s="1073">
        <f>AVERAGE('monthly data'!LB323:LD323)</f>
        <v>5.7916029171475225</v>
      </c>
      <c r="DD323" s="1073">
        <f>AVERAGE('monthly data'!LE323:LG323)</f>
        <v>6.315967563359453</v>
      </c>
      <c r="DE323" s="1073">
        <f>AVERAGE('monthly data'!LH323:LJ323)</f>
        <v>6.7969548205718207</v>
      </c>
      <c r="DF323" s="1073">
        <f>AVERAGE('monthly data'!LK323:LM323)</f>
        <v>6.4144325768079442</v>
      </c>
      <c r="DG323" s="1073">
        <f>AVERAGE('monthly data'!LN323:LP323)</f>
        <v>5.756499829992844</v>
      </c>
      <c r="DH323" s="1073">
        <f>AVERAGE('monthly data'!LQ323:LS323)</f>
        <v>5.8196666666666665</v>
      </c>
      <c r="DI323" s="1073">
        <f>AVERAGE('monthly data'!LT323:LV323)</f>
        <v>5.9190000000000005</v>
      </c>
      <c r="DJ323" s="1073">
        <f>AVERAGE('monthly data'!LW323:LY323)</f>
        <v>6.7096666666666662</v>
      </c>
      <c r="DK323" s="1073">
        <f>AVERAGE('monthly data'!LZ323:MB323)</f>
        <v>7.4071194001497931</v>
      </c>
      <c r="DL323" s="1073">
        <f>AVERAGE('monthly data'!MC323:ME323)</f>
        <v>8.2962326838353295</v>
      </c>
      <c r="DM323" s="1073">
        <f>AVERAGE('monthly data'!MF323:MH323)</f>
        <v>8.7135425609724635</v>
      </c>
      <c r="DN323" s="1073">
        <f>IF('monthly data'!MK323=0,"",AVERAGE('monthly data'!MI323:MK323))</f>
        <v>8.1693084941371286</v>
      </c>
      <c r="DO323" s="1073">
        <f>IF('monthly data'!ML323=0,"",AVERAGE('monthly data'!MJ323:ML323))</f>
        <v>8.4809304748134178</v>
      </c>
      <c r="DP323" s="1073">
        <f>IF('monthly data'!MM323=0,"",AVERAGE('monthly data'!MK323:MM323))</f>
        <v>8.6851528325234373</v>
      </c>
      <c r="DQ323" s="1073">
        <f>IF('monthly data'!MT323=0,"",AVERAGE('monthly data'!MR323:MT323))</f>
        <v>7.1039373780730157</v>
      </c>
      <c r="DR323" s="1073">
        <f>IF('monthly data'!MW323=0,"",AVERAGE('monthly data'!MU323:MW323))</f>
        <v>6.520233149864727</v>
      </c>
      <c r="DS323" s="1073">
        <f>IF('monthly data'!MX323=0,"",AVERAGE('monthly data'!MV323:MX323))</f>
        <v>6.591864100571466</v>
      </c>
      <c r="DT323" s="1073">
        <f>IF('monthly data'!MY323=0,"",AVERAGE('monthly data'!MW323:MY323))</f>
        <v>6.6794874572222973</v>
      </c>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73">
        <f>AVERAGE('monthly data'!KV324:KX324)</f>
        <v>6.6576710860028392</v>
      </c>
      <c r="DB324" s="1073">
        <f>AVERAGE('monthly data'!KY324:LA324)</f>
        <v>6.4270896187900908</v>
      </c>
      <c r="DC324" s="1073">
        <f>AVERAGE('monthly data'!LB324:LD324)</f>
        <v>6.2673812440204228</v>
      </c>
      <c r="DD324" s="1073">
        <f>AVERAGE('monthly data'!LE324:LG324)</f>
        <v>6.4131851851851849</v>
      </c>
      <c r="DE324" s="1073">
        <f>AVERAGE('monthly data'!LH324:LJ324)</f>
        <v>7.0993252192990282</v>
      </c>
      <c r="DF324" s="1073">
        <f>AVERAGE('monthly data'!LK324:LM324)</f>
        <v>6.8788147345504917</v>
      </c>
      <c r="DG324" s="1073">
        <f>AVERAGE('monthly data'!LN324:LP324)</f>
        <v>6.1161228596411874</v>
      </c>
      <c r="DH324" s="1073">
        <f>AVERAGE('monthly data'!LQ324:LS324)</f>
        <v>6.4413333333333336</v>
      </c>
      <c r="DI324" s="1073">
        <f>AVERAGE('monthly data'!LT324:LV324)</f>
        <v>6.4170000000000007</v>
      </c>
      <c r="DJ324" s="1073">
        <f>AVERAGE('monthly data'!LW324:LY324)</f>
        <v>7.2549999999999999</v>
      </c>
      <c r="DK324" s="1073">
        <f>AVERAGE('monthly data'!LZ324:MB324)</f>
        <v>7.6731098550309982</v>
      </c>
      <c r="DL324" s="1073">
        <f>AVERAGE('monthly data'!MC324:ME324)</f>
        <v>8.5784283481778072</v>
      </c>
      <c r="DM324" s="1073">
        <f>AVERAGE('monthly data'!MF324:MH324)</f>
        <v>8.9691545552259626</v>
      </c>
      <c r="DN324" s="1073">
        <f>IF('monthly data'!MK324=0,"",AVERAGE('monthly data'!MI324:MK324))</f>
        <v>8.7223859094642631</v>
      </c>
      <c r="DO324" s="1073">
        <f>IF('monthly data'!ML324=0,"",AVERAGE('monthly data'!MJ324:ML324))</f>
        <v>9.0871593495934935</v>
      </c>
      <c r="DP324" s="1073">
        <f>IF('monthly data'!MM324=0,"",AVERAGE('monthly data'!MK324:MM324))</f>
        <v>9.2023286369770574</v>
      </c>
      <c r="DQ324" s="1073">
        <f>IF('monthly data'!MT324=0,"",AVERAGE('monthly data'!MR324:MT324))</f>
        <v>7.2460864897510362</v>
      </c>
      <c r="DR324" s="1073">
        <f>IF('monthly data'!MW324=0,"",AVERAGE('monthly data'!MU324:MW324))</f>
        <v>6.9731061567379591</v>
      </c>
      <c r="DS324" s="1073">
        <f>IF('monthly data'!MX324=0,"",AVERAGE('monthly data'!MV324:MX324))</f>
        <v>7.1566241114042386</v>
      </c>
      <c r="DT324" s="1073">
        <f>IF('monthly data'!MY324=0,"",AVERAGE('monthly data'!MW324:MY324))</f>
        <v>7.1344615660611028</v>
      </c>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73">
        <f>AVERAGE('monthly data'!KV325:KX325)</f>
        <v>6.9323320344698374</v>
      </c>
      <c r="DB325" s="1073">
        <f>AVERAGE('monthly data'!KY325:LA325)</f>
        <v>6.8517544271975543</v>
      </c>
      <c r="DC325" s="1073">
        <f>AVERAGE('monthly data'!LB325:LD325)</f>
        <v>7.2630544807849295</v>
      </c>
      <c r="DD325" s="1073">
        <f>AVERAGE('monthly data'!LE325:LG325)</f>
        <v>7.3676209150326768</v>
      </c>
      <c r="DE325" s="1073">
        <f>AVERAGE('monthly data'!LH325:LJ325)</f>
        <v>7.7415858878791797</v>
      </c>
      <c r="DF325" s="1073">
        <f>AVERAGE('monthly data'!LK325:LM325)</f>
        <v>7.256596600143645</v>
      </c>
      <c r="DG325" s="1073">
        <f>AVERAGE('monthly data'!LN325:LP325)</f>
        <v>6.7506746031746045</v>
      </c>
      <c r="DH325" s="1073">
        <f>AVERAGE('monthly data'!LQ325:LS325)</f>
        <v>7.9989999999999988</v>
      </c>
      <c r="DI325" s="1073">
        <f>AVERAGE('monthly data'!LT325:LV325)</f>
        <v>8.0633333333333326</v>
      </c>
      <c r="DJ325" s="1073">
        <f>AVERAGE('monthly data'!LW325:LY325)</f>
        <v>8.1113333333333326</v>
      </c>
      <c r="DK325" s="1073">
        <f>AVERAGE('monthly data'!LZ325:MB325)</f>
        <v>8.417015852972229</v>
      </c>
      <c r="DL325" s="1073">
        <f>AVERAGE('monthly data'!MC325:ME325)</f>
        <v>10.265566747022532</v>
      </c>
      <c r="DM325" s="1073">
        <f>AVERAGE('monthly data'!MF325:MH325)</f>
        <v>10.514239186561193</v>
      </c>
      <c r="DN325" s="1073">
        <f>IF('monthly data'!MK325=0,"",AVERAGE('monthly data'!MI325:MK325))</f>
        <v>9.4817497588456217</v>
      </c>
      <c r="DO325" s="1073">
        <f>IF('monthly data'!ML325=0,"",AVERAGE('monthly data'!MJ325:ML325))</f>
        <v>9.5037796468970495</v>
      </c>
      <c r="DP325" s="1073">
        <f>IF('monthly data'!MM325=0,"",AVERAGE('monthly data'!MK325:MM325))</f>
        <v>9.6384521179937561</v>
      </c>
      <c r="DQ325" s="1073">
        <f>IF('monthly data'!MT325=0,"",AVERAGE('monthly data'!MR325:MT325))</f>
        <v>7.4889454166373186</v>
      </c>
      <c r="DR325" s="1073">
        <f>IF('monthly data'!MW325=0,"",AVERAGE('monthly data'!MU325:MW325))</f>
        <v>7.1454628443894137</v>
      </c>
      <c r="DS325" s="1073">
        <f>IF('monthly data'!MX325=0,"",AVERAGE('monthly data'!MV325:MX325))</f>
        <v>7.3203357217367495</v>
      </c>
      <c r="DT325" s="1073">
        <f>IF('monthly data'!MY325=0,"",AVERAGE('monthly data'!MW325:MY325))</f>
        <v>7.3310681235509731</v>
      </c>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73">
        <f>AVERAGE('monthly data'!KV326:KX326)</f>
        <v>8.1351814886064577</v>
      </c>
      <c r="DB326" s="1073">
        <f>AVERAGE('monthly data'!KY326:LA326)</f>
        <v>7.9808523065486696</v>
      </c>
      <c r="DC326" s="1073">
        <f>AVERAGE('monthly data'!LB326:LD326)</f>
        <v>8.14782918489386</v>
      </c>
      <c r="DD326" s="1073">
        <f>AVERAGE('monthly data'!LE326:LG326)</f>
        <v>8.5938603589019369</v>
      </c>
      <c r="DE326" s="1073">
        <f>AVERAGE('monthly data'!LH326:LJ326)</f>
        <v>8.8297614798038335</v>
      </c>
      <c r="DF326" s="1073">
        <f>AVERAGE('monthly data'!LK326:LM326)</f>
        <v>8.3124230179634324</v>
      </c>
      <c r="DG326" s="1073">
        <f>AVERAGE('monthly data'!LN326:LP326)</f>
        <v>8.0153384932920542</v>
      </c>
      <c r="DH326" s="1073">
        <f>AVERAGE('monthly data'!LQ326:LS326)</f>
        <v>8.4216666666666669</v>
      </c>
      <c r="DI326" s="1073">
        <f>AVERAGE('monthly data'!LT326:LV326)</f>
        <v>8.39</v>
      </c>
      <c r="DJ326" s="1073">
        <f>AVERAGE('monthly data'!LW326:LY326)</f>
        <v>8.5996666666666659</v>
      </c>
      <c r="DK326" s="1073">
        <f>AVERAGE('monthly data'!LZ326:MB326)</f>
        <v>9.1315429693426449</v>
      </c>
      <c r="DL326" s="1073">
        <f>AVERAGE('monthly data'!MC326:ME326)</f>
        <v>10.293659733272795</v>
      </c>
      <c r="DM326" s="1073">
        <f>AVERAGE('monthly data'!MF326:MH326)</f>
        <v>10.635948154919136</v>
      </c>
      <c r="DN326" s="1073">
        <f>IF('monthly data'!MK326=0,"",AVERAGE('monthly data'!MI326:MK326))</f>
        <v>9.7475079657573129</v>
      </c>
      <c r="DO326" s="1073">
        <f>IF('monthly data'!ML326=0,"",AVERAGE('monthly data'!MJ326:ML326))</f>
        <v>9.7938473790906446</v>
      </c>
      <c r="DP326" s="1073">
        <f>IF('monthly data'!MM326=0,"",AVERAGE('monthly data'!MK326:MM326))</f>
        <v>10.037369461830801</v>
      </c>
      <c r="DQ326" s="1073">
        <f>IF('monthly data'!MT326=0,"",AVERAGE('monthly data'!MR326:MT326))</f>
        <v>8.296797494723295</v>
      </c>
      <c r="DR326" s="1073">
        <f>IF('monthly data'!MW326=0,"",AVERAGE('monthly data'!MU326:MW326))</f>
        <v>7.4886950270278767</v>
      </c>
      <c r="DS326" s="1073">
        <f>IF('monthly data'!MX326=0,"",AVERAGE('monthly data'!MV326:MX326))</f>
        <v>7.7665425211804617</v>
      </c>
      <c r="DT326" s="1073">
        <f>IF('monthly data'!MY326=0,"",AVERAGE('monthly data'!MW326:MY326))</f>
        <v>7.9368804213924653</v>
      </c>
      <c r="DU326" s="113"/>
      <c r="DV326" s="113"/>
      <c r="DW326" s="113"/>
      <c r="DX326" s="113"/>
      <c r="DY326" s="113"/>
      <c r="DZ326" s="113"/>
    </row>
    <row r="327" spans="1:130" s="216" customFormat="1">
      <c r="A327" s="743"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74">
        <f>AVERAGE('monthly data'!KV327:KX327)</f>
        <v>6.8759348900487831</v>
      </c>
      <c r="DB327" s="1074">
        <f>AVERAGE('monthly data'!KY327:LA327)</f>
        <v>6.6212512259311138</v>
      </c>
      <c r="DC327" s="1074">
        <f>AVERAGE('monthly data'!LB327:LD327)</f>
        <v>6.8674669567116835</v>
      </c>
      <c r="DD327" s="1074">
        <f>AVERAGE('monthly data'!LE327:LG327)</f>
        <v>7.172658505619812</v>
      </c>
      <c r="DE327" s="1074">
        <f>AVERAGE('monthly data'!LH327:LJ327)</f>
        <v>7.6169068518884657</v>
      </c>
      <c r="DF327" s="1074">
        <f>AVERAGE('monthly data'!LK327:LM327)</f>
        <v>7.215566732366379</v>
      </c>
      <c r="DG327" s="1074">
        <f>AVERAGE('monthly data'!LN327:LP327)</f>
        <v>6.659575613191838</v>
      </c>
      <c r="DH327" s="1074">
        <f>AVERAGE('monthly data'!LQ327:LS327)</f>
        <v>7.1703333333333328</v>
      </c>
      <c r="DI327" s="1074">
        <f>AVERAGE('monthly data'!LT327:LV327)</f>
        <v>7.1973333333333329</v>
      </c>
      <c r="DJ327" s="1074">
        <f>AVERAGE('monthly data'!LW327:LY327)</f>
        <v>7.6690000000000005</v>
      </c>
      <c r="DK327" s="1074">
        <f>AVERAGE('monthly data'!LZ327:MB327)</f>
        <v>8.1571970193739158</v>
      </c>
      <c r="DL327" s="1074">
        <f>AVERAGE('monthly data'!MC327:ME327)</f>
        <v>9.3584718780771148</v>
      </c>
      <c r="DM327" s="1074">
        <f>AVERAGE('monthly data'!MF327:MH327)</f>
        <v>9.7082211144196897</v>
      </c>
      <c r="DN327" s="1073">
        <f>IF('monthly data'!MK327=0,"",AVERAGE('monthly data'!MI327:MK327))</f>
        <v>9.0302380320510807</v>
      </c>
      <c r="DO327" s="1073">
        <f>IF('monthly data'!ML327=0,"",AVERAGE('monthly data'!MJ327:ML327))</f>
        <v>9.2164292125986513</v>
      </c>
      <c r="DP327" s="1073">
        <f>IF('monthly data'!MM327=0,"",AVERAGE('monthly data'!MK327:MM327))</f>
        <v>9.3908257623312625</v>
      </c>
      <c r="DQ327" s="1073">
        <f>IF('monthly data'!MT327=0,"",AVERAGE('monthly data'!MR327:MT327))</f>
        <v>7.5339416947961659</v>
      </c>
      <c r="DR327" s="1073">
        <f>IF('monthly data'!MW327=0,"",AVERAGE('monthly data'!MU327:MW327))</f>
        <v>7.0318742945049939</v>
      </c>
      <c r="DS327" s="1073">
        <f>IF('monthly data'!MX327=0,"",AVERAGE('monthly data'!MV327:MX327))</f>
        <v>7.2088416137232274</v>
      </c>
      <c r="DT327" s="1073">
        <f>IF('monthly data'!MY327=0,"",AVERAGE('monthly data'!MW327:MY327))</f>
        <v>7.270474392056709</v>
      </c>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74"/>
      <c r="DB328" s="1074"/>
      <c r="DC328" s="1074"/>
      <c r="DD328" s="1074"/>
      <c r="DE328" s="1074"/>
      <c r="DF328" s="1074"/>
      <c r="DG328" s="1074"/>
      <c r="DH328" s="1074"/>
      <c r="DI328" s="1074"/>
      <c r="DJ328" s="1074"/>
      <c r="DK328" s="1074"/>
      <c r="DL328" s="1074"/>
      <c r="DM328" s="1074"/>
      <c r="DN328" s="1074"/>
      <c r="DO328" s="1074"/>
      <c r="DP328" s="1074"/>
      <c r="DQ328" s="1074"/>
      <c r="DR328" s="1074"/>
      <c r="DS328" s="1074"/>
      <c r="DT328" s="1074"/>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74">
        <f>AVERAGE('monthly data'!KV329:KX329)</f>
        <v>10.65</v>
      </c>
      <c r="DB329" s="1074">
        <f>AVERAGE('monthly data'!KY329:LA329)</f>
        <v>10.65</v>
      </c>
      <c r="DC329" s="1074">
        <f>AVERAGE('monthly data'!LB329:LD329)</f>
        <v>10.65</v>
      </c>
      <c r="DD329" s="1074">
        <f>AVERAGE('monthly data'!LE329:LG329)</f>
        <v>10.65</v>
      </c>
      <c r="DE329" s="1074">
        <f>AVERAGE('monthly data'!LH329:LJ329)</f>
        <v>10.65</v>
      </c>
      <c r="DF329" s="1074">
        <f>AVERAGE('monthly data'!LK329:LM329)</f>
        <v>10.65</v>
      </c>
      <c r="DG329" s="1074">
        <f>AVERAGE('monthly data'!LN329:LP329)</f>
        <v>7.1000000000000005</v>
      </c>
      <c r="DH329" s="1074">
        <f>AVERAGE('monthly data'!LQ329:LS329)</f>
        <v>0</v>
      </c>
      <c r="DI329" s="1074">
        <f>AVERAGE('monthly data'!LT329:LV329)</f>
        <v>10.85</v>
      </c>
      <c r="DJ329" s="1074" t="e">
        <f>AVERAGE('monthly data'!LW329:LY329)</f>
        <v>#DIV/0!</v>
      </c>
      <c r="DK329" s="1074">
        <f>AVERAGE('monthly data'!LZ329:MB329)</f>
        <v>0</v>
      </c>
      <c r="DL329" s="1074">
        <f>AVERAGE('monthly data'!MC329:ME329)</f>
        <v>0</v>
      </c>
      <c r="DM329" s="1074">
        <f>AVERAGE('monthly data'!MF329:MH329)</f>
        <v>3.855</v>
      </c>
      <c r="DN329" s="1074">
        <f>AVERAGE('monthly data'!MG329:MI329)</f>
        <v>0</v>
      </c>
      <c r="DO329" s="1074">
        <f>AVERAGE('monthly data'!MH329:MJ329)</f>
        <v>0</v>
      </c>
      <c r="DP329" s="1074">
        <f>AVERAGE('monthly data'!MI329:MK329)</f>
        <v>0</v>
      </c>
      <c r="DQ329" s="1074" t="str">
        <f>IF('monthly data'!MT329=0,"",AVERAGE('monthly data'!MR329:MT329))</f>
        <v/>
      </c>
      <c r="DR329" s="1074" t="str">
        <f>IF('monthly data'!MW329=0,"",AVERAGE('monthly data'!MU329:MW329))</f>
        <v/>
      </c>
      <c r="DS329" s="1074" t="str">
        <f>IF('monthly data'!MX329=0,"",AVERAGE('monthly data'!MV329:MX329))</f>
        <v/>
      </c>
      <c r="DT329" s="1074" t="str">
        <f>IF('monthly data'!MY329=0,"",AVERAGE('monthly data'!MW329:MY329))</f>
        <v/>
      </c>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74">
        <f>AVERAGE('monthly data'!KV330:KX330)</f>
        <v>11.163333333333332</v>
      </c>
      <c r="DB330" s="1074">
        <f>AVERAGE('monthly data'!KY330:LA330)</f>
        <v>10.975</v>
      </c>
      <c r="DC330" s="1074">
        <f>AVERAGE('monthly data'!LB330:LD330)</f>
        <v>10.991666666666667</v>
      </c>
      <c r="DD330" s="1074">
        <f>AVERAGE('monthly data'!LE330:LG330)</f>
        <v>11</v>
      </c>
      <c r="DE330" s="1074">
        <f>AVERAGE('monthly data'!LH330:LJ330)</f>
        <v>11</v>
      </c>
      <c r="DF330" s="1074">
        <f>AVERAGE('monthly data'!LK330:LM330)</f>
        <v>11</v>
      </c>
      <c r="DG330" s="1074">
        <f>AVERAGE('monthly data'!LN330:LP330)</f>
        <v>7.333333333333333</v>
      </c>
      <c r="DH330" s="1074">
        <f>AVERAGE('monthly data'!LQ330:LS330)</f>
        <v>0</v>
      </c>
      <c r="DI330" s="1074">
        <f>AVERAGE('monthly data'!LT330:LV330)</f>
        <v>0</v>
      </c>
      <c r="DJ330" s="1074" t="e">
        <f>AVERAGE('monthly data'!LW330:LY330)</f>
        <v>#DIV/0!</v>
      </c>
      <c r="DK330" s="1074">
        <f>AVERAGE('monthly data'!LZ330:MB330)</f>
        <v>0</v>
      </c>
      <c r="DL330" s="1074">
        <f>AVERAGE('monthly data'!MC330:ME330)</f>
        <v>3.92</v>
      </c>
      <c r="DM330" s="1074">
        <f>AVERAGE('monthly data'!MF330:MH330)</f>
        <v>0</v>
      </c>
      <c r="DN330" s="1074">
        <f>AVERAGE('monthly data'!MG330:MI330)</f>
        <v>3.9333333333333336</v>
      </c>
      <c r="DO330" s="1074">
        <f>AVERAGE('monthly data'!MH330:MJ330)</f>
        <v>3.9333333333333336</v>
      </c>
      <c r="DP330" s="1074">
        <f>AVERAGE('monthly data'!MI330:MK330)</f>
        <v>3.9333333333333336</v>
      </c>
      <c r="DQ330" s="1074" t="str">
        <f>IF('monthly data'!MT330=0,"",AVERAGE('monthly data'!MR330:MT330))</f>
        <v/>
      </c>
      <c r="DR330" s="1074" t="str">
        <f>IF('monthly data'!MW330=0,"",AVERAGE('monthly data'!MU330:MW330))</f>
        <v/>
      </c>
      <c r="DS330" s="1074" t="str">
        <f>IF('monthly data'!MX330=0,"",AVERAGE('monthly data'!MV330:MX330))</f>
        <v/>
      </c>
      <c r="DT330" s="1074" t="str">
        <f>IF('monthly data'!MY330=0,"",AVERAGE('monthly data'!MW330:MY330))</f>
        <v/>
      </c>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74">
        <f>AVERAGE('monthly data'!KV331:KX331)</f>
        <v>11.5</v>
      </c>
      <c r="DB331" s="1074">
        <f>AVERAGE('monthly data'!KY331:LA331)</f>
        <v>11.456666666666669</v>
      </c>
      <c r="DC331" s="1074">
        <f>AVERAGE('monthly data'!LB331:LD331)</f>
        <v>11.435</v>
      </c>
      <c r="DD331" s="1074">
        <f>AVERAGE('monthly data'!LE331:LG331)</f>
        <v>11.43</v>
      </c>
      <c r="DE331" s="1074">
        <f>AVERAGE('monthly data'!LH331:LJ331)</f>
        <v>11.43</v>
      </c>
      <c r="DF331" s="1074">
        <f>AVERAGE('monthly data'!LK331:LM331)</f>
        <v>11.425000000000002</v>
      </c>
      <c r="DG331" s="1074">
        <f>AVERAGE('monthly data'!LN331:LP331)</f>
        <v>11.422333333333334</v>
      </c>
      <c r="DH331" s="1074">
        <f>AVERAGE('monthly data'!LQ331:LS331)</f>
        <v>0</v>
      </c>
      <c r="DI331" s="1074">
        <f>AVERAGE('monthly data'!LT331:LV331)</f>
        <v>5.75</v>
      </c>
      <c r="DJ331" s="1074">
        <f>AVERAGE('monthly data'!LW331:LY331)</f>
        <v>11.75</v>
      </c>
      <c r="DK331" s="1074">
        <f>AVERAGE('monthly data'!LZ331:MB331)</f>
        <v>3.9833333333333329</v>
      </c>
      <c r="DL331" s="1074">
        <f>AVERAGE('monthly data'!MC331:ME331)</f>
        <v>0</v>
      </c>
      <c r="DM331" s="1074">
        <f>AVERAGE('monthly data'!MF331:MH331)</f>
        <v>0</v>
      </c>
      <c r="DN331" s="1074">
        <f>AVERAGE('monthly data'!MG331:MI331)</f>
        <v>0</v>
      </c>
      <c r="DO331" s="1074">
        <f>AVERAGE('monthly data'!MH331:MJ331)</f>
        <v>4.0583333333333336</v>
      </c>
      <c r="DP331" s="1074">
        <f>AVERAGE('monthly data'!MI331:MK331)</f>
        <v>4.0583333333333336</v>
      </c>
      <c r="DQ331" s="1074" t="str">
        <f>IF('monthly data'!MT331=0,"",AVERAGE('monthly data'!MR331:MT331))</f>
        <v/>
      </c>
      <c r="DR331" s="1074" t="str">
        <f>IF('monthly data'!MW331=0,"",AVERAGE('monthly data'!MU331:MW331))</f>
        <v/>
      </c>
      <c r="DS331" s="1074">
        <f>IF('monthly data'!MX331=0,"",AVERAGE('monthly data'!MV331:MX331))</f>
        <v>11.93</v>
      </c>
      <c r="DT331" s="1074" t="str">
        <f>IF('monthly data'!MY331=0,"",AVERAGE('monthly data'!MW331:MY331))</f>
        <v/>
      </c>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74">
        <f>AVERAGE('monthly data'!KV332:KX332)</f>
        <v>12.1</v>
      </c>
      <c r="DB332" s="1074">
        <f>AVERAGE('monthly data'!KY332:LA332)</f>
        <v>12.1</v>
      </c>
      <c r="DC332" s="1074">
        <f>AVERAGE('monthly data'!LB332:LD332)</f>
        <v>12.033333333333333</v>
      </c>
      <c r="DD332" s="1074">
        <f>AVERAGE('monthly data'!LE332:LG332)</f>
        <v>11.983333333333334</v>
      </c>
      <c r="DE332" s="1074">
        <f>AVERAGE('monthly data'!LH332:LJ332)</f>
        <v>11.946666666666665</v>
      </c>
      <c r="DF332" s="1074">
        <f>AVERAGE('monthly data'!LK332:LM332)</f>
        <v>11.94</v>
      </c>
      <c r="DG332" s="1074">
        <f>AVERAGE('monthly data'!LN332:LP332)</f>
        <v>7.9766666666666666</v>
      </c>
      <c r="DH332" s="1074">
        <f>AVERAGE('monthly data'!LQ332:LS332)</f>
        <v>4.05</v>
      </c>
      <c r="DI332" s="1074">
        <f>AVERAGE('monthly data'!LT332:LV332)</f>
        <v>0</v>
      </c>
      <c r="DJ332" s="1074">
        <f>AVERAGE('monthly data'!LW332:LY332)</f>
        <v>8.0989999999999984</v>
      </c>
      <c r="DK332" s="1074">
        <f>AVERAGE('monthly data'!LZ332:MB332)</f>
        <v>4.05</v>
      </c>
      <c r="DL332" s="1074">
        <f>AVERAGE('monthly data'!MC332:ME332)</f>
        <v>4.2566666666666668</v>
      </c>
      <c r="DM332" s="1074">
        <f>AVERAGE('monthly data'!MF332:MH332)</f>
        <v>4.2666666666666666</v>
      </c>
      <c r="DN332" s="1074">
        <f>AVERAGE('monthly data'!MG332:MI332)</f>
        <v>4.2666666666666666</v>
      </c>
      <c r="DO332" s="1074">
        <f>AVERAGE('monthly data'!MH332:MJ332)</f>
        <v>4.2666666666666666</v>
      </c>
      <c r="DP332" s="1074">
        <f>AVERAGE('monthly data'!MI332:MK332)</f>
        <v>0</v>
      </c>
      <c r="DQ332" s="1074">
        <f>IF('monthly data'!MT332=0,"",AVERAGE('monthly data'!MR332:MT332))</f>
        <v>4.3233333333333333</v>
      </c>
      <c r="DR332" s="1074" t="str">
        <f>IF('monthly data'!MW332=0,"",AVERAGE('monthly data'!MU332:MW332))</f>
        <v/>
      </c>
      <c r="DS332" s="1074" t="str">
        <f>IF('monthly data'!MX332=0,"",AVERAGE('monthly data'!MV332:MX332))</f>
        <v/>
      </c>
      <c r="DT332" s="1074" t="str">
        <f>IF('monthly data'!MY332=0,"",AVERAGE('monthly data'!MW332:MY332))</f>
        <v/>
      </c>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74">
        <f>AVERAGE('monthly data'!KV333:KX333)</f>
        <v>12.461666666666666</v>
      </c>
      <c r="DB333" s="1074">
        <f>AVERAGE('monthly data'!KY333:LA333)</f>
        <v>12.385</v>
      </c>
      <c r="DC333" s="1074">
        <f>AVERAGE('monthly data'!LB333:LD333)</f>
        <v>12.35</v>
      </c>
      <c r="DD333" s="1074">
        <f>AVERAGE('monthly data'!LE333:LG333)</f>
        <v>12.450000000000001</v>
      </c>
      <c r="DE333" s="1074">
        <f>AVERAGE('monthly data'!LH333:LJ333)</f>
        <v>12.449999999999998</v>
      </c>
      <c r="DF333" s="1074">
        <f>AVERAGE('monthly data'!LK333:LM333)</f>
        <v>12.449999999999998</v>
      </c>
      <c r="DG333" s="1074">
        <f>AVERAGE('monthly data'!LN333:LP333)</f>
        <v>8.3066666666666666</v>
      </c>
      <c r="DH333" s="1074">
        <f>AVERAGE('monthly data'!LQ333:LS333)</f>
        <v>4.1499999999999995</v>
      </c>
      <c r="DI333" s="1074">
        <f>AVERAGE('monthly data'!LT333:LV333)</f>
        <v>6.375</v>
      </c>
      <c r="DJ333" s="1074">
        <f>AVERAGE('monthly data'!LW333:LY333)</f>
        <v>12.749000000000001</v>
      </c>
      <c r="DK333" s="1074">
        <f>AVERAGE('monthly data'!LZ333:MB333)</f>
        <v>0</v>
      </c>
      <c r="DL333" s="1074">
        <f>AVERAGE('monthly data'!MC333:ME333)</f>
        <v>4.333333333333333</v>
      </c>
      <c r="DM333" s="1074">
        <f>AVERAGE('monthly data'!MF333:MH333)</f>
        <v>4.333333333333333</v>
      </c>
      <c r="DN333" s="1073">
        <f>IF('monthly data'!MK333=0,"",AVERAGE('monthly data'!MI333:MK333))</f>
        <v>4.333333333333333</v>
      </c>
      <c r="DO333" s="1073" t="str">
        <f>IF('monthly data'!ML333=0,"",AVERAGE('monthly data'!MJ333:ML333))</f>
        <v/>
      </c>
      <c r="DP333" s="1073" t="str">
        <f>IF('monthly data'!MM333=0,"",AVERAGE('monthly data'!MK333:MM333))</f>
        <v/>
      </c>
      <c r="DQ333" s="1073" t="str">
        <f>IF('monthly data'!MT333=0,"",AVERAGE('monthly data'!MR333:MT333))</f>
        <v/>
      </c>
      <c r="DR333" s="1073" t="str">
        <f>IF('monthly data'!MW333=0,"",AVERAGE('monthly data'!MU333:MW333))</f>
        <v/>
      </c>
      <c r="DS333" s="1073" t="str">
        <f>IF('monthly data'!MX333=0,"",AVERAGE('monthly data'!MV333:MX333))</f>
        <v/>
      </c>
      <c r="DT333" s="1073">
        <f>IF('monthly data'!MY333=0,"",AVERAGE('monthly data'!MW333:MY333))</f>
        <v>13.14</v>
      </c>
      <c r="DU333" s="217"/>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75">
        <f>AVERAGE('monthly data'!KV334:KX334)</f>
        <v>13.166666666666666</v>
      </c>
      <c r="DB334" s="1075">
        <f>AVERAGE('monthly data'!KY334:LA334)</f>
        <v>13.133333333333333</v>
      </c>
      <c r="DC334" s="1075">
        <f>AVERAGE('monthly data'!LB334:LD334)</f>
        <v>13.083333333333334</v>
      </c>
      <c r="DD334" s="1075">
        <f>AVERAGE('monthly data'!LE334:LG334)</f>
        <v>13.050000000000002</v>
      </c>
      <c r="DE334" s="1075">
        <f>AVERAGE('monthly data'!LH334:LJ334)</f>
        <v>13.016666666666666</v>
      </c>
      <c r="DF334" s="1075">
        <f>AVERAGE('monthly data'!LK334:LM334)</f>
        <v>12.983333333333334</v>
      </c>
      <c r="DG334" s="1075">
        <f>AVERAGE('monthly data'!LN334:LP334)</f>
        <v>8.6333333333333329</v>
      </c>
      <c r="DH334" s="1075">
        <f>AVERAGE('monthly data'!LQ334:LS334)</f>
        <v>4.3133333333333335</v>
      </c>
      <c r="DI334" s="1075">
        <f>AVERAGE('monthly data'!LT334:LV334)</f>
        <v>6.5</v>
      </c>
      <c r="DJ334" s="1075" t="e">
        <f>AVERAGE('monthly data'!LW334:LY334)</f>
        <v>#DIV/0!</v>
      </c>
      <c r="DK334" s="1075">
        <f>AVERAGE('monthly data'!LZ334:MB334)</f>
        <v>4.3833333333333337</v>
      </c>
      <c r="DL334" s="1075">
        <f>AVERAGE('monthly data'!MC334:ME334)</f>
        <v>6.625</v>
      </c>
      <c r="DM334" s="1075">
        <f>AVERAGE('monthly data'!MF334:MH334)</f>
        <v>4.3833333333333337</v>
      </c>
      <c r="DN334" s="1075">
        <f>AVERAGE('monthly data'!MG334:MI334)</f>
        <v>0</v>
      </c>
      <c r="DO334" s="1075">
        <f>AVERAGE('monthly data'!MH334:MJ334)</f>
        <v>0</v>
      </c>
      <c r="DP334" s="1075">
        <f>AVERAGE('monthly data'!MI334:MK334)</f>
        <v>0</v>
      </c>
      <c r="DQ334" s="1075" t="str">
        <f>IF('monthly data'!MT334=0,"",AVERAGE('monthly data'!MR334:MT334))</f>
        <v/>
      </c>
      <c r="DR334" s="1075">
        <f>IF('monthly data'!MW334=0,"",AVERAGE('monthly data'!MU334:MW334))</f>
        <v>13.27</v>
      </c>
      <c r="DS334" s="1075" t="str">
        <f>IF('monthly data'!MX334=0,"",AVERAGE('monthly data'!MV334:MX334))</f>
        <v/>
      </c>
      <c r="DT334" s="1075" t="str">
        <f>IF('monthly data'!MY334=0,"",AVERAGE('monthly data'!MW334:MY334))</f>
        <v/>
      </c>
      <c r="DU334" s="229"/>
      <c r="DV334" s="229"/>
      <c r="DW334" s="229"/>
      <c r="DX334" s="229"/>
      <c r="DY334" s="229"/>
      <c r="DZ334" s="229"/>
    </row>
    <row r="335" spans="1:130">
      <c r="B335" s="754" t="s">
        <v>865</v>
      </c>
    </row>
    <row r="337" spans="1:130">
      <c r="B337" s="753" t="s">
        <v>1375</v>
      </c>
      <c r="CH337" s="859" t="s">
        <v>1376</v>
      </c>
      <c r="CI337" s="859"/>
      <c r="CJ337" s="859"/>
      <c r="CK337" s="859"/>
      <c r="CL337" s="859"/>
      <c r="CM337" s="859"/>
      <c r="DH337" s="1051"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1009" t="s">
        <v>928</v>
      </c>
      <c r="CF338" s="1009">
        <v>2016</v>
      </c>
      <c r="CG338" s="1009"/>
      <c r="CH338" s="1009"/>
      <c r="CI338" s="1009" t="s">
        <v>928</v>
      </c>
      <c r="CJ338" s="1009">
        <v>2017</v>
      </c>
      <c r="CK338" s="1009"/>
      <c r="CL338" s="1009"/>
      <c r="CM338" s="1009" t="s">
        <v>928</v>
      </c>
      <c r="CN338" s="1009">
        <v>2018</v>
      </c>
      <c r="CO338" s="1009"/>
      <c r="CP338" s="1009"/>
      <c r="CQ338" s="1009" t="s">
        <v>928</v>
      </c>
      <c r="CR338" s="1009">
        <v>2019</v>
      </c>
      <c r="CS338" s="1009"/>
      <c r="CT338" s="1009"/>
      <c r="CU338" s="1009" t="s">
        <v>928</v>
      </c>
      <c r="CV338" s="1009" t="s">
        <v>1574</v>
      </c>
      <c r="CW338" s="1009" t="s">
        <v>926</v>
      </c>
      <c r="CX338" s="1009" t="s">
        <v>927</v>
      </c>
      <c r="CY338" s="1009" t="s">
        <v>928</v>
      </c>
      <c r="CZ338" s="1009" t="s">
        <v>1574</v>
      </c>
      <c r="DA338" s="1009" t="s">
        <v>926</v>
      </c>
      <c r="DB338" s="1009" t="s">
        <v>927</v>
      </c>
      <c r="DC338" s="1009" t="s">
        <v>928</v>
      </c>
      <c r="DD338" s="1009" t="s">
        <v>1574</v>
      </c>
      <c r="DE338" s="1009" t="s">
        <v>926</v>
      </c>
      <c r="DF338" s="1009" t="s">
        <v>927</v>
      </c>
      <c r="DG338" s="1009" t="s">
        <v>928</v>
      </c>
      <c r="DH338" s="1009" t="s">
        <v>1574</v>
      </c>
      <c r="DI338" s="1009" t="s">
        <v>926</v>
      </c>
      <c r="DJ338" s="1009" t="s">
        <v>927</v>
      </c>
      <c r="DK338" s="1009" t="s">
        <v>928</v>
      </c>
      <c r="DL338"/>
      <c r="DM338"/>
      <c r="DN338"/>
      <c r="DO338" s="773">
        <v>2024</v>
      </c>
      <c r="DP338" s="773" t="s">
        <v>926</v>
      </c>
      <c r="DQ338" s="773" t="s">
        <v>927</v>
      </c>
      <c r="DR338" s="1076" t="s">
        <v>928</v>
      </c>
      <c r="DS338" s="773">
        <v>2025</v>
      </c>
      <c r="DT338" s="773" t="s">
        <v>926</v>
      </c>
      <c r="DU338" s="773" t="s">
        <v>927</v>
      </c>
      <c r="DV338" s="1076"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738">
        <v>0.3198390830574811</v>
      </c>
      <c r="CF339" s="662"/>
      <c r="CG339" s="662"/>
      <c r="CH339" s="662"/>
      <c r="CI339" s="738">
        <v>0.36539200393180032</v>
      </c>
      <c r="CJ339" s="662"/>
      <c r="CK339" s="662"/>
      <c r="CL339" s="662"/>
      <c r="CM339" s="738">
        <v>0.41908191332851497</v>
      </c>
      <c r="CN339" s="662"/>
      <c r="CO339" s="662"/>
      <c r="CP339" s="662"/>
      <c r="CQ339" s="738">
        <v>0.45356143083591743</v>
      </c>
      <c r="CR339" s="662"/>
      <c r="CS339" s="662"/>
      <c r="CT339" s="662"/>
      <c r="CU339" s="738">
        <v>0.49490601873671242</v>
      </c>
      <c r="CV339" s="662"/>
      <c r="CW339" s="662"/>
      <c r="CX339" s="662"/>
      <c r="CY339" s="738">
        <v>0.6317067158579508</v>
      </c>
      <c r="CZ339" s="662"/>
      <c r="DA339" s="662"/>
      <c r="DB339" s="662"/>
      <c r="DC339" s="738">
        <v>0.70614581552418532</v>
      </c>
      <c r="DD339"/>
      <c r="DE339"/>
      <c r="DF339"/>
      <c r="DG339" s="738">
        <v>0.6357763063605798</v>
      </c>
      <c r="DH339"/>
      <c r="DI339"/>
      <c r="DJ339"/>
      <c r="DK339" s="738">
        <v>0.65559294518776812</v>
      </c>
      <c r="DL339"/>
      <c r="DM339"/>
      <c r="DN339"/>
      <c r="DO339" s="1077">
        <v>0.64390191877172187</v>
      </c>
      <c r="DP339" s="1078"/>
      <c r="DQ339" s="1078"/>
      <c r="DR339" s="1079">
        <v>0.64390191877172187</v>
      </c>
      <c r="DS339" s="1078"/>
      <c r="DT339" s="1078"/>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738">
        <v>0.25108947482035726</v>
      </c>
      <c r="CF340" s="662"/>
      <c r="CG340" s="662"/>
      <c r="CH340" s="662"/>
      <c r="CI340" s="738">
        <v>0.29454567833890993</v>
      </c>
      <c r="CJ340" s="662"/>
      <c r="CK340" s="662"/>
      <c r="CL340" s="662"/>
      <c r="CM340" s="738">
        <v>0.34752714976249699</v>
      </c>
      <c r="CN340" s="662"/>
      <c r="CO340" s="662"/>
      <c r="CP340" s="662"/>
      <c r="CQ340" s="738">
        <v>0.3806857514845699</v>
      </c>
      <c r="CR340" s="662"/>
      <c r="CS340" s="662"/>
      <c r="CT340" s="662"/>
      <c r="CU340" s="738">
        <v>0.41805537407635257</v>
      </c>
      <c r="CV340" s="662"/>
      <c r="CW340" s="662"/>
      <c r="CX340" s="662"/>
      <c r="CY340" s="738">
        <v>0.53868452245152387</v>
      </c>
      <c r="CZ340" s="662"/>
      <c r="DA340" s="662"/>
      <c r="DB340" s="662"/>
      <c r="DC340" s="738">
        <v>0.60044642597544307</v>
      </c>
      <c r="DD340"/>
      <c r="DE340"/>
      <c r="DF340"/>
      <c r="DG340" s="738">
        <v>0.53113134016743457</v>
      </c>
      <c r="DH340"/>
      <c r="DI340"/>
      <c r="DJ340"/>
      <c r="DK340" s="738">
        <v>0.55368749256650884</v>
      </c>
      <c r="DL340"/>
      <c r="DM340"/>
      <c r="DN340"/>
      <c r="DO340" s="1077">
        <v>0.56823757505154082</v>
      </c>
      <c r="DP340" s="1080"/>
      <c r="DQ340" s="1080"/>
      <c r="DR340" s="1081">
        <v>0.56823757505154082</v>
      </c>
      <c r="DS340" s="1080"/>
      <c r="DT340" s="1080"/>
      <c r="DU340" s="665"/>
      <c r="DV340" s="665"/>
      <c r="DW340" s="665"/>
      <c r="DX340" s="665"/>
      <c r="DY340" s="665"/>
      <c r="DZ340" s="665"/>
    </row>
    <row r="341" spans="1:130" s="216" customFormat="1">
      <c r="A341" s="216" t="s">
        <v>1415</v>
      </c>
      <c r="B341" s="667" t="s">
        <v>1379</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739">
        <v>2065.06952</v>
      </c>
      <c r="CF341" s="662"/>
      <c r="CG341" s="662"/>
      <c r="CH341" s="662"/>
      <c r="CI341" s="739">
        <v>2459.3708481448743</v>
      </c>
      <c r="CJ341" s="662"/>
      <c r="CK341" s="662"/>
      <c r="CL341" s="662"/>
      <c r="CM341" s="739">
        <v>3164.359033550003</v>
      </c>
      <c r="CN341" s="662"/>
      <c r="CO341" s="662"/>
      <c r="CP341" s="662"/>
      <c r="CQ341" s="739">
        <v>3593.798101002054</v>
      </c>
      <c r="CR341" s="662"/>
      <c r="CS341" s="662"/>
      <c r="CT341" s="662"/>
      <c r="CU341" s="739">
        <v>4218.0876605854355</v>
      </c>
      <c r="CV341" s="662"/>
      <c r="CW341" s="662"/>
      <c r="CX341" s="662"/>
      <c r="CY341" s="739">
        <v>5316.0802803037441</v>
      </c>
      <c r="CZ341" s="662"/>
      <c r="DA341" s="662"/>
      <c r="DB341" s="662"/>
      <c r="DC341" s="739">
        <v>6508.2064574576798</v>
      </c>
      <c r="DD341"/>
      <c r="DE341"/>
      <c r="DF341"/>
      <c r="DG341" s="739">
        <v>6805.8630940622261</v>
      </c>
      <c r="DH341"/>
      <c r="DI341"/>
      <c r="DJ341"/>
      <c r="DK341" s="739">
        <v>7775.9855634108835</v>
      </c>
      <c r="DL341"/>
      <c r="DM341"/>
      <c r="DN341"/>
      <c r="DO341" s="1082">
        <v>9030.8693066535016</v>
      </c>
      <c r="DP341" s="1083">
        <v>7634</v>
      </c>
      <c r="DQ341" s="773"/>
      <c r="DR341" s="1084">
        <v>9030.8693066535016</v>
      </c>
      <c r="DS341" s="773"/>
      <c r="DT341" s="773"/>
      <c r="DU341" s="736"/>
      <c r="DV341" s="736"/>
      <c r="DW341" s="736"/>
      <c r="DX341" s="736"/>
      <c r="DY341" s="736"/>
      <c r="DZ341" s="736"/>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740">
        <v>1610.7542256000002</v>
      </c>
      <c r="CF342" s="662"/>
      <c r="CG342" s="662"/>
      <c r="CH342" s="662"/>
      <c r="CI342" s="740">
        <v>1836.7533599999999</v>
      </c>
      <c r="CJ342" s="662"/>
      <c r="CK342" s="662"/>
      <c r="CL342" s="662"/>
      <c r="CM342" s="740">
        <v>2309.4442800000002</v>
      </c>
      <c r="CN342" s="662"/>
      <c r="CO342" s="662"/>
      <c r="CP342" s="662"/>
      <c r="CQ342" s="740">
        <v>2645.2779599999999</v>
      </c>
      <c r="CR342" s="662"/>
      <c r="CS342" s="662"/>
      <c r="CT342" s="662"/>
      <c r="CU342" s="740">
        <v>3132.2826600000003</v>
      </c>
      <c r="CV342" s="662"/>
      <c r="CW342" s="662"/>
      <c r="CX342" s="662"/>
      <c r="CY342" s="740">
        <v>4006.3163399999999</v>
      </c>
      <c r="CZ342" s="662"/>
      <c r="DA342" s="662"/>
      <c r="DB342" s="662"/>
      <c r="DC342" s="740">
        <v>4965.5206425832794</v>
      </c>
      <c r="DD342"/>
      <c r="DE342"/>
      <c r="DF342"/>
      <c r="DG342" s="740">
        <v>5464.573213368536</v>
      </c>
      <c r="DH342"/>
      <c r="DI342"/>
      <c r="DJ342"/>
      <c r="DK342" s="740">
        <v>6221.2687394604891</v>
      </c>
      <c r="DL342"/>
      <c r="DM342"/>
      <c r="DN342"/>
      <c r="DO342" s="1085">
        <v>7200.0780591897319</v>
      </c>
      <c r="DP342" s="1086"/>
      <c r="DQ342" s="1086"/>
      <c r="DR342" s="1087">
        <v>7200.0780591897319</v>
      </c>
      <c r="DS342" s="1086"/>
      <c r="DT342" s="108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738">
        <v>6.6470728845245172E-2</v>
      </c>
      <c r="CF343" s="662"/>
      <c r="CG343" s="662"/>
      <c r="CH343" s="662"/>
      <c r="CI343" s="738">
        <v>7.1028487629002462E-2</v>
      </c>
      <c r="CJ343" s="662"/>
      <c r="CK343" s="662"/>
      <c r="CL343" s="662"/>
      <c r="CM343" s="738">
        <v>7.066416355677832E-2</v>
      </c>
      <c r="CN343" s="662"/>
      <c r="CO343" s="662"/>
      <c r="CP343" s="662"/>
      <c r="CQ343" s="738">
        <v>7.244536357525759E-2</v>
      </c>
      <c r="CR343" s="662"/>
      <c r="CS343" s="662"/>
      <c r="CT343" s="662"/>
      <c r="CU343" s="738">
        <v>7.3305995127437476E-2</v>
      </c>
      <c r="CV343" s="662"/>
      <c r="CW343" s="662"/>
      <c r="CX343" s="662"/>
      <c r="CY343" s="738">
        <v>8.0395294193282202E-2</v>
      </c>
      <c r="CZ343" s="662"/>
      <c r="DA343" s="662"/>
      <c r="DB343" s="662"/>
      <c r="DC343" s="738">
        <v>0.10564909261957156</v>
      </c>
      <c r="DD343"/>
      <c r="DE343"/>
      <c r="DF343"/>
      <c r="DG343" s="738">
        <v>0.105749686477913</v>
      </c>
      <c r="DH343"/>
      <c r="DI343"/>
      <c r="DJ343"/>
      <c r="DK343" s="738">
        <v>0.10354024590837747</v>
      </c>
      <c r="DL343"/>
      <c r="DM343"/>
      <c r="DN343"/>
      <c r="DO343" s="1077">
        <v>0.10027065933414099</v>
      </c>
      <c r="DP343" s="1080"/>
      <c r="DQ343" s="1080"/>
      <c r="DR343" s="1081">
        <v>0.10027065933414099</v>
      </c>
      <c r="DS343" s="1080"/>
      <c r="DT343" s="1080"/>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738">
        <v>0.3272086158498751</v>
      </c>
      <c r="CF344" s="662"/>
      <c r="CG344" s="662"/>
      <c r="CH344" s="662"/>
      <c r="CI344" s="738">
        <v>0.40600204796835504</v>
      </c>
      <c r="CJ344" s="662"/>
      <c r="CK344" s="662"/>
      <c r="CL344" s="662"/>
      <c r="CM344" s="738">
        <v>0.42337785846663584</v>
      </c>
      <c r="CN344" s="662"/>
      <c r="CO344" s="662"/>
      <c r="CP344" s="662"/>
      <c r="CQ344" s="738">
        <v>0.46183558072745712</v>
      </c>
      <c r="CR344" s="662"/>
      <c r="CS344" s="662"/>
      <c r="CT344" s="662"/>
      <c r="CU344" s="738">
        <v>0.49704397325587468</v>
      </c>
      <c r="CV344" s="662"/>
      <c r="CW344" s="662"/>
      <c r="CX344" s="662"/>
      <c r="CY344" s="738">
        <v>0.6339205994829713</v>
      </c>
      <c r="CZ344" s="662"/>
      <c r="DA344" s="662"/>
      <c r="DB344" s="662"/>
      <c r="DC344" s="738">
        <v>0.70696902748121482</v>
      </c>
      <c r="DD344"/>
      <c r="DE344"/>
      <c r="DF344"/>
      <c r="DG344" s="738">
        <v>0.64395927512803341</v>
      </c>
      <c r="DH344"/>
      <c r="DI344"/>
      <c r="DJ344"/>
      <c r="DK344" s="738">
        <v>0.65559294518776812</v>
      </c>
      <c r="DL344"/>
      <c r="DM344"/>
      <c r="DN344"/>
      <c r="DO344" s="1077">
        <v>0.64981092116713135</v>
      </c>
      <c r="DP344" s="1080"/>
      <c r="DQ344" s="1080"/>
      <c r="DR344" s="1081">
        <v>0.64981092116713135</v>
      </c>
      <c r="DS344" s="1080"/>
      <c r="DT344" s="1080"/>
      <c r="DU344" s="665"/>
      <c r="DV344" s="665"/>
      <c r="DW344" s="665"/>
      <c r="DX344" s="665"/>
      <c r="DY344" s="665"/>
      <c r="DZ344" s="665"/>
    </row>
    <row r="345" spans="1:130">
      <c r="A345" t="s">
        <v>1417</v>
      </c>
      <c r="B345" s="737"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740">
        <v>426.24079439949998</v>
      </c>
      <c r="CF345" s="662"/>
      <c r="CG345" s="662"/>
      <c r="CH345" s="662"/>
      <c r="CI345" s="740">
        <v>487.547096307</v>
      </c>
      <c r="CJ345" s="662"/>
      <c r="CK345" s="662"/>
      <c r="CL345" s="662"/>
      <c r="CM345" s="740">
        <v>546.50124340277364</v>
      </c>
      <c r="CN345" s="662"/>
      <c r="CO345" s="662"/>
      <c r="CP345" s="662"/>
      <c r="CQ345" s="740">
        <v>609.19550767527357</v>
      </c>
      <c r="CR345" s="662"/>
      <c r="CS345" s="662"/>
      <c r="CT345" s="662"/>
      <c r="CU345" s="740">
        <v>699.50909194149995</v>
      </c>
      <c r="CV345" s="662"/>
      <c r="CW345" s="662"/>
      <c r="CX345" s="662"/>
      <c r="CY345" s="740">
        <v>922.47634978249994</v>
      </c>
      <c r="CZ345" s="662"/>
      <c r="DA345" s="662"/>
      <c r="DB345" s="662"/>
      <c r="DC345" s="740">
        <v>2353.8009195650002</v>
      </c>
      <c r="DD345"/>
      <c r="DE345"/>
      <c r="DF345"/>
      <c r="DG345" s="740">
        <v>2852.0186385470001</v>
      </c>
      <c r="DH345"/>
      <c r="DI345"/>
      <c r="DJ345"/>
      <c r="DK345" s="740">
        <v>3362.7372913879999</v>
      </c>
      <c r="DL345"/>
      <c r="DM345"/>
      <c r="DN345"/>
      <c r="DO345" s="1085">
        <v>2779.5420543509999</v>
      </c>
      <c r="DP345" s="1083">
        <v>2146</v>
      </c>
      <c r="DQ345" s="1078"/>
      <c r="DR345" s="1084">
        <v>2779.5420543509999</v>
      </c>
      <c r="DS345" s="1078"/>
      <c r="DT345" s="1078"/>
      <c r="DU345" s="663"/>
      <c r="DV345" s="663"/>
      <c r="DW345" s="663"/>
      <c r="DX345" s="663"/>
      <c r="DY345" s="663"/>
      <c r="DZ345" s="663"/>
    </row>
    <row r="346" spans="1:130">
      <c r="B346" s="737"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c r="DE346"/>
      <c r="DF346"/>
      <c r="DG346"/>
      <c r="DH346"/>
      <c r="DI346"/>
      <c r="DJ346"/>
      <c r="DK346"/>
      <c r="DL346"/>
      <c r="DM346"/>
      <c r="DN346"/>
      <c r="DO346" s="1078"/>
      <c r="DP346" s="1078"/>
      <c r="DQ346" s="1078"/>
      <c r="DR346" s="1078"/>
      <c r="DS346" s="1078"/>
      <c r="DT346" s="1078"/>
      <c r="DU346" s="663"/>
      <c r="DV346" s="663"/>
      <c r="DW346" s="663"/>
      <c r="DX346" s="663"/>
      <c r="DY346" s="663"/>
      <c r="DZ346" s="663"/>
    </row>
    <row r="347" spans="1:130">
      <c r="B347" s="737"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c r="DE347"/>
      <c r="DF347"/>
      <c r="DG347"/>
      <c r="DH347"/>
      <c r="DI347"/>
      <c r="DJ347"/>
      <c r="DK347"/>
      <c r="DL347"/>
      <c r="DM347"/>
      <c r="DN347"/>
      <c r="DO347" s="1078"/>
      <c r="DP347" s="1078"/>
      <c r="DQ347" s="1078"/>
      <c r="DR347" s="1078"/>
      <c r="DS347" s="1078"/>
      <c r="DT347" s="1078"/>
      <c r="DU347" s="663"/>
      <c r="DV347" s="663"/>
      <c r="DW347" s="663"/>
      <c r="DX347" s="663"/>
      <c r="DY347" s="663"/>
      <c r="DZ347" s="663"/>
    </row>
    <row r="348" spans="1:130">
      <c r="B348" s="737"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c r="DE348"/>
      <c r="DF348"/>
      <c r="DG348"/>
      <c r="DH348"/>
      <c r="DI348"/>
      <c r="DJ348"/>
      <c r="DK348"/>
      <c r="DL348"/>
      <c r="DM348"/>
      <c r="DN348"/>
      <c r="DO348" s="1078"/>
      <c r="DP348" s="1078"/>
      <c r="DQ348" s="1078"/>
      <c r="DR348" s="1078"/>
      <c r="DS348" s="1078"/>
      <c r="DT348" s="1078"/>
      <c r="DU348" s="663"/>
      <c r="DV348" s="663"/>
      <c r="DW348" s="663"/>
      <c r="DX348" s="663"/>
      <c r="DY348" s="663"/>
      <c r="DZ348" s="663"/>
    </row>
    <row r="349" spans="1:130">
      <c r="B349" s="753" t="s">
        <v>1383</v>
      </c>
      <c r="CH349" s="859" t="s">
        <v>1383</v>
      </c>
      <c r="CI349" s="859"/>
      <c r="CJ349" s="859"/>
      <c r="CK349" s="859"/>
      <c r="CL349" s="859"/>
    </row>
    <row r="351" spans="1:130">
      <c r="S351" s="497" t="str">
        <f>+B352</f>
        <v>REAL_Rwametric_Qdata  below this (quarterly data)</v>
      </c>
    </row>
    <row r="352" spans="1:130">
      <c r="B352" s="754" t="s">
        <v>1449</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2" t="s">
        <v>553</v>
      </c>
      <c r="DB352" s="1012" t="s">
        <v>554</v>
      </c>
      <c r="DC352" s="1012" t="s">
        <v>555</v>
      </c>
      <c r="DD352" s="1012" t="s">
        <v>556</v>
      </c>
      <c r="DE352" s="1012" t="s">
        <v>557</v>
      </c>
      <c r="DF352" s="1012" t="s">
        <v>558</v>
      </c>
      <c r="DG352" s="1012" t="s">
        <v>559</v>
      </c>
      <c r="DH352" s="1012" t="s">
        <v>560</v>
      </c>
      <c r="DI352" s="1012" t="s">
        <v>561</v>
      </c>
      <c r="DJ352" s="1012" t="s">
        <v>562</v>
      </c>
      <c r="DK352" s="1012" t="s">
        <v>563</v>
      </c>
      <c r="DL352" s="1012" t="s">
        <v>564</v>
      </c>
      <c r="DM352" s="1012" t="s">
        <v>565</v>
      </c>
      <c r="DN352" s="1012" t="s">
        <v>566</v>
      </c>
      <c r="DO352" s="1012" t="s">
        <v>567</v>
      </c>
      <c r="DP352" s="1012" t="s">
        <v>851</v>
      </c>
      <c r="DQ352" s="1012" t="s">
        <v>852</v>
      </c>
      <c r="DR352" s="1012" t="s">
        <v>853</v>
      </c>
    </row>
    <row r="353" spans="2:130">
      <c r="B353" s="712"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713">
        <v>2022</v>
      </c>
      <c r="DH353" s="713" t="s">
        <v>926</v>
      </c>
      <c r="DI353" s="713" t="s">
        <v>927</v>
      </c>
      <c r="DJ353" s="713" t="s">
        <v>928</v>
      </c>
      <c r="DK353" s="713">
        <v>2023</v>
      </c>
      <c r="DL353" s="713" t="s">
        <v>926</v>
      </c>
      <c r="DM353" s="713" t="s">
        <v>927</v>
      </c>
      <c r="DN353" s="713" t="s">
        <v>928</v>
      </c>
      <c r="DO353" s="713" t="s">
        <v>1574</v>
      </c>
      <c r="DP353" s="713" t="s">
        <v>926</v>
      </c>
      <c r="DQ353" s="713" t="s">
        <v>927</v>
      </c>
      <c r="DR353" s="713" t="s">
        <v>928</v>
      </c>
      <c r="DS353" s="713"/>
      <c r="DT353" s="713"/>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88"/>
      <c r="DB354" s="1089"/>
      <c r="DC354" s="1088"/>
      <c r="DD354" s="1088"/>
      <c r="DE354" s="1088"/>
      <c r="DF354" s="1089"/>
      <c r="DG354" s="1088"/>
      <c r="DH354" s="1088"/>
      <c r="DI354" s="1088"/>
      <c r="DJ354" s="1089"/>
      <c r="DK354" s="1088"/>
      <c r="DL354" s="1088"/>
      <c r="DM354" s="1088"/>
      <c r="DN354" s="1089"/>
      <c r="DO354" s="1090"/>
      <c r="DP354" s="1090"/>
      <c r="DQ354" s="1090"/>
      <c r="DR354" s="1090"/>
      <c r="DS354" s="1090"/>
      <c r="DT354" s="1090"/>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91">
        <v>12311.479692276434</v>
      </c>
      <c r="DB355" s="1092">
        <v>12502.336230245848</v>
      </c>
      <c r="DC355" s="1091">
        <v>11929.766616337607</v>
      </c>
      <c r="DD355" s="1091">
        <v>12120.623154307021</v>
      </c>
      <c r="DE355" s="1091">
        <v>12311.479692276434</v>
      </c>
      <c r="DF355" s="1092">
        <v>13466.817876129317</v>
      </c>
      <c r="DG355" s="1091">
        <v>11929.766616337607</v>
      </c>
      <c r="DH355" s="1091">
        <v>12120.623154307021</v>
      </c>
      <c r="DI355" s="1091">
        <v>12311.479692276434</v>
      </c>
      <c r="DJ355" s="1092">
        <v>17955.366678876759</v>
      </c>
      <c r="DK355" s="1091">
        <v>11929.766616337607</v>
      </c>
      <c r="DL355" s="1091">
        <v>12120.623154307021</v>
      </c>
      <c r="DM355" s="1091">
        <v>12311.479692276434</v>
      </c>
      <c r="DN355" s="1092">
        <v>23209.640105307775</v>
      </c>
      <c r="DO355" s="1088"/>
      <c r="DP355" s="1088"/>
      <c r="DQ355" s="1088"/>
      <c r="DR355" s="1088"/>
      <c r="DS355" s="1088"/>
      <c r="DT355" s="1088"/>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91"/>
      <c r="DB356" s="1093">
        <v>0.04</v>
      </c>
      <c r="DC356" s="1091"/>
      <c r="DD356" s="1091"/>
      <c r="DE356" s="1091"/>
      <c r="DF356" s="1093">
        <v>0.04</v>
      </c>
      <c r="DG356" s="1091"/>
      <c r="DH356" s="1091"/>
      <c r="DI356" s="1091"/>
      <c r="DJ356" s="1093">
        <v>0.04</v>
      </c>
      <c r="DK356" s="1091"/>
      <c r="DL356" s="1091"/>
      <c r="DM356" s="1091"/>
      <c r="DN356" s="1093">
        <v>0.04</v>
      </c>
      <c r="DO356" s="1088"/>
      <c r="DP356" s="1088"/>
      <c r="DQ356" s="1088"/>
      <c r="DR356" s="1088"/>
      <c r="DS356" s="1088"/>
      <c r="DT356" s="1088"/>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91">
        <v>5803.3771592411749</v>
      </c>
      <c r="DB357" s="1092">
        <v>5941.0833389075779</v>
      </c>
      <c r="DC357" s="1091">
        <v>5527.9647999083691</v>
      </c>
      <c r="DD357" s="1091">
        <v>5665.670979574772</v>
      </c>
      <c r="DE357" s="1091">
        <v>5803.3771592411749</v>
      </c>
      <c r="DF357" s="1092">
        <v>6519.2114583615148</v>
      </c>
      <c r="DG357" s="1091">
        <v>5527.9647999083691</v>
      </c>
      <c r="DH357" s="1091">
        <v>5665.670979574772</v>
      </c>
      <c r="DI357" s="1091">
        <v>5803.3771592411749</v>
      </c>
      <c r="DJ357" s="1092">
        <v>8578.4648517111327</v>
      </c>
      <c r="DK357" s="1091">
        <v>5527.9647999083691</v>
      </c>
      <c r="DL357" s="1091">
        <v>5665.670979574772</v>
      </c>
      <c r="DM357" s="1091">
        <v>5803.3771592411749</v>
      </c>
      <c r="DN357" s="1092">
        <v>10917.696264520933</v>
      </c>
      <c r="DO357" s="1088"/>
      <c r="DP357" s="1088"/>
      <c r="DQ357" s="1088"/>
      <c r="DR357" s="1088"/>
      <c r="DS357" s="1088"/>
      <c r="DT357" s="1088"/>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91"/>
      <c r="DB358" s="1094">
        <v>2.5000000000000001E-2</v>
      </c>
      <c r="DC358" s="1091"/>
      <c r="DD358" s="1091"/>
      <c r="DE358" s="1091"/>
      <c r="DF358" s="1094">
        <v>2.5000000000000001E-2</v>
      </c>
      <c r="DG358" s="1091"/>
      <c r="DH358" s="1091"/>
      <c r="DI358" s="1091"/>
      <c r="DJ358" s="1094">
        <v>2.5000000000000001E-2</v>
      </c>
      <c r="DK358" s="1091"/>
      <c r="DL358" s="1091"/>
      <c r="DM358" s="1091"/>
      <c r="DN358" s="1094">
        <v>2.5000000000000001E-2</v>
      </c>
      <c r="DO358" s="1088"/>
      <c r="DP358" s="1088"/>
      <c r="DQ358" s="1088"/>
      <c r="DR358" s="1088"/>
      <c r="DS358" s="1088"/>
      <c r="DT358" s="1088"/>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95"/>
      <c r="DB359" s="1089"/>
      <c r="DC359" s="1095"/>
      <c r="DD359" s="1095"/>
      <c r="DE359" s="1095"/>
      <c r="DF359" s="1089"/>
      <c r="DG359" s="1095"/>
      <c r="DH359" s="1095"/>
      <c r="DI359" s="1095"/>
      <c r="DJ359" s="1089"/>
      <c r="DK359" s="1095"/>
      <c r="DL359" s="1095"/>
      <c r="DM359" s="1095"/>
      <c r="DN359" s="1089"/>
      <c r="DO359" s="1088"/>
      <c r="DP359" s="1088"/>
      <c r="DQ359" s="1088"/>
      <c r="DR359" s="1088"/>
      <c r="DS359" s="1088"/>
      <c r="DT359" s="1088"/>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96">
        <v>1.9289058886724775E-2</v>
      </c>
      <c r="DB360" s="1097">
        <v>1.9289058886724775E-2</v>
      </c>
      <c r="DC360" s="1096">
        <v>2.0443926548713853E-3</v>
      </c>
      <c r="DD360" s="1096">
        <v>2.0443926548713853E-3</v>
      </c>
      <c r="DE360" s="1096">
        <v>2.0443926548713853E-3</v>
      </c>
      <c r="DF360" s="1097">
        <v>2.0443926548713853E-3</v>
      </c>
      <c r="DG360" s="1096">
        <v>1.175E-2</v>
      </c>
      <c r="DH360" s="1096">
        <v>1.175E-2</v>
      </c>
      <c r="DI360" s="1096">
        <v>1.175E-2</v>
      </c>
      <c r="DJ360" s="1097">
        <v>1.175E-2</v>
      </c>
      <c r="DK360" s="1096">
        <v>1.2500000000000001E-2</v>
      </c>
      <c r="DL360" s="1096">
        <v>1.2500000000000001E-2</v>
      </c>
      <c r="DM360" s="1096">
        <v>1.2500000000000001E-2</v>
      </c>
      <c r="DN360" s="1097">
        <v>1.2500000000000001E-2</v>
      </c>
      <c r="DO360" s="1088"/>
      <c r="DP360" s="1088"/>
      <c r="DQ360" s="1088"/>
      <c r="DR360" s="1088"/>
      <c r="DS360" s="1088"/>
      <c r="DT360" s="1088"/>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91">
        <v>934.19436874999997</v>
      </c>
      <c r="DB361" s="1092">
        <v>945.1922248333334</v>
      </c>
      <c r="DC361" s="1091">
        <v>912.19865658333333</v>
      </c>
      <c r="DD361" s="1091">
        <v>923.19651266666665</v>
      </c>
      <c r="DE361" s="1091">
        <v>934.19436874999997</v>
      </c>
      <c r="DF361" s="1092">
        <v>990.36278749999985</v>
      </c>
      <c r="DG361" s="1091">
        <v>912.19865658333333</v>
      </c>
      <c r="DH361" s="1091">
        <v>923.19651266666665</v>
      </c>
      <c r="DI361" s="1091">
        <v>934.19436874999997</v>
      </c>
      <c r="DJ361" s="1092">
        <v>1430.1631530700802</v>
      </c>
      <c r="DK361" s="1091">
        <v>912.19865658333333</v>
      </c>
      <c r="DL361" s="1091">
        <v>923.19651266666665</v>
      </c>
      <c r="DM361" s="1091">
        <v>934.19436874999997</v>
      </c>
      <c r="DN361" s="1092">
        <v>1800.0480143624477</v>
      </c>
      <c r="DO361" s="1088"/>
      <c r="DP361" s="1088"/>
      <c r="DQ361" s="1088"/>
      <c r="DR361" s="1088"/>
      <c r="DS361" s="1088"/>
      <c r="DT361" s="1088"/>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96">
        <v>5.4210710947236096E-3</v>
      </c>
      <c r="DB362" s="1097">
        <v>5.4210710947236096E-3</v>
      </c>
      <c r="DC362" s="1096">
        <v>1.3905157246653784E-2</v>
      </c>
      <c r="DD362" s="1096">
        <v>1.3905157246653784E-2</v>
      </c>
      <c r="DE362" s="1096">
        <v>1.3905157246653784E-2</v>
      </c>
      <c r="DF362" s="1097">
        <v>1.3905157246653784E-2</v>
      </c>
      <c r="DG362" s="1096">
        <v>5.2265292904485417E-3</v>
      </c>
      <c r="DH362" s="1096">
        <v>5.2265292904485417E-3</v>
      </c>
      <c r="DI362" s="1096">
        <v>5.2265292904485417E-3</v>
      </c>
      <c r="DJ362" s="1097">
        <v>5.2265292904485417E-3</v>
      </c>
      <c r="DK362" s="1096">
        <v>5.4375584992748813E-3</v>
      </c>
      <c r="DL362" s="1096">
        <v>5.4375584992748813E-3</v>
      </c>
      <c r="DM362" s="1096">
        <v>5.4375584992748813E-3</v>
      </c>
      <c r="DN362" s="1097">
        <v>5.4375584992748813E-3</v>
      </c>
      <c r="DO362" s="1088"/>
      <c r="DP362" s="1088"/>
      <c r="DQ362" s="1088"/>
      <c r="DR362" s="1088"/>
      <c r="DS362" s="1088"/>
      <c r="DT362" s="1088"/>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91">
        <v>89.599207177473374</v>
      </c>
      <c r="DB363" s="1098">
        <v>88.955318359529727</v>
      </c>
      <c r="DC363" s="1091">
        <v>90.886984813360684</v>
      </c>
      <c r="DD363" s="1091">
        <v>90.243095995417036</v>
      </c>
      <c r="DE363" s="1091">
        <v>89.599207177473374</v>
      </c>
      <c r="DF363" s="1098">
        <v>108.49206218850759</v>
      </c>
      <c r="DG363" s="1091">
        <v>90.886984813360684</v>
      </c>
      <c r="DH363" s="1091">
        <v>90.243095995417036</v>
      </c>
      <c r="DI363" s="1091">
        <v>89.599207177473374</v>
      </c>
      <c r="DJ363" s="1098">
        <v>146.71029891339202</v>
      </c>
      <c r="DK363" s="1091">
        <v>90.886984813360684</v>
      </c>
      <c r="DL363" s="1091">
        <v>90.243095995417036</v>
      </c>
      <c r="DM363" s="1091">
        <v>89.599207177473374</v>
      </c>
      <c r="DN363" s="1098">
        <v>199.37637436740448</v>
      </c>
      <c r="DO363" s="1088"/>
      <c r="DP363" s="1088"/>
      <c r="DQ363" s="1088"/>
      <c r="DR363" s="1088"/>
      <c r="DS363" s="1088"/>
      <c r="DT363" s="1088"/>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91">
        <v>100.39780299322462</v>
      </c>
      <c r="DB364" s="1098">
        <v>100.13277008640527</v>
      </c>
      <c r="DC364" s="1091">
        <v>100.9278688068633</v>
      </c>
      <c r="DD364" s="1091">
        <v>100.66283590004396</v>
      </c>
      <c r="DE364" s="1091">
        <v>100.39780299322462</v>
      </c>
      <c r="DF364" s="1098">
        <v>118.31309881121601</v>
      </c>
      <c r="DG364" s="1091">
        <v>100.9278688068633</v>
      </c>
      <c r="DH364" s="1091">
        <v>100.66283590004396</v>
      </c>
      <c r="DI364" s="1091">
        <v>100.39780299322462</v>
      </c>
      <c r="DJ364" s="1098">
        <v>172.64345164196729</v>
      </c>
      <c r="DK364" s="1091">
        <v>100.9278688068633</v>
      </c>
      <c r="DL364" s="1091">
        <v>100.66283590004396</v>
      </c>
      <c r="DM364" s="1091">
        <v>100.39780299322462</v>
      </c>
      <c r="DN364" s="1098">
        <v>232.7877822336857</v>
      </c>
      <c r="DO364" s="1088"/>
      <c r="DP364" s="1088"/>
      <c r="DQ364" s="1088"/>
      <c r="DR364" s="1088"/>
      <c r="DS364" s="1088"/>
      <c r="DT364" s="1088"/>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91">
        <v>106.21432075254941</v>
      </c>
      <c r="DB365" s="1098">
        <v>106.03821667860531</v>
      </c>
      <c r="DC365" s="1091">
        <v>106.5665289004376</v>
      </c>
      <c r="DD365" s="1091">
        <v>106.3904248264935</v>
      </c>
      <c r="DE365" s="1091">
        <v>106.21432075254941</v>
      </c>
      <c r="DF365" s="1098">
        <v>121.60726348077559</v>
      </c>
      <c r="DG365" s="1091">
        <v>106.5665289004376</v>
      </c>
      <c r="DH365" s="1091">
        <v>106.3904248264935</v>
      </c>
      <c r="DI365" s="1091">
        <v>106.21432075254941</v>
      </c>
      <c r="DJ365" s="1098">
        <v>189.50791489433172</v>
      </c>
      <c r="DK365" s="1091">
        <v>106.5665289004376</v>
      </c>
      <c r="DL365" s="1091">
        <v>106.3904248264935</v>
      </c>
      <c r="DM365" s="1091">
        <v>106.21432075254941</v>
      </c>
      <c r="DN365" s="1098">
        <v>242.08076732710754</v>
      </c>
      <c r="DO365" s="1088"/>
      <c r="DP365" s="1088"/>
      <c r="DQ365" s="1088"/>
      <c r="DR365" s="1088"/>
      <c r="DS365" s="1088"/>
      <c r="DT365" s="1088"/>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91">
        <v>107.92475757515221</v>
      </c>
      <c r="DB366" s="1098">
        <v>107.85578962206064</v>
      </c>
      <c r="DC366" s="1091">
        <v>108.06269348133533</v>
      </c>
      <c r="DD366" s="1091">
        <v>107.99372552824377</v>
      </c>
      <c r="DE366" s="1091">
        <v>107.92475757515221</v>
      </c>
      <c r="DF366" s="1098">
        <v>122.965455462704</v>
      </c>
      <c r="DG366" s="1091">
        <v>108.06269348133533</v>
      </c>
      <c r="DH366" s="1091">
        <v>107.99372552824377</v>
      </c>
      <c r="DI366" s="1091">
        <v>107.92475757515221</v>
      </c>
      <c r="DJ366" s="1098">
        <v>193.37724267269411</v>
      </c>
      <c r="DK366" s="1091">
        <v>108.06269348133533</v>
      </c>
      <c r="DL366" s="1091">
        <v>107.99372552824377</v>
      </c>
      <c r="DM366" s="1091">
        <v>107.92475757515221</v>
      </c>
      <c r="DN366" s="1098">
        <v>249.44148793233299</v>
      </c>
      <c r="DO366" s="1088"/>
      <c r="DP366" s="1088"/>
      <c r="DQ366" s="1088"/>
      <c r="DR366" s="1088"/>
      <c r="DS366" s="1088"/>
      <c r="DT366" s="1088"/>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99">
        <v>-5.4206337797492177E-3</v>
      </c>
      <c r="DB367" s="1100">
        <v>-5.4206337797492177E-3</v>
      </c>
      <c r="DC367" s="1099">
        <v>1.586976652771499E-2</v>
      </c>
      <c r="DD367" s="1099">
        <v>1.586976652771499E-2</v>
      </c>
      <c r="DE367" s="1099">
        <v>1.586976652771499E-2</v>
      </c>
      <c r="DF367" s="1100">
        <v>1.586976652771499E-2</v>
      </c>
      <c r="DG367" s="1099">
        <v>5.4836154424452999E-3</v>
      </c>
      <c r="DH367" s="1099">
        <v>5.4836154424452999E-3</v>
      </c>
      <c r="DI367" s="1099">
        <v>5.4836154424452999E-3</v>
      </c>
      <c r="DJ367" s="1100">
        <v>5.4836154424452999E-3</v>
      </c>
      <c r="DK367" s="1099">
        <v>3.178742118117639E-3</v>
      </c>
      <c r="DL367" s="1099">
        <v>3.178742118117639E-3</v>
      </c>
      <c r="DM367" s="1099">
        <v>3.178742118117639E-3</v>
      </c>
      <c r="DN367" s="1100">
        <v>3.178742118117639E-3</v>
      </c>
      <c r="DO367" s="1088"/>
      <c r="DP367" s="1088"/>
      <c r="DQ367" s="1088"/>
      <c r="DR367" s="1088"/>
      <c r="DS367" s="1088"/>
      <c r="DT367" s="1088"/>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95"/>
      <c r="DB368" s="1089"/>
      <c r="DC368" s="1095"/>
      <c r="DD368" s="1095"/>
      <c r="DE368" s="1095"/>
      <c r="DF368" s="1089"/>
      <c r="DG368" s="1095"/>
      <c r="DH368" s="1095"/>
      <c r="DI368" s="1095"/>
      <c r="DJ368" s="1089"/>
      <c r="DK368" s="1095"/>
      <c r="DL368" s="1095"/>
      <c r="DM368" s="1095"/>
      <c r="DN368" s="1089"/>
      <c r="DO368" s="1088"/>
      <c r="DP368" s="1088"/>
      <c r="DQ368" s="1088"/>
      <c r="DR368" s="1088"/>
      <c r="DS368" s="1088"/>
      <c r="DT368" s="1088"/>
      <c r="DU368" s="507"/>
      <c r="DV368" s="507"/>
      <c r="DW368" s="507"/>
      <c r="DX368" s="507"/>
      <c r="DY368" s="507"/>
      <c r="DZ368" s="507"/>
    </row>
    <row r="369" spans="2:130" ht="21.7"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91">
        <v>2226.75</v>
      </c>
      <c r="DB369" s="1092">
        <v>2207.5</v>
      </c>
      <c r="DC369" s="1091">
        <v>2265.25</v>
      </c>
      <c r="DD369" s="1091">
        <v>2246</v>
      </c>
      <c r="DE369" s="1091">
        <v>2226.75</v>
      </c>
      <c r="DF369" s="1092">
        <v>2447.25</v>
      </c>
      <c r="DG369" s="1091">
        <v>2265.25</v>
      </c>
      <c r="DH369" s="1091">
        <v>2246</v>
      </c>
      <c r="DI369" s="1091">
        <v>2226.75</v>
      </c>
      <c r="DJ369" s="1092">
        <v>3319.1994721428323</v>
      </c>
      <c r="DK369" s="1091">
        <v>2265.25</v>
      </c>
      <c r="DL369" s="1091">
        <v>2246</v>
      </c>
      <c r="DM369" s="1091">
        <v>2226.75</v>
      </c>
      <c r="DN369" s="1092">
        <v>4381.9488752381949</v>
      </c>
      <c r="DO369" s="1088"/>
      <c r="DP369" s="1088"/>
      <c r="DQ369" s="1088"/>
      <c r="DR369" s="1088"/>
      <c r="DS369" s="1088"/>
      <c r="DT369" s="1088"/>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91">
        <v>198.36772502015242</v>
      </c>
      <c r="DB370" s="1092">
        <v>195.25942708662836</v>
      </c>
      <c r="DC370" s="1091">
        <v>204.58432088720059</v>
      </c>
      <c r="DD370" s="1091">
        <v>201.47602295367651</v>
      </c>
      <c r="DE370" s="1091">
        <v>198.36772502015242</v>
      </c>
      <c r="DF370" s="1092">
        <v>207.69710990560068</v>
      </c>
      <c r="DG370" s="1091">
        <v>204.58432088720059</v>
      </c>
      <c r="DH370" s="1091">
        <v>201.47602295367651</v>
      </c>
      <c r="DI370" s="1091">
        <v>198.36772502015242</v>
      </c>
      <c r="DJ370" s="1092">
        <v>248.50548104146083</v>
      </c>
      <c r="DK370" s="1091">
        <v>204.58432088720059</v>
      </c>
      <c r="DL370" s="1091">
        <v>201.47602295367651</v>
      </c>
      <c r="DM370" s="1091">
        <v>198.36772502015242</v>
      </c>
      <c r="DN370" s="1092">
        <v>288.40396586589276</v>
      </c>
      <c r="DO370" s="1088"/>
      <c r="DP370" s="1088"/>
      <c r="DQ370" s="1088"/>
      <c r="DR370" s="1088"/>
      <c r="DS370" s="1088"/>
      <c r="DT370" s="1088"/>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91">
        <v>2491.2617310393193</v>
      </c>
      <c r="DB371" s="1092">
        <v>2488.4626932332758</v>
      </c>
      <c r="DC371" s="1091">
        <v>2496.8598066514069</v>
      </c>
      <c r="DD371" s="1091">
        <v>2494.0607688453629</v>
      </c>
      <c r="DE371" s="1091">
        <v>2491.2617310393193</v>
      </c>
      <c r="DF371" s="1092">
        <v>2718.2812159706687</v>
      </c>
      <c r="DG371" s="1091">
        <v>2496.8598066514069</v>
      </c>
      <c r="DH371" s="1091">
        <v>2494.0607688453629</v>
      </c>
      <c r="DI371" s="1091">
        <v>2491.2617310393193</v>
      </c>
      <c r="DJ371" s="1092">
        <v>3528.7515782937144</v>
      </c>
      <c r="DK371" s="1091">
        <v>2496.8598066514069</v>
      </c>
      <c r="DL371" s="1091">
        <v>2494.0607688453629</v>
      </c>
      <c r="DM371" s="1091">
        <v>2491.2617310393193</v>
      </c>
      <c r="DN371" s="1092">
        <v>4492.3220107048273</v>
      </c>
      <c r="DO371" s="1088"/>
      <c r="DP371" s="1088"/>
      <c r="DQ371" s="1088"/>
      <c r="DR371" s="1088"/>
      <c r="DS371" s="1088"/>
      <c r="DT371" s="1088"/>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91">
        <v>193.83030695011365</v>
      </c>
      <c r="DB372" s="1092">
        <v>191.42020717179045</v>
      </c>
      <c r="DC372" s="1091">
        <v>198.65050650676011</v>
      </c>
      <c r="DD372" s="1091">
        <v>196.24040672843688</v>
      </c>
      <c r="DE372" s="1091">
        <v>193.83030695011365</v>
      </c>
      <c r="DF372" s="1092">
        <v>204.38204631358411</v>
      </c>
      <c r="DG372" s="1091">
        <v>198.65050650676011</v>
      </c>
      <c r="DH372" s="1091">
        <v>196.24040672843688</v>
      </c>
      <c r="DI372" s="1091">
        <v>193.83030695011365</v>
      </c>
      <c r="DJ372" s="1092">
        <v>241.45248789791705</v>
      </c>
      <c r="DK372" s="1091">
        <v>198.65050650676011</v>
      </c>
      <c r="DL372" s="1091">
        <v>196.24040672843688</v>
      </c>
      <c r="DM372" s="1091">
        <v>193.83030695011365</v>
      </c>
      <c r="DN372" s="1092">
        <v>279.92725764055598</v>
      </c>
      <c r="DO372" s="1088"/>
      <c r="DP372" s="1088"/>
      <c r="DQ372" s="1088"/>
      <c r="DR372" s="1088"/>
      <c r="DS372" s="1088"/>
      <c r="DT372" s="1088"/>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91">
        <v>-50.671576518308825</v>
      </c>
      <c r="DB373" s="1092">
        <v>-43.279275750542283</v>
      </c>
      <c r="DC373" s="1091">
        <v>-65.456178053841924</v>
      </c>
      <c r="DD373" s="1091">
        <v>-58.063877286075375</v>
      </c>
      <c r="DE373" s="1091">
        <v>-50.671576518308825</v>
      </c>
      <c r="DF373" s="1092">
        <v>-38.986997984285544</v>
      </c>
      <c r="DG373" s="1091">
        <v>-65.456178053841924</v>
      </c>
      <c r="DH373" s="1091">
        <v>-58.063877286075375</v>
      </c>
      <c r="DI373" s="1091">
        <v>-50.671576518308825</v>
      </c>
      <c r="DJ373" s="1092">
        <v>-95.746768333327509</v>
      </c>
      <c r="DK373" s="1091">
        <v>-65.456178053841924</v>
      </c>
      <c r="DL373" s="1091">
        <v>-58.063877286075375</v>
      </c>
      <c r="DM373" s="1091">
        <v>-50.671576518308825</v>
      </c>
      <c r="DN373" s="1092">
        <v>-134.09529054460634</v>
      </c>
      <c r="DO373" s="1088"/>
      <c r="DP373" s="1088"/>
      <c r="DQ373" s="1088"/>
      <c r="DR373" s="1088"/>
      <c r="DS373" s="1088"/>
      <c r="DT373" s="1088"/>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91">
        <v>198.21130692951829</v>
      </c>
      <c r="DB374" s="1092">
        <v>202.3131613120236</v>
      </c>
      <c r="DC374" s="1091">
        <v>190.00759816450761</v>
      </c>
      <c r="DD374" s="1091">
        <v>194.10945254701295</v>
      </c>
      <c r="DE374" s="1091">
        <v>198.21130692951829</v>
      </c>
      <c r="DF374" s="1092">
        <v>260.49444874101158</v>
      </c>
      <c r="DG374" s="1091">
        <v>190.00759816450761</v>
      </c>
      <c r="DH374" s="1091">
        <v>194.10945254701295</v>
      </c>
      <c r="DI374" s="1091">
        <v>198.21130692951829</v>
      </c>
      <c r="DJ374" s="1092">
        <v>282.96747508187053</v>
      </c>
      <c r="DK374" s="1091">
        <v>190.00759816450761</v>
      </c>
      <c r="DL374" s="1091">
        <v>194.10945254701295</v>
      </c>
      <c r="DM374" s="1091">
        <v>198.21130692951829</v>
      </c>
      <c r="DN374" s="1092">
        <v>312.59743614612137</v>
      </c>
      <c r="DO374" s="1088"/>
      <c r="DP374" s="1088"/>
      <c r="DQ374" s="1088"/>
      <c r="DR374" s="1088"/>
      <c r="DS374" s="1088"/>
      <c r="DT374" s="1088"/>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91">
        <v>2540.0273040114112</v>
      </c>
      <c r="DB375" s="1101">
        <v>2572.5969352620145</v>
      </c>
      <c r="DC375" s="1091">
        <v>2474.8880415102044</v>
      </c>
      <c r="DD375" s="1091">
        <v>2507.4576727608078</v>
      </c>
      <c r="DE375" s="1091">
        <v>2540.0273040114112</v>
      </c>
      <c r="DF375" s="1101">
        <v>2983.8383448475333</v>
      </c>
      <c r="DG375" s="1091">
        <v>2474.8880415102044</v>
      </c>
      <c r="DH375" s="1091">
        <v>2507.4576727608078</v>
      </c>
      <c r="DI375" s="1091">
        <v>2540.0273040114112</v>
      </c>
      <c r="DJ375" s="1101">
        <v>5482.363680158609</v>
      </c>
      <c r="DK375" s="1091">
        <v>2474.8880415102044</v>
      </c>
      <c r="DL375" s="1091">
        <v>2507.4576727608078</v>
      </c>
      <c r="DM375" s="1091">
        <v>2540.0273040114112</v>
      </c>
      <c r="DN375" s="1101">
        <v>8657.2280892404397</v>
      </c>
      <c r="DO375" s="1102"/>
      <c r="DP375" s="1102"/>
      <c r="DQ375" s="1102"/>
      <c r="DR375" s="1102"/>
      <c r="DS375" s="1102"/>
      <c r="DT375" s="1102"/>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91">
        <v>2368.7429594092305</v>
      </c>
      <c r="DB376" s="1101">
        <v>2360.1806745523068</v>
      </c>
      <c r="DC376" s="1091">
        <v>2385.867529123077</v>
      </c>
      <c r="DD376" s="1091">
        <v>2377.3052442661537</v>
      </c>
      <c r="DE376" s="1091">
        <v>2368.7429594092305</v>
      </c>
      <c r="DF376" s="1101">
        <v>2664.1413793281545</v>
      </c>
      <c r="DG376" s="1091">
        <v>2385.867529123077</v>
      </c>
      <c r="DH376" s="1091">
        <v>2377.3052442661537</v>
      </c>
      <c r="DI376" s="1091">
        <v>2368.7429594092305</v>
      </c>
      <c r="DJ376" s="1101">
        <v>3560.7666947549474</v>
      </c>
      <c r="DK376" s="1091">
        <v>2385.867529123077</v>
      </c>
      <c r="DL376" s="1091">
        <v>2377.3052442661537</v>
      </c>
      <c r="DM376" s="1091">
        <v>2368.7429594092305</v>
      </c>
      <c r="DN376" s="1101">
        <v>4740.8407998221246</v>
      </c>
      <c r="DO376" s="1088"/>
      <c r="DP376" s="1088"/>
      <c r="DQ376" s="1088"/>
      <c r="DR376" s="1088"/>
      <c r="DS376" s="1088"/>
      <c r="DT376" s="1088"/>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91">
        <v>1947.1573369675127</v>
      </c>
      <c r="DB377" s="1101">
        <v>1942.811161828344</v>
      </c>
      <c r="DC377" s="1091">
        <v>1955.84968724585</v>
      </c>
      <c r="DD377" s="1091">
        <v>1951.5035121066812</v>
      </c>
      <c r="DE377" s="1091">
        <v>1947.1573369675127</v>
      </c>
      <c r="DF377" s="1101">
        <v>2198.3675453184687</v>
      </c>
      <c r="DG377" s="1091">
        <v>1955.84968724585</v>
      </c>
      <c r="DH377" s="1091">
        <v>1951.5035121066812</v>
      </c>
      <c r="DI377" s="1091">
        <v>1947.1573369675127</v>
      </c>
      <c r="DJ377" s="1101">
        <v>2924.4039883832743</v>
      </c>
      <c r="DK377" s="1091">
        <v>1955.84968724585</v>
      </c>
      <c r="DL377" s="1091">
        <v>1951.5035121066812</v>
      </c>
      <c r="DM377" s="1091">
        <v>1947.1573369675127</v>
      </c>
      <c r="DN377" s="1101">
        <v>3800.4388280263183</v>
      </c>
      <c r="DO377" s="1088"/>
      <c r="DP377" s="1088"/>
      <c r="DQ377" s="1088"/>
      <c r="DR377" s="1088"/>
      <c r="DS377" s="1088"/>
      <c r="DT377" s="1088"/>
      <c r="DU377" s="507"/>
      <c r="DV377" s="507"/>
      <c r="DW377" s="507"/>
      <c r="DX377" s="507"/>
      <c r="DY377" s="507"/>
      <c r="DZ377" s="507"/>
    </row>
    <row r="378" spans="2:130">
      <c r="B378" s="754" t="s">
        <v>1448</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103" t="s">
        <v>553</v>
      </c>
      <c r="DB381" s="1103" t="s">
        <v>554</v>
      </c>
      <c r="DC381" s="1103"/>
      <c r="DD381" s="1103"/>
      <c r="DE381" s="1103"/>
      <c r="DF381" s="1103"/>
      <c r="DG381" s="1103"/>
      <c r="DH381" s="1103"/>
      <c r="DI381" s="1103"/>
      <c r="DJ381" s="1103"/>
      <c r="DK381" s="1103"/>
      <c r="DL381" s="1103"/>
      <c r="DM381" s="1103"/>
      <c r="DN381" s="1103"/>
      <c r="DO381" s="1103"/>
      <c r="DP381" s="1103"/>
      <c r="DQ381" s="1103"/>
      <c r="DR381" s="1103"/>
      <c r="DS381" s="1103"/>
      <c r="DT381" s="110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104">
        <f t="shared" si="19"/>
        <v>2235</v>
      </c>
      <c r="DB382" s="1104">
        <f t="shared" si="19"/>
        <v>2329</v>
      </c>
      <c r="DC382" s="1104"/>
      <c r="DD382" s="1104"/>
      <c r="DE382" s="1104"/>
      <c r="DF382" s="1104"/>
      <c r="DG382" s="1104"/>
      <c r="DH382" s="1104"/>
      <c r="DI382" s="1104"/>
      <c r="DJ382" s="1104"/>
      <c r="DK382" s="1104"/>
      <c r="DL382" s="1104"/>
      <c r="DM382" s="1104"/>
      <c r="DN382" s="1104"/>
      <c r="DO382" s="1104"/>
      <c r="DP382" s="1104"/>
      <c r="DQ382" s="1104"/>
      <c r="DR382" s="1104"/>
      <c r="DS382" s="1104"/>
      <c r="DT382" s="1104"/>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104">
        <f t="shared" si="22"/>
        <v>-43.303301280195321</v>
      </c>
      <c r="DB383" s="1104">
        <f t="shared" si="22"/>
        <v>-37.703902496073511</v>
      </c>
      <c r="DC383" s="1104"/>
      <c r="DD383" s="1104"/>
      <c r="DE383" s="1104"/>
      <c r="DF383" s="1104"/>
      <c r="DG383" s="1104"/>
      <c r="DH383" s="1104"/>
      <c r="DI383" s="1104"/>
      <c r="DJ383" s="1104"/>
      <c r="DK383" s="1104"/>
      <c r="DL383" s="1104"/>
      <c r="DM383" s="1104"/>
      <c r="DN383" s="1104"/>
      <c r="DO383" s="1104"/>
      <c r="DP383" s="1104"/>
      <c r="DQ383" s="1104"/>
      <c r="DR383" s="1104"/>
      <c r="DS383" s="1104"/>
      <c r="DT383" s="1104"/>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104">
        <f t="shared" si="25"/>
        <v>135.87384232893157</v>
      </c>
      <c r="DB384" s="1104">
        <f t="shared" si="25"/>
        <v>145.77287908345377</v>
      </c>
      <c r="DC384" s="1104"/>
      <c r="DD384" s="1104"/>
      <c r="DE384" s="1104"/>
      <c r="DF384" s="1104"/>
      <c r="DG384" s="1104"/>
      <c r="DH384" s="1104"/>
      <c r="DI384" s="1104"/>
      <c r="DJ384" s="1104"/>
      <c r="DK384" s="1104"/>
      <c r="DL384" s="1104"/>
      <c r="DM384" s="1104"/>
      <c r="DN384" s="1104"/>
      <c r="DO384" s="1104"/>
      <c r="DP384" s="1104"/>
      <c r="DQ384" s="1104"/>
      <c r="DR384" s="1104"/>
      <c r="DS384" s="1104"/>
      <c r="DT384" s="1104"/>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104">
        <f>+DA382+DA383+DA384</f>
        <v>2327.5705410487362</v>
      </c>
      <c r="DB385" s="1104">
        <f>+DB382+DB383+DB384</f>
        <v>2437.0689765873803</v>
      </c>
      <c r="DC385" s="1104"/>
      <c r="DD385" s="1104"/>
      <c r="DE385" s="1104"/>
      <c r="DF385" s="1104"/>
      <c r="DG385" s="1104"/>
      <c r="DH385" s="1104"/>
      <c r="DI385" s="1104"/>
      <c r="DJ385" s="1104"/>
      <c r="DK385" s="1104"/>
      <c r="DL385" s="1104"/>
      <c r="DM385" s="1104"/>
      <c r="DN385" s="1104"/>
      <c r="DO385" s="1104"/>
      <c r="DP385" s="1104"/>
      <c r="DQ385" s="1104"/>
      <c r="DR385" s="1104"/>
      <c r="DS385" s="1104"/>
      <c r="DT385" s="1104"/>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79.545410495652177</v>
      </c>
      <c r="BI386" s="571">
        <f t="shared" si="64"/>
        <v>-6.4624857142857151</v>
      </c>
      <c r="BJ386" s="571">
        <f t="shared" si="64"/>
        <v>51.26079166666667</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235.07956863826635</v>
      </c>
      <c r="CE386" s="571">
        <f t="shared" ref="CE386:DB386" si="65">+CE282/(CE103/100)</f>
        <v>268.70421373270398</v>
      </c>
      <c r="CF386" s="571">
        <f t="shared" si="65"/>
        <v>286.70428301326893</v>
      </c>
      <c r="CG386" s="571">
        <f t="shared" si="65"/>
        <v>262.05871524812574</v>
      </c>
      <c r="CH386" s="571">
        <f t="shared" si="65"/>
        <v>284.7530972707296</v>
      </c>
      <c r="CI386" s="571">
        <f t="shared" si="65"/>
        <v>310.88963499787923</v>
      </c>
      <c r="CJ386" s="571">
        <f t="shared" si="65"/>
        <v>312.41759275229396</v>
      </c>
      <c r="CK386" s="571">
        <f t="shared" si="65"/>
        <v>278.28117315935486</v>
      </c>
      <c r="CL386" s="571">
        <f t="shared" si="65"/>
        <v>281.7071845513683</v>
      </c>
      <c r="CM386" s="571">
        <f t="shared" si="65"/>
        <v>314.2838663764748</v>
      </c>
      <c r="CN386" s="571">
        <f t="shared" si="65"/>
        <v>310.77431408182179</v>
      </c>
      <c r="CO386" s="571">
        <f t="shared" si="65"/>
        <v>291.42257474430301</v>
      </c>
      <c r="CP386" s="571">
        <f t="shared" si="65"/>
        <v>321.58145505921783</v>
      </c>
      <c r="CQ386" s="571">
        <f t="shared" si="65"/>
        <v>344.78068926777377</v>
      </c>
      <c r="CR386" s="571">
        <f t="shared" si="65"/>
        <v>356.81250157057013</v>
      </c>
      <c r="CS386" s="571">
        <f t="shared" si="65"/>
        <v>336.75352885289897</v>
      </c>
      <c r="CT386" s="571">
        <f t="shared" si="65"/>
        <v>377.42935935652525</v>
      </c>
      <c r="CU386" s="571">
        <f t="shared" si="65"/>
        <v>382.71793908428549</v>
      </c>
      <c r="CV386" s="571">
        <f t="shared" si="65"/>
        <v>424.74844811137518</v>
      </c>
      <c r="CW386" s="571">
        <f t="shared" si="65"/>
        <v>427.45612019172574</v>
      </c>
      <c r="CX386" s="571">
        <f t="shared" si="65"/>
        <v>452.8960941489517</v>
      </c>
      <c r="CY386" s="571">
        <f t="shared" si="65"/>
        <v>379.45559871423768</v>
      </c>
      <c r="CZ386" s="571">
        <f t="shared" si="65"/>
        <v>409.36498918624835</v>
      </c>
      <c r="DA386" s="1104">
        <f t="shared" si="65"/>
        <v>423.23394405767573</v>
      </c>
      <c r="DB386" s="1104">
        <f t="shared" si="65"/>
        <v>460.03823460695605</v>
      </c>
      <c r="DC386" s="1104"/>
      <c r="DD386" s="1104"/>
      <c r="DE386" s="1104"/>
      <c r="DF386" s="1104"/>
      <c r="DG386" s="1104"/>
      <c r="DH386" s="1104"/>
      <c r="DI386" s="1104"/>
      <c r="DJ386" s="1104"/>
      <c r="DK386" s="1104"/>
      <c r="DL386" s="1104"/>
      <c r="DM386" s="1104"/>
      <c r="DN386" s="1104"/>
      <c r="DO386" s="1104"/>
      <c r="DP386" s="1104"/>
      <c r="DQ386" s="1104"/>
      <c r="DR386" s="1104"/>
      <c r="DS386" s="1104"/>
      <c r="DT386" s="1104"/>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1157.3490236690147</v>
      </c>
      <c r="BI387" s="571">
        <f t="shared" ref="BI387" si="80">+BI385-BI386</f>
        <v>1272.8361052669864</v>
      </c>
      <c r="BJ387" s="571">
        <f t="shared" ref="BJ387" si="81">+BJ385-BJ386</f>
        <v>1240.2750021202489</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1486.8566147344759</v>
      </c>
      <c r="CE387" s="571">
        <f t="shared" si="101"/>
        <v>1491.4424529792984</v>
      </c>
      <c r="CF387" s="571">
        <f t="shared" si="101"/>
        <v>1520.6945666237507</v>
      </c>
      <c r="CG387" s="571">
        <f t="shared" si="101"/>
        <v>1597.774546973912</v>
      </c>
      <c r="CH387" s="571">
        <f t="shared" si="101"/>
        <v>1607.8455224175448</v>
      </c>
      <c r="CI387" s="571">
        <f t="shared" si="101"/>
        <v>1591.7797565545352</v>
      </c>
      <c r="CJ387" s="571">
        <f t="shared" si="101"/>
        <v>1604.2256602956234</v>
      </c>
      <c r="CK387" s="571">
        <f t="shared" si="101"/>
        <v>1599.8170628347186</v>
      </c>
      <c r="CL387" s="571">
        <f t="shared" si="101"/>
        <v>1603.1954056407255</v>
      </c>
      <c r="CM387" s="571">
        <f t="shared" si="101"/>
        <v>1592.1026289997685</v>
      </c>
      <c r="CN387" s="571">
        <f t="shared" si="101"/>
        <v>1664.5543020368086</v>
      </c>
      <c r="CO387" s="571">
        <f t="shared" si="101"/>
        <v>1724.8386787886129</v>
      </c>
      <c r="CP387" s="571">
        <f t="shared" si="101"/>
        <v>1729.2845719153067</v>
      </c>
      <c r="CQ387" s="571">
        <f t="shared" si="101"/>
        <v>1758.3170987854317</v>
      </c>
      <c r="CR387" s="571">
        <f t="shared" si="101"/>
        <v>1742.9850922167975</v>
      </c>
      <c r="CS387" s="571">
        <f t="shared" si="101"/>
        <v>1843.4002386375278</v>
      </c>
      <c r="CT387" s="571">
        <f t="shared" si="101"/>
        <v>1884.3098146812667</v>
      </c>
      <c r="CU387" s="571">
        <f t="shared" si="101"/>
        <v>1843.3350137932186</v>
      </c>
      <c r="CV387" s="571">
        <f t="shared" si="101"/>
        <v>1904.0556772670634</v>
      </c>
      <c r="CW387" s="571">
        <f t="shared" si="101"/>
        <v>1948.049271923574</v>
      </c>
      <c r="CX387" s="571">
        <f t="shared" si="101"/>
        <v>1982.752967923188</v>
      </c>
      <c r="CY387" s="571">
        <f t="shared" ref="CY387" si="102">+CY385-CY386</f>
        <v>1956.1869223845274</v>
      </c>
      <c r="CZ387" s="571">
        <f>+CZ385-CZ386</f>
        <v>1686.7150271964479</v>
      </c>
      <c r="DA387" s="1104">
        <f>+DA385-DA386</f>
        <v>1904.3365969910606</v>
      </c>
      <c r="DB387" s="1104">
        <f>+DB385-DB386</f>
        <v>1977.0307419804244</v>
      </c>
      <c r="DC387" s="1104"/>
      <c r="DD387" s="1104"/>
      <c r="DE387" s="1104"/>
      <c r="DF387" s="1104"/>
      <c r="DG387" s="1104"/>
      <c r="DH387" s="1104"/>
      <c r="DI387" s="1104"/>
      <c r="DJ387" s="1104"/>
      <c r="DK387" s="1104"/>
      <c r="DL387" s="1104"/>
      <c r="DM387" s="1104"/>
      <c r="DN387" s="1104"/>
      <c r="DO387" s="1104"/>
      <c r="DP387" s="1104"/>
      <c r="DQ387" s="1104"/>
      <c r="DR387" s="1104"/>
      <c r="DS387" s="1104"/>
      <c r="DT387" s="1104"/>
      <c r="DU387" s="571"/>
      <c r="DV387" s="571"/>
      <c r="DW387" s="571"/>
      <c r="DX387" s="571"/>
      <c r="DY387" s="571"/>
      <c r="DZ387" s="571"/>
    </row>
    <row r="388" spans="2:130" hidden="1">
      <c r="B388" s="753" t="s">
        <v>1479</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2" t="s">
        <v>553</v>
      </c>
      <c r="DB390" s="1012" t="s">
        <v>554</v>
      </c>
      <c r="DC390" s="1012" t="s">
        <v>555</v>
      </c>
      <c r="DD390" s="1012" t="s">
        <v>556</v>
      </c>
      <c r="DE390" s="1012" t="s">
        <v>557</v>
      </c>
      <c r="DF390" s="1012" t="s">
        <v>558</v>
      </c>
      <c r="DG390" s="1012" t="s">
        <v>559</v>
      </c>
      <c r="DH390" s="1012" t="s">
        <v>560</v>
      </c>
      <c r="DI390" s="1012" t="s">
        <v>561</v>
      </c>
      <c r="DJ390" s="1012" t="s">
        <v>562</v>
      </c>
      <c r="DK390" s="1012" t="s">
        <v>563</v>
      </c>
      <c r="DL390" s="1012" t="s">
        <v>564</v>
      </c>
      <c r="DM390" s="1012" t="s">
        <v>565</v>
      </c>
      <c r="DN390" s="1012" t="s">
        <v>566</v>
      </c>
      <c r="DO390" s="1012" t="s">
        <v>567</v>
      </c>
      <c r="DP390" s="1012" t="s">
        <v>851</v>
      </c>
      <c r="DQ390" s="1012" t="s">
        <v>852</v>
      </c>
      <c r="DR390" s="1012" t="s">
        <v>853</v>
      </c>
      <c r="DS390" s="1012"/>
      <c r="DT390" s="1012"/>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105"/>
      <c r="DB391" s="1105"/>
      <c r="DC391" s="1105"/>
      <c r="DD391" s="1105"/>
      <c r="DE391" s="1105"/>
      <c r="DF391" s="1105"/>
      <c r="DG391" s="1105"/>
      <c r="DH391" s="1105"/>
      <c r="DI391" s="1105"/>
      <c r="DJ391" s="1105"/>
      <c r="DK391" s="1105"/>
      <c r="DL391" s="1105"/>
      <c r="DM391" s="1105"/>
      <c r="DN391" s="1105"/>
      <c r="DO391" s="1105"/>
      <c r="DP391" s="1105"/>
      <c r="DQ391" s="1105"/>
      <c r="DR391" s="1105"/>
      <c r="DS391" s="1105"/>
      <c r="DT391" s="1105"/>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106"/>
      <c r="DB392" s="1106"/>
      <c r="DC392" s="1106"/>
      <c r="DD392" s="1106"/>
      <c r="DE392" s="1106"/>
      <c r="DF392" s="1106"/>
      <c r="DG392" s="1106"/>
      <c r="DH392" s="1106"/>
      <c r="DI392" s="1106"/>
      <c r="DJ392" s="1106"/>
      <c r="DK392" s="1106"/>
      <c r="DL392" s="1106"/>
      <c r="DM392" s="1106"/>
      <c r="DN392" s="1106"/>
      <c r="DO392" s="1106"/>
      <c r="DP392" s="1106"/>
      <c r="DQ392" s="1106"/>
      <c r="DR392" s="1106"/>
      <c r="DS392" s="1106"/>
      <c r="DT392" s="1106"/>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107"/>
      <c r="DB393" s="1107"/>
      <c r="DC393" s="1107"/>
      <c r="DD393" s="1107"/>
      <c r="DE393" s="1107"/>
      <c r="DF393" s="1107"/>
      <c r="DG393" s="1107"/>
      <c r="DH393" s="1107"/>
      <c r="DI393" s="1107"/>
      <c r="DJ393" s="1107"/>
      <c r="DK393" s="1107"/>
      <c r="DL393" s="1107"/>
      <c r="DM393" s="1107"/>
      <c r="DN393" s="1107"/>
      <c r="DO393" s="1107"/>
      <c r="DP393" s="1107"/>
      <c r="DQ393" s="1107"/>
      <c r="DR393" s="1107"/>
      <c r="DS393" s="1107"/>
      <c r="DT393" s="1107"/>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106"/>
      <c r="DB394" s="1106"/>
      <c r="DC394" s="1106"/>
      <c r="DD394" s="1106"/>
      <c r="DE394" s="1106"/>
      <c r="DF394" s="1106"/>
      <c r="DG394" s="1106"/>
      <c r="DH394" s="1106"/>
      <c r="DI394" s="1106"/>
      <c r="DJ394" s="1106"/>
      <c r="DK394" s="1106"/>
      <c r="DL394" s="1106"/>
      <c r="DM394" s="1106"/>
      <c r="DN394" s="1106"/>
      <c r="DO394" s="1106"/>
      <c r="DP394" s="1106"/>
      <c r="DQ394" s="1106"/>
      <c r="DR394" s="1106"/>
      <c r="DS394" s="1106"/>
      <c r="DT394" s="1106"/>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106"/>
      <c r="DB395" s="1106"/>
      <c r="DC395" s="1106"/>
      <c r="DD395" s="1106"/>
      <c r="DE395" s="1106"/>
      <c r="DF395" s="1106"/>
      <c r="DG395" s="1106"/>
      <c r="DH395" s="1106"/>
      <c r="DI395" s="1106"/>
      <c r="DJ395" s="1106"/>
      <c r="DK395" s="1106"/>
      <c r="DL395" s="1106"/>
      <c r="DM395" s="1106"/>
      <c r="DN395" s="1106"/>
      <c r="DO395" s="1106"/>
      <c r="DP395" s="1106"/>
      <c r="DQ395" s="1106"/>
      <c r="DR395" s="1106"/>
      <c r="DS395" s="1106"/>
      <c r="DT395" s="1106"/>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106"/>
      <c r="DB396" s="1106"/>
      <c r="DC396" s="1106"/>
      <c r="DD396" s="1106"/>
      <c r="DE396" s="1106"/>
      <c r="DF396" s="1106"/>
      <c r="DG396" s="1106"/>
      <c r="DH396" s="1106"/>
      <c r="DI396" s="1106"/>
      <c r="DJ396" s="1106"/>
      <c r="DK396" s="1106"/>
      <c r="DL396" s="1106"/>
      <c r="DM396" s="1106"/>
      <c r="DN396" s="1106"/>
      <c r="DO396" s="1106"/>
      <c r="DP396" s="1106"/>
      <c r="DQ396" s="1106"/>
      <c r="DR396" s="1106"/>
      <c r="DS396" s="1106"/>
      <c r="DT396" s="1106"/>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106"/>
      <c r="DB397" s="1106"/>
      <c r="DC397" s="1106"/>
      <c r="DD397" s="1106"/>
      <c r="DE397" s="1106"/>
      <c r="DF397" s="1106"/>
      <c r="DG397" s="1106"/>
      <c r="DH397" s="1106"/>
      <c r="DI397" s="1106"/>
      <c r="DJ397" s="1106"/>
      <c r="DK397" s="1106"/>
      <c r="DL397" s="1106"/>
      <c r="DM397" s="1106"/>
      <c r="DN397" s="1106"/>
      <c r="DO397" s="1106"/>
      <c r="DP397" s="1106"/>
      <c r="DQ397" s="1106"/>
      <c r="DR397" s="1106"/>
      <c r="DS397" s="1106"/>
      <c r="DT397" s="1106"/>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106"/>
      <c r="DB398" s="1106"/>
      <c r="DC398" s="1106"/>
      <c r="DD398" s="1106"/>
      <c r="DE398" s="1106"/>
      <c r="DF398" s="1106"/>
      <c r="DG398" s="1106"/>
      <c r="DH398" s="1106"/>
      <c r="DI398" s="1106"/>
      <c r="DJ398" s="1106"/>
      <c r="DK398" s="1106"/>
      <c r="DL398" s="1106"/>
      <c r="DM398" s="1106"/>
      <c r="DN398" s="1106"/>
      <c r="DO398" s="1106"/>
      <c r="DP398" s="1106"/>
      <c r="DQ398" s="1106"/>
      <c r="DR398" s="1106"/>
      <c r="DS398" s="1106"/>
      <c r="DT398" s="1106"/>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106"/>
      <c r="DB399" s="1106"/>
      <c r="DC399" s="1106"/>
      <c r="DD399" s="1106"/>
      <c r="DE399" s="1106"/>
      <c r="DF399" s="1106"/>
      <c r="DG399" s="1106"/>
      <c r="DH399" s="1106"/>
      <c r="DI399" s="1106"/>
      <c r="DJ399" s="1106"/>
      <c r="DK399" s="1106"/>
      <c r="DL399" s="1106"/>
      <c r="DM399" s="1106"/>
      <c r="DN399" s="1106"/>
      <c r="DO399" s="1106"/>
      <c r="DP399" s="1106"/>
      <c r="DQ399" s="1106"/>
      <c r="DR399" s="1106"/>
      <c r="DS399" s="1106"/>
      <c r="DT399" s="1106"/>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106"/>
      <c r="DB400" s="1106"/>
      <c r="DC400" s="1106"/>
      <c r="DD400" s="1106"/>
      <c r="DE400" s="1106"/>
      <c r="DF400" s="1106"/>
      <c r="DG400" s="1106"/>
      <c r="DH400" s="1106"/>
      <c r="DI400" s="1106"/>
      <c r="DJ400" s="1106"/>
      <c r="DK400" s="1106"/>
      <c r="DL400" s="1106"/>
      <c r="DM400" s="1106"/>
      <c r="DN400" s="1106"/>
      <c r="DO400" s="1106"/>
      <c r="DP400" s="1106"/>
      <c r="DQ400" s="1106"/>
      <c r="DR400" s="1106"/>
      <c r="DS400" s="1106"/>
      <c r="DT400" s="1106"/>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108"/>
      <c r="DB401" s="1108"/>
      <c r="DC401" s="1108"/>
      <c r="DD401" s="1108"/>
      <c r="DE401" s="1108"/>
      <c r="DF401" s="1108"/>
      <c r="DG401" s="1108"/>
      <c r="DH401" s="1108"/>
      <c r="DI401" s="1108"/>
      <c r="DJ401" s="1108"/>
      <c r="DK401" s="1108"/>
      <c r="DL401" s="1108"/>
      <c r="DM401" s="1108"/>
      <c r="DN401" s="1108"/>
      <c r="DO401" s="1108"/>
      <c r="DP401" s="1108"/>
      <c r="DQ401" s="1108"/>
      <c r="DR401" s="1108"/>
      <c r="DS401" s="1108"/>
      <c r="DT401" s="1108"/>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108"/>
      <c r="DB402" s="1108"/>
      <c r="DC402" s="1108"/>
      <c r="DD402" s="1108"/>
      <c r="DE402" s="1108"/>
      <c r="DF402" s="1108"/>
      <c r="DG402" s="1108"/>
      <c r="DH402" s="1108"/>
      <c r="DI402" s="1108"/>
      <c r="DJ402" s="1108"/>
      <c r="DK402" s="1108"/>
      <c r="DL402" s="1108"/>
      <c r="DM402" s="1108"/>
      <c r="DN402" s="1108"/>
      <c r="DO402" s="1108"/>
      <c r="DP402" s="1108"/>
      <c r="DQ402" s="1108"/>
      <c r="DR402" s="1108"/>
      <c r="DS402" s="1108"/>
      <c r="DT402" s="1108"/>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109"/>
      <c r="DB403" s="1109"/>
      <c r="DC403" s="1109"/>
      <c r="DD403" s="1109"/>
      <c r="DE403" s="1109"/>
      <c r="DF403" s="1109"/>
      <c r="DG403" s="1109"/>
      <c r="DH403" s="1109"/>
      <c r="DI403" s="1109"/>
      <c r="DJ403" s="1109"/>
      <c r="DK403" s="1109"/>
      <c r="DL403" s="1109"/>
      <c r="DM403" s="1109"/>
      <c r="DN403" s="1109"/>
      <c r="DO403" s="1109"/>
      <c r="DP403" s="1109"/>
      <c r="DQ403" s="1109"/>
      <c r="DR403" s="1109"/>
      <c r="DS403" s="1109"/>
      <c r="DT403" s="1109"/>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110"/>
      <c r="DB404" s="1110"/>
      <c r="DC404" s="1110"/>
      <c r="DD404" s="1110"/>
      <c r="DE404" s="1110"/>
      <c r="DF404" s="1110"/>
      <c r="DG404" s="1110"/>
      <c r="DH404" s="1110"/>
      <c r="DI404" s="1110"/>
      <c r="DJ404" s="1110"/>
      <c r="DK404" s="1110"/>
      <c r="DL404" s="1110"/>
      <c r="DM404" s="1110"/>
      <c r="DN404" s="1110"/>
      <c r="DO404" s="1110"/>
      <c r="DP404" s="1110"/>
      <c r="DQ404" s="1110"/>
      <c r="DR404" s="1110"/>
      <c r="DS404" s="1110"/>
      <c r="DT404" s="1110"/>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108"/>
      <c r="DB405" s="1108"/>
      <c r="DC405" s="1108"/>
      <c r="DD405" s="1108"/>
      <c r="DE405" s="1108"/>
      <c r="DF405" s="1108"/>
      <c r="DG405" s="1108"/>
      <c r="DH405" s="1108"/>
      <c r="DI405" s="1108"/>
      <c r="DJ405" s="1108"/>
      <c r="DK405" s="1108"/>
      <c r="DL405" s="1108"/>
      <c r="DM405" s="1108"/>
      <c r="DN405" s="1108"/>
      <c r="DO405" s="1108"/>
      <c r="DP405" s="1108"/>
      <c r="DQ405" s="1108"/>
      <c r="DR405" s="1108"/>
      <c r="DS405" s="1108"/>
      <c r="DT405" s="1108"/>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111"/>
      <c r="DB406" s="1111"/>
      <c r="DC406" s="1111"/>
      <c r="DD406" s="1111"/>
      <c r="DE406" s="1111"/>
      <c r="DF406" s="1111"/>
      <c r="DG406" s="1111"/>
      <c r="DH406" s="1111"/>
      <c r="DI406" s="1111"/>
      <c r="DJ406" s="1111"/>
      <c r="DK406" s="1111"/>
      <c r="DL406" s="1111"/>
      <c r="DM406" s="1111"/>
      <c r="DN406" s="1111"/>
      <c r="DO406" s="1111"/>
      <c r="DP406" s="1111"/>
      <c r="DQ406" s="1111"/>
      <c r="DR406" s="1111"/>
      <c r="DS406" s="1111"/>
      <c r="DT406" s="1111"/>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111"/>
      <c r="DB407" s="1111"/>
      <c r="DC407" s="1111"/>
      <c r="DD407" s="1111"/>
      <c r="DE407" s="1111"/>
      <c r="DF407" s="1111"/>
      <c r="DG407" s="1111"/>
      <c r="DH407" s="1111"/>
      <c r="DI407" s="1111"/>
      <c r="DJ407" s="1111"/>
      <c r="DK407" s="1111"/>
      <c r="DL407" s="1111"/>
      <c r="DM407" s="1111"/>
      <c r="DN407" s="1111"/>
      <c r="DO407" s="1111"/>
      <c r="DP407" s="1111"/>
      <c r="DQ407" s="1111"/>
      <c r="DR407" s="1111"/>
      <c r="DS407" s="1111"/>
      <c r="DT407" s="1111"/>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111"/>
      <c r="DB408" s="1111"/>
      <c r="DC408" s="1111"/>
      <c r="DD408" s="1111"/>
      <c r="DE408" s="1111"/>
      <c r="DF408" s="1111"/>
      <c r="DG408" s="1111"/>
      <c r="DH408" s="1111"/>
      <c r="DI408" s="1111"/>
      <c r="DJ408" s="1111"/>
      <c r="DK408" s="1111"/>
      <c r="DL408" s="1111"/>
      <c r="DM408" s="1111"/>
      <c r="DN408" s="1111"/>
      <c r="DO408" s="1111"/>
      <c r="DP408" s="1111"/>
      <c r="DQ408" s="1111"/>
      <c r="DR408" s="1111"/>
      <c r="DS408" s="1111"/>
      <c r="DT408" s="1111"/>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2" t="s">
        <v>553</v>
      </c>
      <c r="DB409" s="1012" t="s">
        <v>554</v>
      </c>
      <c r="DC409" s="1012" t="s">
        <v>555</v>
      </c>
      <c r="DD409" s="1012" t="s">
        <v>556</v>
      </c>
      <c r="DE409" s="1012" t="s">
        <v>557</v>
      </c>
      <c r="DF409" s="1012" t="s">
        <v>558</v>
      </c>
      <c r="DG409" s="1012" t="s">
        <v>559</v>
      </c>
      <c r="DH409" s="1012" t="s">
        <v>560</v>
      </c>
      <c r="DI409" s="1012" t="s">
        <v>561</v>
      </c>
      <c r="DJ409" s="1012" t="s">
        <v>562</v>
      </c>
      <c r="DK409" s="1012" t="s">
        <v>563</v>
      </c>
      <c r="DL409" s="1012" t="s">
        <v>564</v>
      </c>
      <c r="DM409" s="1012" t="s">
        <v>565</v>
      </c>
      <c r="DN409" s="1012" t="s">
        <v>566</v>
      </c>
      <c r="DO409" s="1012" t="s">
        <v>567</v>
      </c>
      <c r="DP409" s="1012" t="s">
        <v>851</v>
      </c>
      <c r="DQ409" s="1012" t="s">
        <v>852</v>
      </c>
      <c r="DR409" s="1012" t="s">
        <v>853</v>
      </c>
      <c r="DS409" s="1012"/>
      <c r="DT409" s="1012"/>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112"/>
      <c r="DB410" s="1112"/>
      <c r="DC410" s="1112"/>
      <c r="DD410" s="1112"/>
      <c r="DE410" s="1112"/>
      <c r="DF410" s="1112"/>
      <c r="DG410" s="1112"/>
      <c r="DH410" s="1112"/>
      <c r="DI410" s="1112"/>
      <c r="DJ410" s="1112"/>
      <c r="DK410" s="1112"/>
      <c r="DL410" s="1112"/>
      <c r="DM410" s="1112"/>
      <c r="DN410" s="1112"/>
      <c r="DO410" s="1112"/>
      <c r="DP410" s="1112"/>
      <c r="DQ410" s="1112"/>
      <c r="DR410" s="1112"/>
      <c r="DS410" s="1112"/>
      <c r="DT410" s="1112"/>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112"/>
      <c r="DB411" s="1112"/>
      <c r="DC411" s="1112"/>
      <c r="DD411" s="1112"/>
      <c r="DE411" s="1112"/>
      <c r="DF411" s="1112"/>
      <c r="DG411" s="1112"/>
      <c r="DH411" s="1112"/>
      <c r="DI411" s="1112"/>
      <c r="DJ411" s="1112"/>
      <c r="DK411" s="1112"/>
      <c r="DL411" s="1112"/>
      <c r="DM411" s="1112"/>
      <c r="DN411" s="1112"/>
      <c r="DO411" s="1112"/>
      <c r="DP411" s="1112"/>
      <c r="DQ411" s="1112"/>
      <c r="DR411" s="1112"/>
      <c r="DS411" s="1112"/>
      <c r="DT411" s="1112"/>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112"/>
      <c r="DB412" s="1112"/>
      <c r="DC412" s="1112"/>
      <c r="DD412" s="1112"/>
      <c r="DE412" s="1112"/>
      <c r="DF412" s="1112"/>
      <c r="DG412" s="1112"/>
      <c r="DH412" s="1112"/>
      <c r="DI412" s="1112"/>
      <c r="DJ412" s="1112"/>
      <c r="DK412" s="1112"/>
      <c r="DL412" s="1112"/>
      <c r="DM412" s="1112"/>
      <c r="DN412" s="1112"/>
      <c r="DO412" s="1112"/>
      <c r="DP412" s="1112"/>
      <c r="DQ412" s="1112"/>
      <c r="DR412" s="1112"/>
      <c r="DS412" s="1112"/>
      <c r="DT412" s="1112"/>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112"/>
      <c r="DB413" s="1112"/>
      <c r="DC413" s="1112"/>
      <c r="DD413" s="1112"/>
      <c r="DE413" s="1112"/>
      <c r="DF413" s="1112"/>
      <c r="DG413" s="1112"/>
      <c r="DH413" s="1112"/>
      <c r="DI413" s="1112"/>
      <c r="DJ413" s="1112"/>
      <c r="DK413" s="1112"/>
      <c r="DL413" s="1112"/>
      <c r="DM413" s="1112"/>
      <c r="DN413" s="1112"/>
      <c r="DO413" s="1112"/>
      <c r="DP413" s="1112"/>
      <c r="DQ413" s="1112"/>
      <c r="DR413" s="1112"/>
      <c r="DS413" s="1112"/>
      <c r="DT413" s="1112"/>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112"/>
      <c r="DB414" s="1112"/>
      <c r="DC414" s="1112"/>
      <c r="DD414" s="1112"/>
      <c r="DE414" s="1112"/>
      <c r="DF414" s="1112"/>
      <c r="DG414" s="1112"/>
      <c r="DH414" s="1112"/>
      <c r="DI414" s="1112"/>
      <c r="DJ414" s="1112"/>
      <c r="DK414" s="1112"/>
      <c r="DL414" s="1112"/>
      <c r="DM414" s="1112"/>
      <c r="DN414" s="1112"/>
      <c r="DO414" s="1112"/>
      <c r="DP414" s="1112"/>
      <c r="DQ414" s="1112"/>
      <c r="DR414" s="1112"/>
      <c r="DS414" s="1112"/>
      <c r="DT414" s="1112"/>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112"/>
      <c r="DB415" s="1112"/>
      <c r="DC415" s="1112"/>
      <c r="DD415" s="1112"/>
      <c r="DE415" s="1112"/>
      <c r="DF415" s="1112"/>
      <c r="DG415" s="1112"/>
      <c r="DH415" s="1112"/>
      <c r="DI415" s="1112"/>
      <c r="DJ415" s="1112"/>
      <c r="DK415" s="1112"/>
      <c r="DL415" s="1112"/>
      <c r="DM415" s="1112"/>
      <c r="DN415" s="1112"/>
      <c r="DO415" s="1112"/>
      <c r="DP415" s="1112"/>
      <c r="DQ415" s="1112"/>
      <c r="DR415" s="1112"/>
      <c r="DS415" s="1112"/>
      <c r="DT415" s="1112"/>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112"/>
      <c r="DB416" s="1112"/>
      <c r="DC416" s="1112"/>
      <c r="DD416" s="1112"/>
      <c r="DE416" s="1112"/>
      <c r="DF416" s="1112"/>
      <c r="DG416" s="1112"/>
      <c r="DH416" s="1112"/>
      <c r="DI416" s="1112"/>
      <c r="DJ416" s="1112"/>
      <c r="DK416" s="1112"/>
      <c r="DL416" s="1112"/>
      <c r="DM416" s="1112"/>
      <c r="DN416" s="1112"/>
      <c r="DO416" s="1112"/>
      <c r="DP416" s="1112"/>
      <c r="DQ416" s="1112"/>
      <c r="DR416" s="1112"/>
      <c r="DS416" s="1112"/>
      <c r="DT416" s="1112"/>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112"/>
      <c r="DB417" s="1112"/>
      <c r="DC417" s="1112"/>
      <c r="DD417" s="1112"/>
      <c r="DE417" s="1112"/>
      <c r="DF417" s="1112"/>
      <c r="DG417" s="1112"/>
      <c r="DH417" s="1112"/>
      <c r="DI417" s="1112"/>
      <c r="DJ417" s="1112"/>
      <c r="DK417" s="1112"/>
      <c r="DL417" s="1112"/>
      <c r="DM417" s="1112"/>
      <c r="DN417" s="1112"/>
      <c r="DO417" s="1112"/>
      <c r="DP417" s="1112"/>
      <c r="DQ417" s="1112"/>
      <c r="DR417" s="1112"/>
      <c r="DS417" s="1112"/>
      <c r="DT417" s="1112"/>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112"/>
      <c r="DB418" s="1112"/>
      <c r="DC418" s="1112"/>
      <c r="DD418" s="1112"/>
      <c r="DE418" s="1112"/>
      <c r="DF418" s="1112"/>
      <c r="DG418" s="1112"/>
      <c r="DH418" s="1112"/>
      <c r="DI418" s="1112"/>
      <c r="DJ418" s="1112"/>
      <c r="DK418" s="1112"/>
      <c r="DL418" s="1112"/>
      <c r="DM418" s="1112"/>
      <c r="DN418" s="1112"/>
      <c r="DO418" s="1112"/>
      <c r="DP418" s="1112"/>
      <c r="DQ418" s="1112"/>
      <c r="DR418" s="1112"/>
      <c r="DS418" s="1112"/>
      <c r="DT418" s="1112"/>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112"/>
      <c r="DB419" s="1112"/>
      <c r="DC419" s="1112"/>
      <c r="DD419" s="1112"/>
      <c r="DE419" s="1112"/>
      <c r="DF419" s="1112"/>
      <c r="DG419" s="1112"/>
      <c r="DH419" s="1112"/>
      <c r="DI419" s="1112"/>
      <c r="DJ419" s="1112"/>
      <c r="DK419" s="1112"/>
      <c r="DL419" s="1112"/>
      <c r="DM419" s="1112"/>
      <c r="DN419" s="1112"/>
      <c r="DO419" s="1112"/>
      <c r="DP419" s="1112"/>
      <c r="DQ419" s="1112"/>
      <c r="DR419" s="1112"/>
      <c r="DS419" s="1112"/>
      <c r="DT419" s="1112"/>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112"/>
      <c r="DB420" s="1112"/>
      <c r="DC420" s="1112"/>
      <c r="DD420" s="1112"/>
      <c r="DE420" s="1112"/>
      <c r="DF420" s="1112"/>
      <c r="DG420" s="1112"/>
      <c r="DH420" s="1112"/>
      <c r="DI420" s="1112"/>
      <c r="DJ420" s="1112"/>
      <c r="DK420" s="1112"/>
      <c r="DL420" s="1112"/>
      <c r="DM420" s="1112"/>
      <c r="DN420" s="1112"/>
      <c r="DO420" s="1112"/>
      <c r="DP420" s="1112"/>
      <c r="DQ420" s="1112"/>
      <c r="DR420" s="1112"/>
      <c r="DS420" s="1112"/>
      <c r="DT420" s="1112"/>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112"/>
      <c r="DB421" s="1112"/>
      <c r="DC421" s="1112"/>
      <c r="DD421" s="1112"/>
      <c r="DE421" s="1112"/>
      <c r="DF421" s="1112"/>
      <c r="DG421" s="1112"/>
      <c r="DH421" s="1112"/>
      <c r="DI421" s="1112"/>
      <c r="DJ421" s="1112"/>
      <c r="DK421" s="1112"/>
      <c r="DL421" s="1112"/>
      <c r="DM421" s="1112"/>
      <c r="DN421" s="1112"/>
      <c r="DO421" s="1112"/>
      <c r="DP421" s="1112"/>
      <c r="DQ421" s="1112"/>
      <c r="DR421" s="1112"/>
      <c r="DS421" s="1112"/>
      <c r="DT421" s="1112"/>
      <c r="DU421" s="231"/>
      <c r="DV421" s="231"/>
      <c r="DW421" s="231"/>
      <c r="DX421" s="231"/>
      <c r="DY421" s="231"/>
      <c r="DZ421" s="231"/>
    </row>
    <row r="422" spans="2:130" hidden="1">
      <c r="B422" s="753" t="s">
        <v>941</v>
      </c>
    </row>
    <row r="423" spans="2:130" hidden="1"/>
    <row r="424" spans="2:130" hidden="1">
      <c r="B424" s="753" t="s">
        <v>996</v>
      </c>
    </row>
    <row r="425" spans="2:130" hidden="1">
      <c r="B425" s="747"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2" t="s">
        <v>553</v>
      </c>
      <c r="DB425" s="1012" t="s">
        <v>554</v>
      </c>
      <c r="DC425" s="1012" t="s">
        <v>555</v>
      </c>
      <c r="DD425" s="1012" t="s">
        <v>556</v>
      </c>
      <c r="DE425" s="1012" t="s">
        <v>557</v>
      </c>
      <c r="DF425" s="1012" t="s">
        <v>558</v>
      </c>
      <c r="DG425" s="1012" t="s">
        <v>559</v>
      </c>
      <c r="DH425" s="1012" t="s">
        <v>560</v>
      </c>
      <c r="DI425" s="1012" t="s">
        <v>561</v>
      </c>
      <c r="DJ425" s="1012" t="s">
        <v>562</v>
      </c>
      <c r="DK425" s="1012" t="s">
        <v>563</v>
      </c>
      <c r="DL425" s="1012" t="s">
        <v>564</v>
      </c>
      <c r="DM425" s="1012" t="s">
        <v>565</v>
      </c>
      <c r="DN425" s="1012" t="s">
        <v>566</v>
      </c>
      <c r="DO425" s="1012" t="s">
        <v>567</v>
      </c>
      <c r="DP425" s="1012" t="s">
        <v>851</v>
      </c>
      <c r="DQ425" s="1012" t="s">
        <v>852</v>
      </c>
      <c r="DR425" s="1012" t="s">
        <v>853</v>
      </c>
      <c r="DS425" s="1012"/>
      <c r="DT425" s="1012"/>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113">
        <f t="shared" si="105"/>
        <v>1.2785844562748869</v>
      </c>
      <c r="DB426" s="1113">
        <f t="shared" si="105"/>
        <v>1.3231566335369942</v>
      </c>
      <c r="DC426" s="1114"/>
      <c r="DD426" s="1114"/>
      <c r="DE426" s="1114"/>
      <c r="DF426" s="1114"/>
      <c r="DG426" s="1114"/>
      <c r="DH426" s="1114"/>
      <c r="DI426" s="1114"/>
      <c r="DJ426" s="1114"/>
      <c r="DK426" s="1114"/>
      <c r="DL426" s="1114"/>
      <c r="DM426" s="1114"/>
      <c r="DN426" s="1114"/>
      <c r="DO426" s="1114"/>
      <c r="DP426" s="1114"/>
      <c r="DQ426" s="1114"/>
      <c r="DR426" s="1114"/>
      <c r="DS426" s="1114"/>
      <c r="DT426" s="1114"/>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113">
        <f t="shared" si="108"/>
        <v>1.5561040440680327</v>
      </c>
      <c r="DB427" s="1113">
        <f t="shared" si="108"/>
        <v>1.5645397947217123</v>
      </c>
      <c r="DC427" s="1114"/>
      <c r="DD427" s="1114"/>
      <c r="DE427" s="1114"/>
      <c r="DF427" s="1114"/>
      <c r="DG427" s="1114"/>
      <c r="DH427" s="1114"/>
      <c r="DI427" s="1114"/>
      <c r="DJ427" s="1114"/>
      <c r="DK427" s="1114"/>
      <c r="DL427" s="1114"/>
      <c r="DM427" s="1114"/>
      <c r="DN427" s="1114"/>
      <c r="DO427" s="1114"/>
      <c r="DP427" s="1114"/>
      <c r="DQ427" s="1114"/>
      <c r="DR427" s="1114"/>
      <c r="DS427" s="1114"/>
      <c r="DT427" s="1114"/>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115"/>
      <c r="DB428" s="1115"/>
      <c r="DC428" s="1116"/>
      <c r="DD428" s="1116"/>
      <c r="DE428" s="1116"/>
      <c r="DF428" s="1116"/>
      <c r="DG428" s="1116"/>
      <c r="DH428" s="1116"/>
      <c r="DI428" s="1116"/>
      <c r="DJ428" s="1116"/>
      <c r="DK428" s="1116"/>
      <c r="DL428" s="1116"/>
      <c r="DM428" s="1116"/>
      <c r="DN428" s="1116"/>
      <c r="DO428" s="1116"/>
      <c r="DP428" s="1116"/>
      <c r="DQ428" s="1116"/>
      <c r="DR428" s="1116"/>
      <c r="DS428" s="1116"/>
      <c r="DT428" s="1116"/>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115"/>
      <c r="DB429" s="1115"/>
      <c r="DC429" s="1116"/>
      <c r="DD429" s="1116"/>
      <c r="DE429" s="1116"/>
      <c r="DF429" s="1116"/>
      <c r="DG429" s="1116"/>
      <c r="DH429" s="1116"/>
      <c r="DI429" s="1116"/>
      <c r="DJ429" s="1116"/>
      <c r="DK429" s="1116"/>
      <c r="DL429" s="1116"/>
      <c r="DM429" s="1116"/>
      <c r="DN429" s="1116"/>
      <c r="DO429" s="1116"/>
      <c r="DP429" s="1116"/>
      <c r="DQ429" s="1116"/>
      <c r="DR429" s="1116"/>
      <c r="DS429" s="1116"/>
      <c r="DT429" s="1116"/>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115"/>
      <c r="DB430" s="1115"/>
      <c r="DC430" s="1116"/>
      <c r="DD430" s="1116"/>
      <c r="DE430" s="1116"/>
      <c r="DF430" s="1116"/>
      <c r="DG430" s="1116"/>
      <c r="DH430" s="1116"/>
      <c r="DI430" s="1116"/>
      <c r="DJ430" s="1116"/>
      <c r="DK430" s="1116"/>
      <c r="DL430" s="1116"/>
      <c r="DM430" s="1116"/>
      <c r="DN430" s="1116"/>
      <c r="DO430" s="1116"/>
      <c r="DP430" s="1116"/>
      <c r="DQ430" s="1116"/>
      <c r="DR430" s="1116"/>
      <c r="DS430" s="1116"/>
      <c r="DT430" s="1116"/>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1.2185585398991117</v>
      </c>
      <c r="BP431" s="557">
        <f t="shared" si="116"/>
        <v>1.2235095724196163</v>
      </c>
      <c r="BQ431" s="557">
        <f t="shared" si="116"/>
        <v>1.234065086430252</v>
      </c>
      <c r="BR431" s="557">
        <f t="shared" si="116"/>
        <v>1.2358823797782217</v>
      </c>
      <c r="BS431" s="557">
        <f t="shared" si="116"/>
        <v>1.2304350621965441</v>
      </c>
      <c r="BT431" s="557">
        <f t="shared" si="116"/>
        <v>1.1909175863897501</v>
      </c>
      <c r="BU431" s="557">
        <f t="shared" si="116"/>
        <v>1.1802687212724738</v>
      </c>
      <c r="BV431" s="557">
        <f t="shared" si="116"/>
        <v>1.2019243071897929</v>
      </c>
      <c r="BW431" s="557">
        <f t="shared" si="116"/>
        <v>1.2025581329504604</v>
      </c>
      <c r="BX431" s="557">
        <f t="shared" si="116"/>
        <v>1.195864838434116</v>
      </c>
      <c r="BY431" s="557">
        <f t="shared" si="116"/>
        <v>1.2108114964987522</v>
      </c>
      <c r="BZ431" s="557">
        <f t="shared" si="116"/>
        <v>1.2405672654031998</v>
      </c>
      <c r="CA431" s="745">
        <f t="shared" si="116"/>
        <v>1.2701508204779166</v>
      </c>
      <c r="CB431" s="745">
        <f t="shared" si="116"/>
        <v>1.2821033938593953</v>
      </c>
      <c r="CC431" s="745">
        <f t="shared" si="116"/>
        <v>1.2951151107943562</v>
      </c>
      <c r="CD431" s="745">
        <f t="shared" si="116"/>
        <v>1.2829064931491811</v>
      </c>
      <c r="CE431" s="745">
        <f t="shared" si="116"/>
        <v>1.2716084716722067</v>
      </c>
      <c r="CF431" s="745">
        <f t="shared" si="116"/>
        <v>1.2263658542232279</v>
      </c>
      <c r="CG431" s="745">
        <f t="shared" si="116"/>
        <v>1.1980677316870734</v>
      </c>
      <c r="CH431" s="745">
        <f t="shared" ref="CH431:DB431" si="117">+(CH268/$V268)*CH432/(CH153/$V153)</f>
        <v>1.1814752002211883</v>
      </c>
      <c r="CI431" s="745">
        <f t="shared" si="117"/>
        <v>1.2061754585445359</v>
      </c>
      <c r="CJ431" s="745">
        <f t="shared" si="117"/>
        <v>1.2104535954676889</v>
      </c>
      <c r="CK431" s="745">
        <f t="shared" si="117"/>
        <v>1.2265065039474115</v>
      </c>
      <c r="CL431" s="745">
        <f t="shared" si="117"/>
        <v>1.2210190650255772</v>
      </c>
      <c r="CM431" s="745">
        <f t="shared" si="117"/>
        <v>1.2233845671594648</v>
      </c>
      <c r="CN431" s="745">
        <f t="shared" si="117"/>
        <v>1.2200696499910522</v>
      </c>
      <c r="CO431" s="745">
        <f t="shared" si="117"/>
        <v>1.2431794106232166</v>
      </c>
      <c r="CP431" s="745">
        <f t="shared" si="117"/>
        <v>1.2673440882604428</v>
      </c>
      <c r="CQ431" s="745">
        <f t="shared" si="117"/>
        <v>1.3225888402414514</v>
      </c>
      <c r="CR431" s="745">
        <f t="shared" si="117"/>
        <v>1.3255666435647926</v>
      </c>
      <c r="CS431" s="745">
        <f t="shared" si="117"/>
        <v>1.3529564571198929</v>
      </c>
      <c r="CT431" s="745">
        <f t="shared" si="117"/>
        <v>1.3751521464726943</v>
      </c>
      <c r="CU431" s="745">
        <f t="shared" si="117"/>
        <v>1.3734674957438719</v>
      </c>
      <c r="CV431" s="745">
        <f t="shared" si="117"/>
        <v>1.3546393736721234</v>
      </c>
      <c r="CW431" s="745">
        <f t="shared" si="117"/>
        <v>1.3509713249112205</v>
      </c>
      <c r="CX431" s="745">
        <f t="shared" si="117"/>
        <v>1.332470672063687</v>
      </c>
      <c r="CY431" s="745">
        <f t="shared" si="117"/>
        <v>1.3093708453176987</v>
      </c>
      <c r="CZ431" s="745">
        <f t="shared" si="117"/>
        <v>1.2842427011957067</v>
      </c>
      <c r="DA431" s="1113">
        <f t="shared" si="117"/>
        <v>1.3028555298945308</v>
      </c>
      <c r="DB431" s="1113">
        <f t="shared" si="117"/>
        <v>1.3640702440194394</v>
      </c>
      <c r="DC431" s="1114"/>
      <c r="DD431" s="1114"/>
      <c r="DE431" s="1114"/>
      <c r="DF431" s="1114"/>
      <c r="DG431" s="1114"/>
      <c r="DH431" s="1114"/>
      <c r="DI431" s="1114"/>
      <c r="DJ431" s="1114"/>
      <c r="DK431" s="1114"/>
      <c r="DL431" s="1114"/>
      <c r="DM431" s="1114"/>
      <c r="DN431" s="1114"/>
      <c r="DO431" s="1114"/>
      <c r="DP431" s="1114"/>
      <c r="DQ431" s="1114"/>
      <c r="DR431" s="1114"/>
      <c r="DS431" s="1114"/>
      <c r="DT431" s="1114"/>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1.5561127695159649</v>
      </c>
      <c r="BP432" s="557">
        <f t="shared" si="119"/>
        <v>1.6136353747841001</v>
      </c>
      <c r="BQ432" s="557">
        <f t="shared" si="119"/>
        <v>1.6615030674771827</v>
      </c>
      <c r="BR432" s="557">
        <f t="shared" si="119"/>
        <v>1.6742580592658203</v>
      </c>
      <c r="BS432" s="557">
        <f t="shared" si="119"/>
        <v>1.6766533384658109</v>
      </c>
      <c r="BT432" s="557">
        <f t="shared" si="119"/>
        <v>1.656296962889048</v>
      </c>
      <c r="BU432" s="557">
        <f t="shared" si="119"/>
        <v>1.6326557663542136</v>
      </c>
      <c r="BV432" s="557">
        <f t="shared" si="119"/>
        <v>1.632703096356368</v>
      </c>
      <c r="BW432" s="557">
        <f t="shared" si="119"/>
        <v>1.6369004084717171</v>
      </c>
      <c r="BX432" s="557">
        <f t="shared" si="119"/>
        <v>1.6410231088611968</v>
      </c>
      <c r="BY432" s="557">
        <f t="shared" si="119"/>
        <v>1.6520362048520236</v>
      </c>
      <c r="BZ432" s="557">
        <f t="shared" si="119"/>
        <v>1.6616812753940848</v>
      </c>
      <c r="CA432" s="745">
        <f t="shared" si="119"/>
        <v>1.6724090271360799</v>
      </c>
      <c r="CB432" s="745">
        <f t="shared" si="119"/>
        <v>1.69132256644257</v>
      </c>
      <c r="CC432" s="745">
        <f t="shared" si="119"/>
        <v>1.6971780942802466</v>
      </c>
      <c r="CD432" s="745">
        <f t="shared" si="119"/>
        <v>1.6725972198782766</v>
      </c>
      <c r="CE432" s="745">
        <f t="shared" si="119"/>
        <v>1.6230366851466909</v>
      </c>
      <c r="CF432" s="745">
        <f t="shared" si="119"/>
        <v>1.5699862474804105</v>
      </c>
      <c r="CG432" s="745">
        <f t="shared" si="119"/>
        <v>1.5244082156628935</v>
      </c>
      <c r="CH432" s="745">
        <f t="shared" si="119"/>
        <v>1.4947530260786006</v>
      </c>
      <c r="CI432" s="745">
        <f t="shared" ref="CI432:DB432" si="120">+CH432*(1+CI45/4)</f>
        <v>1.4871385466680207</v>
      </c>
      <c r="CJ432" s="745">
        <f t="shared" si="120"/>
        <v>1.493110235542088</v>
      </c>
      <c r="CK432" s="745">
        <f t="shared" si="120"/>
        <v>1.5014413095609873</v>
      </c>
      <c r="CL432" s="745">
        <f t="shared" si="120"/>
        <v>1.5029736906891953</v>
      </c>
      <c r="CM432" s="745">
        <f t="shared" si="120"/>
        <v>1.5024444475518639</v>
      </c>
      <c r="CN432" s="745">
        <f t="shared" si="120"/>
        <v>1.5013174789977255</v>
      </c>
      <c r="CO432" s="745">
        <f t="shared" si="120"/>
        <v>1.5158156453133032</v>
      </c>
      <c r="CP432" s="745">
        <f t="shared" si="120"/>
        <v>1.5427696532019743</v>
      </c>
      <c r="CQ432" s="745">
        <f t="shared" si="120"/>
        <v>1.5891495459192755</v>
      </c>
      <c r="CR432" s="745">
        <f t="shared" si="120"/>
        <v>1.6162194314087777</v>
      </c>
      <c r="CS432" s="745">
        <f t="shared" si="120"/>
        <v>1.618600141959629</v>
      </c>
      <c r="CT432" s="745">
        <f t="shared" si="120"/>
        <v>1.6152089213561662</v>
      </c>
      <c r="CU432" s="745">
        <f t="shared" si="120"/>
        <v>1.5991801742576568</v>
      </c>
      <c r="CV432" s="745">
        <f t="shared" si="120"/>
        <v>1.588101771161869</v>
      </c>
      <c r="CW432" s="745">
        <f t="shared" si="120"/>
        <v>1.5823398576991923</v>
      </c>
      <c r="CX432" s="745">
        <f t="shared" si="120"/>
        <v>1.5810224985151711</v>
      </c>
      <c r="CY432" s="745">
        <f t="shared" si="120"/>
        <v>1.5729863003526841</v>
      </c>
      <c r="CZ432" s="745">
        <f t="shared" si="120"/>
        <v>1.5687681179667061</v>
      </c>
      <c r="DA432" s="1113">
        <f t="shared" si="120"/>
        <v>1.585643207967645</v>
      </c>
      <c r="DB432" s="1113">
        <f t="shared" si="120"/>
        <v>1.6129172657807644</v>
      </c>
      <c r="DC432" s="1114"/>
      <c r="DD432" s="1114"/>
      <c r="DE432" s="1114"/>
      <c r="DF432" s="1114"/>
      <c r="DG432" s="1114"/>
      <c r="DH432" s="1114"/>
      <c r="DI432" s="1114"/>
      <c r="DJ432" s="1114"/>
      <c r="DK432" s="1114"/>
      <c r="DL432" s="1114"/>
      <c r="DM432" s="1114"/>
      <c r="DN432" s="1114"/>
      <c r="DO432" s="1114"/>
      <c r="DP432" s="1114"/>
      <c r="DQ432" s="1114"/>
      <c r="DR432" s="1114"/>
      <c r="DS432" s="1114"/>
      <c r="DT432" s="1114"/>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113">
        <f t="shared" si="123"/>
        <v>1.1562439184909394</v>
      </c>
      <c r="DB433" s="1113">
        <f t="shared" si="123"/>
        <v>1.159674686243036</v>
      </c>
      <c r="DC433" s="1114"/>
      <c r="DD433" s="1114"/>
      <c r="DE433" s="1114"/>
      <c r="DF433" s="1114"/>
      <c r="DG433" s="1114"/>
      <c r="DH433" s="1114"/>
      <c r="DI433" s="1114"/>
      <c r="DJ433" s="1114"/>
      <c r="DK433" s="1114"/>
      <c r="DL433" s="1114"/>
      <c r="DM433" s="1114"/>
      <c r="DN433" s="1114"/>
      <c r="DO433" s="1114"/>
      <c r="DP433" s="1114"/>
      <c r="DQ433" s="1114"/>
      <c r="DR433" s="1114"/>
      <c r="DS433" s="1114"/>
      <c r="DT433" s="1114"/>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113">
        <f t="shared" si="126"/>
        <v>11.135514733600296</v>
      </c>
      <c r="DB434" s="1113">
        <f t="shared" si="126"/>
        <v>11.230745877539077</v>
      </c>
      <c r="DC434" s="1114"/>
      <c r="DD434" s="1114"/>
      <c r="DE434" s="1114"/>
      <c r="DF434" s="1114"/>
      <c r="DG434" s="1114"/>
      <c r="DH434" s="1114"/>
      <c r="DI434" s="1114"/>
      <c r="DJ434" s="1114"/>
      <c r="DK434" s="1114"/>
      <c r="DL434" s="1114"/>
      <c r="DM434" s="1114"/>
      <c r="DN434" s="1114"/>
      <c r="DO434" s="1114"/>
      <c r="DP434" s="1114"/>
      <c r="DQ434" s="1114"/>
      <c r="DR434" s="1114"/>
      <c r="DS434" s="1114"/>
      <c r="DT434" s="1114"/>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114"/>
      <c r="DB435" s="1114"/>
      <c r="DC435" s="1114"/>
      <c r="DD435" s="1114"/>
      <c r="DE435" s="1114"/>
      <c r="DF435" s="1114"/>
      <c r="DG435" s="1114"/>
      <c r="DH435" s="1114"/>
      <c r="DI435" s="1114"/>
      <c r="DJ435" s="1114"/>
      <c r="DK435" s="1114"/>
      <c r="DL435" s="1114"/>
      <c r="DM435" s="1114"/>
      <c r="DN435" s="1114"/>
      <c r="DO435" s="1114"/>
      <c r="DP435" s="1114"/>
      <c r="DQ435" s="1114"/>
      <c r="DR435" s="1114"/>
      <c r="DS435" s="1114"/>
      <c r="DT435" s="1114"/>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114"/>
      <c r="DB436" s="1114"/>
      <c r="DC436" s="1114"/>
      <c r="DD436" s="1114"/>
      <c r="DE436" s="1114"/>
      <c r="DF436" s="1114"/>
      <c r="DG436" s="1114"/>
      <c r="DH436" s="1114"/>
      <c r="DI436" s="1114"/>
      <c r="DJ436" s="1114"/>
      <c r="DK436" s="1114"/>
      <c r="DL436" s="1114"/>
      <c r="DM436" s="1114"/>
      <c r="DN436" s="1114"/>
      <c r="DO436" s="1114"/>
      <c r="DP436" s="1114"/>
      <c r="DQ436" s="1114"/>
      <c r="DR436" s="1114"/>
      <c r="DS436" s="1114"/>
      <c r="DT436" s="1114"/>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E364"/>
  <sheetViews>
    <sheetView zoomScale="80" zoomScaleNormal="80" workbookViewId="0">
      <pane xSplit="1" ySplit="5" topLeftCell="MT271" activePane="bottomRight" state="frozen"/>
      <selection pane="topRight" activeCell="B1" sqref="B1"/>
      <selection pane="bottomLeft" activeCell="A2" sqref="A2"/>
      <selection pane="bottomRight" activeCell="MY282" sqref="MY282:NA282"/>
    </sheetView>
  </sheetViews>
  <sheetFormatPr defaultRowHeight="14.75" outlineLevelCol="1"/>
  <cols>
    <col min="1" max="1" width="57.76953125" style="1" customWidth="1"/>
    <col min="2" max="203" width="8.453125" customWidth="1" outlineLevel="1"/>
    <col min="204" max="321" width="11.04296875" customWidth="1" outlineLevel="1"/>
    <col min="322" max="322" width="11.04296875" style="538" customWidth="1" outlineLevel="1"/>
    <col min="323" max="354" width="11.04296875" customWidth="1" outlineLevel="1"/>
    <col min="355" max="355" width="11.453125" customWidth="1" outlineLevel="1"/>
    <col min="356" max="356" width="12.40625" customWidth="1" outlineLevel="1"/>
    <col min="357" max="357" width="12.6796875" customWidth="1" outlineLevel="1"/>
    <col min="358" max="358" width="12.36328125" customWidth="1" outlineLevel="1"/>
    <col min="359" max="359" width="12.08984375" customWidth="1" outlineLevel="1"/>
    <col min="360" max="360" width="12.58984375" customWidth="1" outlineLevel="1"/>
    <col min="361" max="361" width="12.6328125" customWidth="1" outlineLevel="1"/>
    <col min="362" max="362" width="12.2265625" customWidth="1"/>
    <col min="363" max="364" width="11.54296875" customWidth="1"/>
    <col min="365" max="365" width="11.453125" customWidth="1"/>
    <col min="366" max="366" width="12" customWidth="1"/>
    <col min="367" max="367" width="15.1796875" customWidth="1"/>
    <col min="368" max="368" width="14.7265625" customWidth="1"/>
    <col min="369" max="369" width="9.953125" customWidth="1"/>
  </cols>
  <sheetData>
    <row r="5" spans="1:368"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row>
    <row r="6" spans="1:368"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68"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4"/>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8">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4"/>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8">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4"/>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8">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4"/>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8">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4"/>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8">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5"/>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8">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5"/>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8">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5"/>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8">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5"/>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8">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5"/>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5"/>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5"/>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5"/>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5"/>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5"/>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5"/>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5"/>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5"/>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5"/>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5"/>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5"/>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5"/>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5"/>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5"/>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5"/>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5"/>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5"/>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5"/>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5"/>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5"/>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6"/>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7"/>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8"/>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9"/>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9"/>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9"/>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9"/>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9"/>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9"/>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9"/>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9"/>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9"/>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9"/>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9"/>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8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1"/>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1"/>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3"/>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3"/>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4"/>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1"/>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1"/>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1"/>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1"/>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4"/>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6"/>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7"/>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7"/>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6"/>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8"/>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7"/>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7"/>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8"/>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6"/>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8"/>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7"/>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7"/>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8"/>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7"/>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4"/>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9"/>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9"/>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90"/>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90"/>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1"/>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1"/>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90"/>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1"/>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2"/>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3"/>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90"/>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3"/>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90"/>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4"/>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90"/>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90"/>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1"/>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1"/>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90"/>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1"/>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2"/>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3"/>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90"/>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9">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3"/>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9">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90"/>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9" ht="13.5" customHeight="1">
      <c r="A147" s="353" t="s">
        <v>948</v>
      </c>
    </row>
    <row r="148" spans="1:369" ht="13.5" customHeight="1">
      <c r="A148" s="353"/>
    </row>
    <row r="149" spans="1:369" ht="13.5" customHeight="1">
      <c r="A149" s="353"/>
    </row>
    <row r="150" spans="1:369" ht="13.5" customHeight="1"/>
    <row r="151" spans="1:369" s="90" customFormat="1" ht="18.75" customHeight="1">
      <c r="A151" s="536" t="s">
        <v>1462</v>
      </c>
      <c r="DF151" s="90" t="s">
        <v>949</v>
      </c>
      <c r="LJ151" s="880"/>
    </row>
    <row r="152" spans="1:369"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row>
    <row r="153" spans="1:369"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3">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row>
    <row r="154" spans="1:369">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4">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row>
    <row r="155" spans="1:369">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row>
    <row r="156" spans="1:369">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row>
    <row r="157" spans="1:369">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row>
    <row r="158" spans="1:369">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row>
    <row r="159" spans="1:369">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row>
    <row r="160" spans="1:369">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row>
    <row r="161" spans="1:368">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row>
    <row r="162" spans="1:368">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row>
    <row r="163" spans="1:368">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row>
    <row r="164" spans="1:368">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row>
    <row r="165" spans="1:368">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row>
    <row r="166" spans="1:368">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4">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row>
    <row r="167" spans="1:368">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row>
    <row r="168" spans="1:368">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row>
    <row r="169" spans="1:368">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row>
    <row r="170" spans="1:368">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row>
    <row r="171" spans="1:368">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row>
    <row r="172" spans="1:368">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row>
    <row r="173" spans="1:368">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row>
    <row r="174" spans="1:368">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row>
    <row r="175" spans="1:368">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row>
    <row r="176" spans="1:368">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row>
    <row r="177" spans="1:368"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row>
    <row r="178" spans="1:368">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4">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row>
    <row r="179" spans="1:368">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4">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row>
    <row r="180" spans="1:368">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4">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row>
    <row r="181" spans="1:368">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4">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row>
    <row r="182" spans="1:368">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4">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row>
    <row r="183" spans="1:368">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4">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row>
    <row r="184" spans="1:368"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5">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row>
    <row r="185" spans="1:368" ht="15.5" thickTop="1">
      <c r="A185" s="433" t="s">
        <v>894</v>
      </c>
    </row>
    <row r="186" spans="1:368">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8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8"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8"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4"/>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8"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5"/>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8"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5"/>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8"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5"/>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8"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5"/>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5"/>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5"/>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5"/>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5"/>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5"/>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5"/>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5"/>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5"/>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6"/>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5"/>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5"/>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5"/>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5"/>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5"/>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5"/>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5"/>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5"/>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5"/>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5"/>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5"/>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5"/>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5"/>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6"/>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5"/>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5"/>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5"/>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6"/>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5"/>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5"/>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5"/>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6"/>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5"/>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5"/>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5"/>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6"/>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5"/>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5"/>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5"/>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6"/>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5"/>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5"/>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5"/>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5"/>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5"/>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5"/>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6"/>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7"/>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8"/>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8"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8"/>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8"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row>
    <row r="244" spans="1:368"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3">
        <v>553.91478419033001</v>
      </c>
      <c r="GW244" s="933">
        <v>672.99143188944004</v>
      </c>
      <c r="GX244" s="933">
        <v>623.50944015983998</v>
      </c>
      <c r="GY244" s="933">
        <v>605.38596434336</v>
      </c>
      <c r="GZ244" s="933">
        <v>579.17261553232004</v>
      </c>
      <c r="HA244" s="933">
        <v>543.69696555311998</v>
      </c>
      <c r="HB244" s="933">
        <v>489.71049797632003</v>
      </c>
      <c r="HC244" s="933">
        <v>513.69478564671999</v>
      </c>
      <c r="HD244" s="933">
        <v>509.77221151743993</v>
      </c>
      <c r="HE244" s="933">
        <v>462.36599608144002</v>
      </c>
      <c r="HF244" s="933">
        <v>468.79424994544001</v>
      </c>
      <c r="HG244" s="933">
        <v>481.73450698112003</v>
      </c>
      <c r="HH244" s="933">
        <v>495.82484722560002</v>
      </c>
      <c r="HI244" s="933">
        <v>555.82844336799997</v>
      </c>
      <c r="HJ244" s="933">
        <v>488.32386751840005</v>
      </c>
      <c r="HK244" s="933">
        <v>471.15144128239996</v>
      </c>
      <c r="HL244" s="933">
        <v>475.57208709856002</v>
      </c>
      <c r="HM244" s="933">
        <v>468.31573926016006</v>
      </c>
      <c r="HN244" s="933">
        <v>626.07672625952</v>
      </c>
      <c r="HO244" s="933">
        <v>642.77570954367991</v>
      </c>
      <c r="HP244" s="933">
        <v>672.69939201791999</v>
      </c>
      <c r="HQ244" s="933">
        <v>669.22905296895999</v>
      </c>
      <c r="HR244" s="933">
        <v>683.46748112991997</v>
      </c>
      <c r="HS244" s="933">
        <v>687.16688419827506</v>
      </c>
      <c r="HT244" s="933">
        <v>686.50992693883677</v>
      </c>
      <c r="HU244" s="933">
        <v>743.98565151157754</v>
      </c>
      <c r="HV244" s="933">
        <v>701.96789326248688</v>
      </c>
      <c r="HW244" s="933">
        <v>681.83332170594031</v>
      </c>
      <c r="HX244" s="933">
        <v>669.61840931578183</v>
      </c>
      <c r="HY244" s="933">
        <v>723.63276457258473</v>
      </c>
      <c r="HZ244" s="933">
        <v>745.63289402643568</v>
      </c>
      <c r="IA244" s="933">
        <v>733.02677169708556</v>
      </c>
      <c r="IB244" s="933">
        <v>709.705279673821</v>
      </c>
      <c r="IC244" s="933">
        <v>683.84138360267605</v>
      </c>
      <c r="ID244" s="933">
        <v>658.97628618568524</v>
      </c>
      <c r="IE244" s="933">
        <v>603.23041145410866</v>
      </c>
      <c r="IF244" s="933">
        <v>595.72014542013994</v>
      </c>
      <c r="IG244" s="933">
        <v>690.37118089821479</v>
      </c>
      <c r="IH244" s="933">
        <v>675.74882462932135</v>
      </c>
      <c r="II244" s="933">
        <v>647.17707126815731</v>
      </c>
      <c r="IJ244" s="933">
        <v>659.68945339629295</v>
      </c>
      <c r="IK244" s="933">
        <v>636.15303813891364</v>
      </c>
      <c r="IL244" s="933">
        <v>624.5196037618299</v>
      </c>
      <c r="IM244" s="933">
        <v>599.05784451621503</v>
      </c>
      <c r="IN244" s="933">
        <v>567.54626717703445</v>
      </c>
      <c r="IO244" s="933">
        <v>518.22964282511816</v>
      </c>
      <c r="IP244" s="933">
        <v>558.70336265724382</v>
      </c>
      <c r="IQ244" s="933">
        <v>520.02333679331173</v>
      </c>
      <c r="IR244" s="933">
        <v>529.24495790883475</v>
      </c>
      <c r="IS244" s="933">
        <v>642.0792166351398</v>
      </c>
      <c r="IT244" s="933">
        <v>575.70544078639614</v>
      </c>
      <c r="IU244" s="933">
        <v>584.50658883096253</v>
      </c>
      <c r="IV244" s="933">
        <v>555.68683241096358</v>
      </c>
      <c r="IW244" s="933">
        <v>561.20016993752324</v>
      </c>
      <c r="IX244" s="933">
        <v>541.9893712383498</v>
      </c>
      <c r="IY244" s="933">
        <v>564.83344563728679</v>
      </c>
      <c r="IZ244" s="933">
        <v>564.60704681872573</v>
      </c>
      <c r="JA244" s="933">
        <v>533.99638711993725</v>
      </c>
      <c r="JB244" s="933">
        <v>539.59161632639541</v>
      </c>
      <c r="JC244" s="933">
        <v>561.16861192481394</v>
      </c>
      <c r="JD244" s="933">
        <v>632.24802091676759</v>
      </c>
      <c r="JE244" s="933">
        <v>726.73427125964554</v>
      </c>
      <c r="JF244" s="933">
        <v>724.28151337422469</v>
      </c>
      <c r="JG244" s="933">
        <v>675.74002507244677</v>
      </c>
      <c r="JH244" s="933">
        <v>684.02165266199836</v>
      </c>
      <c r="JI244" s="933">
        <v>678.74063024428062</v>
      </c>
      <c r="JJ244" s="933">
        <v>671.89315268973337</v>
      </c>
      <c r="JK244" s="933">
        <v>723.18324263497857</v>
      </c>
      <c r="JL244" s="933">
        <v>676.59789637056679</v>
      </c>
      <c r="JM244" s="933">
        <v>671.17245726043825</v>
      </c>
      <c r="JN244" s="933">
        <v>654.79563008626963</v>
      </c>
      <c r="JO244" s="933">
        <v>671.45483089443201</v>
      </c>
      <c r="JP244" s="933">
        <v>654.3351622720495</v>
      </c>
      <c r="JQ244" s="933">
        <v>792.32692011953759</v>
      </c>
      <c r="JR244" s="933">
        <v>740.26140337773234</v>
      </c>
      <c r="JS244" s="933">
        <v>768.44414200214374</v>
      </c>
      <c r="JT244" s="933">
        <v>749.42294384226489</v>
      </c>
      <c r="JU244" s="933">
        <v>733.99244364473611</v>
      </c>
      <c r="JV244" s="933">
        <v>721.16554735289014</v>
      </c>
      <c r="JW244" s="933">
        <v>744.83719619098065</v>
      </c>
      <c r="JX244" s="933">
        <v>742.37008960522712</v>
      </c>
      <c r="JY244" s="933">
        <v>770.724635645425</v>
      </c>
      <c r="JZ244" s="933">
        <v>775.95545155711545</v>
      </c>
      <c r="KA244" s="933">
        <v>731.04787179580785</v>
      </c>
      <c r="KB244" s="933">
        <v>745.36993415925781</v>
      </c>
      <c r="KC244" s="933">
        <v>1005.9420532414033</v>
      </c>
      <c r="KD244" s="933">
        <v>903.10976807482541</v>
      </c>
      <c r="KE244" s="933">
        <v>919.10433932985393</v>
      </c>
      <c r="KF244" s="933">
        <v>906.07191651088192</v>
      </c>
      <c r="KG244" s="933">
        <v>839.00983463055707</v>
      </c>
      <c r="KH244" s="933">
        <v>771.33674798307754</v>
      </c>
      <c r="KI244" s="933">
        <v>847.65045701272845</v>
      </c>
      <c r="KJ244" s="933">
        <v>803.1595543440983</v>
      </c>
      <c r="KK244" s="933">
        <v>785.01110331233281</v>
      </c>
      <c r="KL244" s="933">
        <v>810.54561297710086</v>
      </c>
      <c r="KM244" s="933">
        <v>853.23108542539035</v>
      </c>
      <c r="KN244" s="933">
        <v>867.87527475747333</v>
      </c>
      <c r="KO244" s="933">
        <v>1084.4408253087167</v>
      </c>
      <c r="KP244" s="933">
        <v>1079.54904364612</v>
      </c>
      <c r="KQ244" s="933">
        <v>1098.1208721490511</v>
      </c>
      <c r="KR244" s="933">
        <v>1048.204060429342</v>
      </c>
      <c r="KS244" s="933">
        <v>1110.9229328977694</v>
      </c>
      <c r="KT244" s="933">
        <v>1064.4582163962673</v>
      </c>
      <c r="KU244" s="933">
        <v>1247.483090063957</v>
      </c>
      <c r="KV244" s="933">
        <v>1325.3232046194576</v>
      </c>
      <c r="KW244" s="933">
        <v>1302.8443511986275</v>
      </c>
      <c r="KX244" s="933">
        <v>1416.6087690919405</v>
      </c>
      <c r="KY244" s="933">
        <v>1383.980403288446</v>
      </c>
      <c r="KZ244" s="933">
        <v>1324.5404855379284</v>
      </c>
      <c r="LA244" s="933">
        <v>1468.8747506284931</v>
      </c>
      <c r="LB244" s="933">
        <v>1385.3010280122633</v>
      </c>
      <c r="LC244" s="933">
        <v>1319.6516701175237</v>
      </c>
      <c r="LD244" s="933">
        <v>1391.8350238076769</v>
      </c>
      <c r="LE244" s="933">
        <v>1387.7227684521022</v>
      </c>
      <c r="LF244" s="933">
        <v>1369.0912463180953</v>
      </c>
      <c r="LG244" s="933">
        <v>1340.3729421346304</v>
      </c>
      <c r="LH244" s="933">
        <v>1319.3015567248517</v>
      </c>
      <c r="LI244" s="933">
        <v>1493.1071373657255</v>
      </c>
      <c r="LJ244" s="933">
        <v>1365.8335836611118</v>
      </c>
      <c r="LK244" s="933">
        <v>1319.2959197266221</v>
      </c>
      <c r="LL244" s="933">
        <v>1365.8995330975665</v>
      </c>
      <c r="LM244" s="933">
        <v>1464.9193758284657</v>
      </c>
      <c r="LN244" s="933">
        <v>1387.3730258864393</v>
      </c>
      <c r="LO244" s="933">
        <v>1409.3580073839503</v>
      </c>
      <c r="LP244" s="933">
        <v>1687.2483807761787</v>
      </c>
      <c r="LQ244" s="933">
        <v>1628.0704792975152</v>
      </c>
      <c r="LR244" s="933">
        <v>1718.2582630782088</v>
      </c>
      <c r="LS244" s="933">
        <v>1731.7543327223766</v>
      </c>
      <c r="LT244" s="933">
        <v>1726.3214503248332</v>
      </c>
      <c r="LU244" s="933">
        <v>1560.7842021696463</v>
      </c>
      <c r="LV244" s="933">
        <v>1564.3961548133016</v>
      </c>
      <c r="LW244" s="933">
        <v>1482.0081752806286</v>
      </c>
      <c r="LX244" s="933">
        <v>1388.7285339038019</v>
      </c>
      <c r="LY244" s="933">
        <v>1650.1344574227644</v>
      </c>
      <c r="LZ244" s="933">
        <v>1406.3759122776028</v>
      </c>
      <c r="MA244" s="933">
        <v>1379.2083582398222</v>
      </c>
      <c r="MB244" s="933">
        <v>1656.9305659952747</v>
      </c>
      <c r="MC244" s="933">
        <v>1838.8172902868973</v>
      </c>
      <c r="MD244" s="933">
        <v>1937.7824073554525</v>
      </c>
      <c r="ME244" s="933">
        <v>2075.5282664792949</v>
      </c>
      <c r="MF244" s="933">
        <v>1959.7505512360226</v>
      </c>
      <c r="MG244" s="933">
        <v>1885.9866659818028</v>
      </c>
      <c r="MH244" s="933">
        <v>1914.1582658818479</v>
      </c>
      <c r="MI244" s="933">
        <v>1934.411873801776</v>
      </c>
      <c r="MJ244" s="933">
        <v>1987.0555190618325</v>
      </c>
      <c r="MK244" s="933">
        <v>2428.2705388146292</v>
      </c>
      <c r="ML244" s="933">
        <v>2290.4703726242933</v>
      </c>
      <c r="MM244" s="933">
        <v>2167.724769726361</v>
      </c>
      <c r="MN244" s="933">
        <v>2220.9940891114547</v>
      </c>
      <c r="MO244" s="933">
        <v>2231.9853947691736</v>
      </c>
      <c r="MP244" s="933">
        <v>2325.9485091414613</v>
      </c>
      <c r="MQ244" s="933">
        <v>2614.1677634603102</v>
      </c>
      <c r="MR244" s="933">
        <v>2677.4084538902807</v>
      </c>
      <c r="MS244" s="933">
        <v>2616.8439423238428</v>
      </c>
      <c r="MT244" s="933">
        <v>2617.9391615710301</v>
      </c>
      <c r="MU244" s="933">
        <v>2537.017375096013</v>
      </c>
      <c r="MV244" s="933">
        <v>2788.6143524745416</v>
      </c>
      <c r="MW244" s="933">
        <v>3704.3980522102402</v>
      </c>
      <c r="MX244" s="933">
        <v>3604.2981719305862</v>
      </c>
      <c r="MY244" s="933">
        <v>3474.4216191374394</v>
      </c>
      <c r="MZ244" s="933">
        <v>3437.4849889827074</v>
      </c>
      <c r="NA244" s="933">
        <v>3486.3529200273829</v>
      </c>
      <c r="NB244" s="933">
        <v>3442.9103589647593</v>
      </c>
      <c r="NC244" s="933">
        <v>3549.7207791531573</v>
      </c>
      <c r="ND244" s="933">
        <v>3496.5477369348205</v>
      </c>
    </row>
    <row r="245" spans="1:368"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4">
        <v>658.65677818297002</v>
      </c>
      <c r="GW245" s="934">
        <v>791.69880799999999</v>
      </c>
      <c r="GX245" s="934">
        <v>741.76481999999999</v>
      </c>
      <c r="GY245" s="934">
        <v>726.95106641999996</v>
      </c>
      <c r="GZ245" s="934">
        <v>698.53437699999995</v>
      </c>
      <c r="HA245" s="934">
        <v>662.95031900000004</v>
      </c>
      <c r="HB245" s="934">
        <v>610.26349699999992</v>
      </c>
      <c r="HC245" s="934">
        <v>635.81624099999999</v>
      </c>
      <c r="HD245" s="934">
        <v>630.40838699999995</v>
      </c>
      <c r="HE245" s="934">
        <v>591.452495</v>
      </c>
      <c r="HF245" s="934">
        <v>597.57827700000007</v>
      </c>
      <c r="HG245" s="934">
        <v>609.55458600000009</v>
      </c>
      <c r="HH245" s="934">
        <v>642.47341300000005</v>
      </c>
      <c r="HI245" s="934">
        <v>685.42445999999995</v>
      </c>
      <c r="HJ245" s="934">
        <v>630.81114100000002</v>
      </c>
      <c r="HK245" s="934">
        <v>613.69226700000002</v>
      </c>
      <c r="HL245" s="934">
        <v>618.66698900000006</v>
      </c>
      <c r="HM245" s="934">
        <v>615.74076500000001</v>
      </c>
      <c r="HN245" s="934">
        <v>781.08760868000002</v>
      </c>
      <c r="HO245" s="934">
        <v>799.12487959999999</v>
      </c>
      <c r="HP245" s="934">
        <v>830.26694499999996</v>
      </c>
      <c r="HQ245" s="934">
        <v>834.00883199999998</v>
      </c>
      <c r="HR245" s="934">
        <v>859.50705700000003</v>
      </c>
      <c r="HS245" s="934">
        <v>866.74114199999985</v>
      </c>
      <c r="HT245" s="934">
        <v>865.56892900000003</v>
      </c>
      <c r="HU245" s="934">
        <v>923.07455399999992</v>
      </c>
      <c r="HV245" s="934">
        <v>885.72778344201447</v>
      </c>
      <c r="HW245" s="934">
        <v>865.58443568327391</v>
      </c>
      <c r="HX245" s="934">
        <v>857.96657277513282</v>
      </c>
      <c r="HY245" s="934">
        <v>935.11184771847365</v>
      </c>
      <c r="HZ245" s="934">
        <v>943.63598539122268</v>
      </c>
      <c r="IA245" s="934">
        <v>943.74524237796277</v>
      </c>
      <c r="IB245" s="934">
        <v>916.16248546985094</v>
      </c>
      <c r="IC245" s="934">
        <v>879.98194028202568</v>
      </c>
      <c r="ID245" s="934">
        <v>861.69693869954131</v>
      </c>
      <c r="IE245" s="934">
        <v>811.46097897405991</v>
      </c>
      <c r="IF245" s="934">
        <v>803.46220684019272</v>
      </c>
      <c r="IG245" s="934">
        <v>890.85236446083491</v>
      </c>
      <c r="IH245" s="934">
        <v>866.03861556301308</v>
      </c>
      <c r="II245" s="934">
        <v>846.54450993115893</v>
      </c>
      <c r="IJ245" s="934">
        <v>869.89660246576977</v>
      </c>
      <c r="IK245" s="934">
        <v>859.25636626850155</v>
      </c>
      <c r="IL245" s="934">
        <v>845.47602099357891</v>
      </c>
      <c r="IM245" s="934">
        <v>818.60121840338365</v>
      </c>
      <c r="IN245" s="934">
        <v>796.32116826597098</v>
      </c>
      <c r="IO245" s="934">
        <v>744.44510944033095</v>
      </c>
      <c r="IP245" s="934">
        <v>780.79112669959284</v>
      </c>
      <c r="IQ245" s="934">
        <v>742.51370229365784</v>
      </c>
      <c r="IR245" s="934">
        <v>751.39656267674616</v>
      </c>
      <c r="IS245" s="934">
        <v>860.77085350499488</v>
      </c>
      <c r="IT245" s="934">
        <v>793.20782731666884</v>
      </c>
      <c r="IU245" s="934">
        <v>796.55604494788497</v>
      </c>
      <c r="IV245" s="934">
        <v>766.94403225065093</v>
      </c>
      <c r="IW245" s="934">
        <v>789.25263022068657</v>
      </c>
      <c r="IX245" s="934">
        <v>777.4389401794997</v>
      </c>
      <c r="IY245" s="934">
        <v>890.08327813944015</v>
      </c>
      <c r="IZ245" s="934">
        <v>887.76226072841337</v>
      </c>
      <c r="JA245" s="934">
        <v>863.91528204842905</v>
      </c>
      <c r="JB245" s="934">
        <v>872.59612388959283</v>
      </c>
      <c r="JC245" s="934">
        <v>894.92464078242278</v>
      </c>
      <c r="JD245" s="934">
        <v>958.20555787547823</v>
      </c>
      <c r="JE245" s="934">
        <v>1078.1830434769031</v>
      </c>
      <c r="JF245" s="934">
        <v>1099.5243321419741</v>
      </c>
      <c r="JG245" s="934">
        <v>1044.5504655544009</v>
      </c>
      <c r="JH245" s="934">
        <v>1049.0001581081642</v>
      </c>
      <c r="JI245" s="934">
        <v>1054.5846668476213</v>
      </c>
      <c r="JJ245" s="934">
        <v>1044.6176239352869</v>
      </c>
      <c r="JK245" s="934">
        <v>1101.8233113674085</v>
      </c>
      <c r="JL245" s="934">
        <v>1081.9869902912587</v>
      </c>
      <c r="JM245" s="934">
        <v>1075.366938514343</v>
      </c>
      <c r="JN245" s="934">
        <v>1084.2802733033961</v>
      </c>
      <c r="JO245" s="934">
        <v>1105.5267093566604</v>
      </c>
      <c r="JP245" s="934">
        <v>1075.4805492186265</v>
      </c>
      <c r="JQ245" s="934">
        <v>1204.3756283423791</v>
      </c>
      <c r="JR245" s="934">
        <v>1204.0873595149856</v>
      </c>
      <c r="JS245" s="934">
        <v>1223.4204778406638</v>
      </c>
      <c r="JT245" s="934">
        <v>1204.3183472048404</v>
      </c>
      <c r="JU245" s="934">
        <v>1172.3947348854335</v>
      </c>
      <c r="JV245" s="934">
        <v>1151.0180379339702</v>
      </c>
      <c r="JW245" s="934">
        <v>1179.1498525292266</v>
      </c>
      <c r="JX245" s="934">
        <v>1168.8711689744748</v>
      </c>
      <c r="JY245" s="934">
        <v>1190.671250782319</v>
      </c>
      <c r="JZ245" s="934">
        <v>1202.8940083762918</v>
      </c>
      <c r="KA245" s="934">
        <v>1153.4133310862978</v>
      </c>
      <c r="KB245" s="934">
        <v>1168.3386631664916</v>
      </c>
      <c r="KC245" s="934">
        <v>1432.9014208477913</v>
      </c>
      <c r="KD245" s="934">
        <v>1354.9489576413921</v>
      </c>
      <c r="KE245" s="934">
        <v>1371.9063223255594</v>
      </c>
      <c r="KF245" s="934">
        <v>1344.6139906424341</v>
      </c>
      <c r="KG245" s="934">
        <v>1295.1346141405747</v>
      </c>
      <c r="KH245" s="934">
        <v>1221.75092777079</v>
      </c>
      <c r="KI245" s="934">
        <v>1298.5454752044268</v>
      </c>
      <c r="KJ245" s="934">
        <v>1269.8059780527665</v>
      </c>
      <c r="KK245" s="934">
        <v>1241.9547200485124</v>
      </c>
      <c r="KL245" s="934">
        <v>1259.9830693510328</v>
      </c>
      <c r="KM245" s="934">
        <v>1310.1326173687785</v>
      </c>
      <c r="KN245" s="934">
        <v>1322.1724622162662</v>
      </c>
      <c r="KO245" s="934">
        <v>1553.6751909019117</v>
      </c>
      <c r="KP245" s="934">
        <v>1573.0351966084991</v>
      </c>
      <c r="KQ245" s="934">
        <v>1593.0968722153398</v>
      </c>
      <c r="KR245" s="934">
        <v>1543.7252597169613</v>
      </c>
      <c r="KS245" s="934">
        <v>1615.3475415752739</v>
      </c>
      <c r="KT245" s="934">
        <v>1573.5790183162153</v>
      </c>
      <c r="KU245" s="934">
        <v>1760.2146042693735</v>
      </c>
      <c r="KV245" s="934">
        <v>1856.4813612944151</v>
      </c>
      <c r="KW245" s="934">
        <v>1833.6046438439362</v>
      </c>
      <c r="KX245" s="934">
        <v>1932.5042894561939</v>
      </c>
      <c r="KY245" s="934">
        <v>1885.9537863062708</v>
      </c>
      <c r="KZ245" s="934">
        <v>1854.6430326624186</v>
      </c>
      <c r="LA245" s="934">
        <v>2012.0362383098593</v>
      </c>
      <c r="LB245" s="934">
        <v>1950.043519500643</v>
      </c>
      <c r="LC245" s="934">
        <v>1919.4017951160865</v>
      </c>
      <c r="LD245" s="934">
        <v>1995.905038697093</v>
      </c>
      <c r="LE245" s="934">
        <v>1932.0076695170505</v>
      </c>
      <c r="LF245" s="934">
        <v>1889.7631670392948</v>
      </c>
      <c r="LG245" s="934">
        <v>1856.6417809715185</v>
      </c>
      <c r="LH245" s="934">
        <v>1884.922750634179</v>
      </c>
      <c r="LI245" s="934">
        <v>2265.4650165603443</v>
      </c>
      <c r="LJ245" s="934">
        <v>2153.8191609957607</v>
      </c>
      <c r="LK245" s="934">
        <v>2142.0421101660222</v>
      </c>
      <c r="LL245" s="934">
        <v>2167.871037802201</v>
      </c>
      <c r="LM245" s="934">
        <v>2249.309047938099</v>
      </c>
      <c r="LN245" s="934">
        <v>2135.2063587645021</v>
      </c>
      <c r="LO245" s="934">
        <v>2181.7546068439292</v>
      </c>
      <c r="LP245" s="934">
        <v>2302.4857926357422</v>
      </c>
      <c r="LQ245" s="934">
        <v>2249.0126115133994</v>
      </c>
      <c r="LR245" s="934">
        <v>2343.1686530357374</v>
      </c>
      <c r="LS245" s="934">
        <v>2351.6929180100601</v>
      </c>
      <c r="LT245" s="934">
        <v>2314.3068143044429</v>
      </c>
      <c r="LU245" s="934">
        <v>2160.2885513051001</v>
      </c>
      <c r="LV245" s="934">
        <v>2143.7529144350469</v>
      </c>
      <c r="LW245" s="934">
        <v>2044.3564828968638</v>
      </c>
      <c r="LX245" s="934">
        <v>2021.0111790531503</v>
      </c>
      <c r="LY245" s="934">
        <v>2239.0132175106546</v>
      </c>
      <c r="LZ245" s="934">
        <v>1997.4072155942677</v>
      </c>
      <c r="MA245" s="934">
        <v>1982.3293993105406</v>
      </c>
      <c r="MB245" s="934">
        <v>2268.760008034089</v>
      </c>
      <c r="MC245" s="934">
        <v>2404.1330920601977</v>
      </c>
      <c r="MD245" s="934">
        <v>2497.4036530627827</v>
      </c>
      <c r="ME245" s="934">
        <v>2638.0023342623208</v>
      </c>
      <c r="MF245" s="934">
        <v>2512.7938909022082</v>
      </c>
      <c r="MG245" s="934">
        <v>2440.6429223191139</v>
      </c>
      <c r="MH245" s="934">
        <v>2481.4944734253759</v>
      </c>
      <c r="MI245" s="934">
        <v>2519.3761035940674</v>
      </c>
      <c r="MJ245" s="934">
        <v>2599.5514233851059</v>
      </c>
      <c r="MK245" s="934">
        <v>3154.1779120369761</v>
      </c>
      <c r="ML245" s="934">
        <v>2940.2216052109206</v>
      </c>
      <c r="MM245" s="934">
        <v>2833.4240164408593</v>
      </c>
      <c r="MN245" s="934">
        <v>2916.0525462349319</v>
      </c>
      <c r="MO245" s="934">
        <v>2879.8937540903694</v>
      </c>
      <c r="MP245" s="934">
        <v>3102.5297328118249</v>
      </c>
      <c r="MQ245" s="934">
        <v>3392.309203511305</v>
      </c>
      <c r="MR245" s="934">
        <v>3442.9510705433563</v>
      </c>
      <c r="MS245" s="934">
        <v>3409.686763658814</v>
      </c>
      <c r="MT245" s="934">
        <v>3421.2111821271783</v>
      </c>
      <c r="MU245" s="934">
        <v>3336.672954826573</v>
      </c>
      <c r="MV245" s="934">
        <v>3552.1462539477907</v>
      </c>
      <c r="MW245" s="934">
        <v>4566.0122446961695</v>
      </c>
      <c r="MX245" s="934">
        <v>4479.7909433286804</v>
      </c>
      <c r="MY245" s="934">
        <v>4293.1025457985452</v>
      </c>
      <c r="MZ245" s="934">
        <v>4287.2634142432044</v>
      </c>
      <c r="NA245" s="934">
        <v>4349.1531436205132</v>
      </c>
      <c r="NB245" s="934">
        <v>4342.6012900921905</v>
      </c>
      <c r="NC245" s="934">
        <v>4524.2799875842284</v>
      </c>
      <c r="ND245" s="934">
        <v>4421.5985925970308</v>
      </c>
    </row>
    <row r="246" spans="1:368"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4">
        <v>104.74199399263999</v>
      </c>
      <c r="GW246" s="934">
        <v>118.70737611056001</v>
      </c>
      <c r="GX246" s="934">
        <v>118.25537984016</v>
      </c>
      <c r="GY246" s="934">
        <v>121.56510207664002</v>
      </c>
      <c r="GZ246" s="934">
        <v>119.36176146768</v>
      </c>
      <c r="HA246" s="934">
        <v>119.25335344688</v>
      </c>
      <c r="HB246" s="934">
        <v>120.55299902367999</v>
      </c>
      <c r="HC246" s="934">
        <v>122.12145535328</v>
      </c>
      <c r="HD246" s="934">
        <v>120.63617548256002</v>
      </c>
      <c r="HE246" s="934">
        <v>129.08649891855998</v>
      </c>
      <c r="HF246" s="934">
        <v>128.78402705456</v>
      </c>
      <c r="HG246" s="934">
        <v>127.82007901888002</v>
      </c>
      <c r="HH246" s="934">
        <v>146.64856577440003</v>
      </c>
      <c r="HI246" s="934">
        <v>129.59601663200002</v>
      </c>
      <c r="HJ246" s="934">
        <v>142.48727348160003</v>
      </c>
      <c r="HK246" s="934">
        <v>142.5408257176</v>
      </c>
      <c r="HL246" s="934">
        <v>143.09490190144001</v>
      </c>
      <c r="HM246" s="934">
        <v>147.42502573984001</v>
      </c>
      <c r="HN246" s="934">
        <v>155.01088242048002</v>
      </c>
      <c r="HO246" s="934">
        <v>156.34917005632002</v>
      </c>
      <c r="HP246" s="934">
        <v>157.56755298208003</v>
      </c>
      <c r="HQ246" s="934">
        <v>164.77977903104005</v>
      </c>
      <c r="HR246" s="934">
        <v>176.03957587008</v>
      </c>
      <c r="HS246" s="934">
        <v>179.57425780172483</v>
      </c>
      <c r="HT246" s="934">
        <v>179.0590020611632</v>
      </c>
      <c r="HU246" s="934">
        <v>179.08890248842241</v>
      </c>
      <c r="HV246" s="934">
        <v>183.75989017952753</v>
      </c>
      <c r="HW246" s="934">
        <v>183.75111397733366</v>
      </c>
      <c r="HX246" s="934">
        <v>188.34816345935096</v>
      </c>
      <c r="HY246" s="934">
        <v>211.47908314588884</v>
      </c>
      <c r="HZ246" s="934">
        <v>198.003091364787</v>
      </c>
      <c r="IA246" s="934">
        <v>210.71847068087732</v>
      </c>
      <c r="IB246" s="934">
        <v>206.45720579602988</v>
      </c>
      <c r="IC246" s="934">
        <v>196.14055667934963</v>
      </c>
      <c r="ID246" s="934">
        <v>202.72065251385598</v>
      </c>
      <c r="IE246" s="934">
        <v>208.23056751995131</v>
      </c>
      <c r="IF246" s="934">
        <v>207.74206142005272</v>
      </c>
      <c r="IG246" s="934">
        <v>200.48118356262003</v>
      </c>
      <c r="IH246" s="934">
        <v>190.28979093369179</v>
      </c>
      <c r="II246" s="934">
        <v>199.36743866300162</v>
      </c>
      <c r="IJ246" s="934">
        <v>210.20714906947688</v>
      </c>
      <c r="IK246" s="934">
        <v>223.10332812958794</v>
      </c>
      <c r="IL246" s="934">
        <v>220.95641723174896</v>
      </c>
      <c r="IM246" s="934">
        <v>219.54337388716863</v>
      </c>
      <c r="IN246" s="934">
        <v>228.7749010889365</v>
      </c>
      <c r="IO246" s="934">
        <v>226.21546661521268</v>
      </c>
      <c r="IP246" s="934">
        <v>222.08776404234897</v>
      </c>
      <c r="IQ246" s="934">
        <v>222.49036550034617</v>
      </c>
      <c r="IR246" s="934">
        <v>222.15160476791141</v>
      </c>
      <c r="IS246" s="934">
        <v>218.6916368698551</v>
      </c>
      <c r="IT246" s="934">
        <v>217.50238653027264</v>
      </c>
      <c r="IU246" s="934">
        <v>212.04945611692241</v>
      </c>
      <c r="IV246" s="934">
        <v>211.25719983968742</v>
      </c>
      <c r="IW246" s="934">
        <v>228.05246028316333</v>
      </c>
      <c r="IX246" s="934">
        <v>235.44956894114992</v>
      </c>
      <c r="IY246" s="934">
        <v>325.24983250215325</v>
      </c>
      <c r="IZ246" s="934">
        <v>323.15521390968775</v>
      </c>
      <c r="JA246" s="934">
        <v>329.91889492849191</v>
      </c>
      <c r="JB246" s="934">
        <v>333.00450756319748</v>
      </c>
      <c r="JC246" s="934">
        <v>333.75602885760884</v>
      </c>
      <c r="JD246" s="934">
        <v>325.95753695871065</v>
      </c>
      <c r="JE246" s="934">
        <v>351.44877221725767</v>
      </c>
      <c r="JF246" s="934">
        <v>375.24281876774944</v>
      </c>
      <c r="JG246" s="934">
        <v>368.810440481954</v>
      </c>
      <c r="JH246" s="934">
        <v>364.97850544616585</v>
      </c>
      <c r="JI246" s="934">
        <v>375.84403660334078</v>
      </c>
      <c r="JJ246" s="934">
        <v>372.72447124555356</v>
      </c>
      <c r="JK246" s="934">
        <v>378.64006873242988</v>
      </c>
      <c r="JL246" s="934">
        <v>405.38909392069195</v>
      </c>
      <c r="JM246" s="934">
        <v>404.19448125390488</v>
      </c>
      <c r="JN246" s="934">
        <v>429.48464321712663</v>
      </c>
      <c r="JO246" s="934">
        <v>434.07187846222837</v>
      </c>
      <c r="JP246" s="934">
        <v>421.14538694657688</v>
      </c>
      <c r="JQ246" s="934">
        <v>412.04870822284153</v>
      </c>
      <c r="JR246" s="934">
        <v>463.82595613725323</v>
      </c>
      <c r="JS246" s="934">
        <v>454.97633583852019</v>
      </c>
      <c r="JT246" s="934">
        <v>454.89540336257539</v>
      </c>
      <c r="JU246" s="934">
        <v>438.40229124069754</v>
      </c>
      <c r="JV246" s="934">
        <v>429.85249058107996</v>
      </c>
      <c r="JW246" s="934">
        <v>434.31265633824603</v>
      </c>
      <c r="JX246" s="934">
        <v>426.50107936924769</v>
      </c>
      <c r="JY246" s="934">
        <v>419.9466151368938</v>
      </c>
      <c r="JZ246" s="934">
        <v>426.93855681917631</v>
      </c>
      <c r="KA246" s="934">
        <v>422.36545929048998</v>
      </c>
      <c r="KB246" s="934">
        <v>422.96872900723383</v>
      </c>
      <c r="KC246" s="934">
        <v>426.9593676063879</v>
      </c>
      <c r="KD246" s="934">
        <v>451.83918956656669</v>
      </c>
      <c r="KE246" s="934">
        <v>452.80198299570537</v>
      </c>
      <c r="KF246" s="934">
        <v>438.54207413155211</v>
      </c>
      <c r="KG246" s="934">
        <v>456.12477951001779</v>
      </c>
      <c r="KH246" s="934">
        <v>450.41417978771233</v>
      </c>
      <c r="KI246" s="934">
        <v>450.89501819169845</v>
      </c>
      <c r="KJ246" s="934">
        <v>466.64642370866812</v>
      </c>
      <c r="KK246" s="934">
        <v>456.94361673617959</v>
      </c>
      <c r="KL246" s="934">
        <v>449.43745637393198</v>
      </c>
      <c r="KM246" s="934">
        <v>456.90153194338802</v>
      </c>
      <c r="KN246" s="934">
        <v>454.29718745879291</v>
      </c>
      <c r="KO246" s="934">
        <v>469.23436559319481</v>
      </c>
      <c r="KP246" s="934">
        <v>493.48615296237892</v>
      </c>
      <c r="KQ246" s="934">
        <v>494.97600006628852</v>
      </c>
      <c r="KR246" s="934">
        <v>495.52119928761942</v>
      </c>
      <c r="KS246" s="934">
        <v>504.42460867750458</v>
      </c>
      <c r="KT246" s="934">
        <v>509.12080191994812</v>
      </c>
      <c r="KU246" s="934">
        <v>512.73151420541637</v>
      </c>
      <c r="KV246" s="934">
        <v>531.15815667495758</v>
      </c>
      <c r="KW246" s="934">
        <v>530.76029264530871</v>
      </c>
      <c r="KX246" s="934">
        <v>515.89552036425334</v>
      </c>
      <c r="KY246" s="934">
        <v>501.97338301782474</v>
      </c>
      <c r="KZ246" s="934">
        <v>530.10254712449034</v>
      </c>
      <c r="LA246" s="934">
        <v>543.16148768136622</v>
      </c>
      <c r="LB246" s="934">
        <v>564.74249148837976</v>
      </c>
      <c r="LC246" s="934">
        <v>599.75012499856268</v>
      </c>
      <c r="LD246" s="934">
        <v>604.07001488941614</v>
      </c>
      <c r="LE246" s="934">
        <v>544.28490106494849</v>
      </c>
      <c r="LF246" s="934">
        <v>520.67192072119929</v>
      </c>
      <c r="LG246" s="934">
        <v>516.26883883688799</v>
      </c>
      <c r="LH246" s="934">
        <v>565.62119390932719</v>
      </c>
      <c r="LI246" s="934">
        <v>772.35787919461904</v>
      </c>
      <c r="LJ246" s="934">
        <v>787.98557733464895</v>
      </c>
      <c r="LK246" s="934">
        <v>822.74619043940015</v>
      </c>
      <c r="LL246" s="934">
        <v>801.9715047046343</v>
      </c>
      <c r="LM246" s="934">
        <v>784.38967210963347</v>
      </c>
      <c r="LN246" s="934">
        <v>747.83333287806295</v>
      </c>
      <c r="LO246" s="934">
        <v>772.39659945997892</v>
      </c>
      <c r="LP246" s="934">
        <v>615.23741185956374</v>
      </c>
      <c r="LQ246" s="934">
        <v>620.94213221588439</v>
      </c>
      <c r="LR246" s="934">
        <v>624.91038995752865</v>
      </c>
      <c r="LS246" s="934">
        <v>619.93858528768351</v>
      </c>
      <c r="LT246" s="934">
        <v>587.98536397960947</v>
      </c>
      <c r="LU246" s="934">
        <v>599.50434913545382</v>
      </c>
      <c r="LV246" s="934">
        <v>579.35675962174514</v>
      </c>
      <c r="LW246" s="934">
        <v>562.34830761623505</v>
      </c>
      <c r="LX246" s="934">
        <v>632.28264514934835</v>
      </c>
      <c r="LY246" s="934">
        <v>588.87876008789044</v>
      </c>
      <c r="LZ246" s="934">
        <v>591.03130331666489</v>
      </c>
      <c r="MA246" s="934">
        <v>603.12104107071855</v>
      </c>
      <c r="MB246" s="934">
        <v>611.82944203881425</v>
      </c>
      <c r="MC246" s="934">
        <v>565.31580177330045</v>
      </c>
      <c r="MD246" s="934">
        <v>559.62124570733044</v>
      </c>
      <c r="ME246" s="934">
        <v>562.47406778302593</v>
      </c>
      <c r="MF246" s="934">
        <v>553.0433396661856</v>
      </c>
      <c r="MG246" s="934">
        <v>554.65625633731111</v>
      </c>
      <c r="MH246" s="934">
        <v>567.33620754352773</v>
      </c>
      <c r="MI246" s="934">
        <v>584.96422979229169</v>
      </c>
      <c r="MJ246" s="934">
        <v>612.49590432327341</v>
      </c>
      <c r="MK246" s="934">
        <v>725.90737322234691</v>
      </c>
      <c r="ML246" s="934">
        <v>649.75123258662688</v>
      </c>
      <c r="MM246" s="934">
        <v>665.69924671449792</v>
      </c>
      <c r="MN246" s="934">
        <v>695.05845712347718</v>
      </c>
      <c r="MO246" s="934">
        <v>647.9083593211958</v>
      </c>
      <c r="MP246" s="934">
        <v>776.58122367036378</v>
      </c>
      <c r="MQ246" s="934">
        <v>778.14144005099502</v>
      </c>
      <c r="MR246" s="934">
        <v>765.54261665307592</v>
      </c>
      <c r="MS246" s="934">
        <v>792.84282133497095</v>
      </c>
      <c r="MT246" s="934">
        <v>803.27202055614839</v>
      </c>
      <c r="MU246" s="934">
        <v>799.65557973055968</v>
      </c>
      <c r="MV246" s="934">
        <v>763.53190147324904</v>
      </c>
      <c r="MW246" s="934">
        <v>861.61419248592938</v>
      </c>
      <c r="MX246" s="934">
        <v>875.49277139809453</v>
      </c>
      <c r="MY246" s="934">
        <v>818.68092666110647</v>
      </c>
      <c r="MZ246" s="934">
        <v>849.77842526049733</v>
      </c>
      <c r="NA246" s="934">
        <v>862.80022359313011</v>
      </c>
      <c r="NB246" s="934">
        <v>899.6909311274303</v>
      </c>
      <c r="NC246" s="934">
        <v>974.55920843107083</v>
      </c>
      <c r="ND246" s="934">
        <v>925.05085566221032</v>
      </c>
    </row>
    <row r="247" spans="1:368"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5">
        <v>191.60366995669978</v>
      </c>
      <c r="GW247" s="935">
        <v>107.36291689556015</v>
      </c>
      <c r="GX247" s="935">
        <v>136.80851284416008</v>
      </c>
      <c r="GY247" s="935">
        <v>191.19736768064016</v>
      </c>
      <c r="GZ247" s="935">
        <v>237.74827846768</v>
      </c>
      <c r="HA247" s="935">
        <v>288.63303733188002</v>
      </c>
      <c r="HB247" s="935">
        <v>376.46815401568006</v>
      </c>
      <c r="HC247" s="935">
        <v>367.12638638528006</v>
      </c>
      <c r="HD247" s="935">
        <v>353.56511561456017</v>
      </c>
      <c r="HE247" s="935">
        <v>381.17906961355993</v>
      </c>
      <c r="HF247" s="935">
        <v>367.19781928856014</v>
      </c>
      <c r="HG247" s="935">
        <v>343.17392238287977</v>
      </c>
      <c r="HH247" s="935">
        <v>351.27230880639991</v>
      </c>
      <c r="HI247" s="935">
        <v>334.32824088200016</v>
      </c>
      <c r="HJ247" s="935">
        <v>379.87545105560014</v>
      </c>
      <c r="HK247" s="935">
        <v>416.10389515559996</v>
      </c>
      <c r="HL247" s="935">
        <v>410.05197238743995</v>
      </c>
      <c r="HM247" s="935">
        <v>431.21976269584013</v>
      </c>
      <c r="HN247" s="935">
        <v>266.22310790247991</v>
      </c>
      <c r="HO247" s="935">
        <v>319.11293201232002</v>
      </c>
      <c r="HP247" s="935">
        <v>283.40367220907996</v>
      </c>
      <c r="HQ247" s="935">
        <v>314.26629379504027</v>
      </c>
      <c r="HR247" s="935">
        <v>292.29562635608005</v>
      </c>
      <c r="HS247" s="935">
        <v>290.96323364172486</v>
      </c>
      <c r="HT247" s="935">
        <v>314.27470930816298</v>
      </c>
      <c r="HU247" s="935">
        <v>284.66799356881916</v>
      </c>
      <c r="HV247" s="935">
        <v>315.71132201606144</v>
      </c>
      <c r="HW247" s="935">
        <v>347.63375968405916</v>
      </c>
      <c r="HX247" s="935">
        <v>376.98664332882259</v>
      </c>
      <c r="HY247" s="935">
        <v>406.92584822055875</v>
      </c>
      <c r="HZ247" s="935">
        <v>417.0847521924544</v>
      </c>
      <c r="IA247" s="935">
        <v>490.92349147481514</v>
      </c>
      <c r="IB247" s="935">
        <v>509.28866465905253</v>
      </c>
      <c r="IC247" s="935">
        <v>532.39178862137999</v>
      </c>
      <c r="ID247" s="935">
        <v>549.73401449663402</v>
      </c>
      <c r="IE247" s="935">
        <v>606.86032754907433</v>
      </c>
      <c r="IF247" s="935">
        <v>617.78180199334065</v>
      </c>
      <c r="IG247" s="935">
        <v>533.49996466230459</v>
      </c>
      <c r="IH247" s="935">
        <v>567.5651189950197</v>
      </c>
      <c r="II247" s="935">
        <v>584.58640580376061</v>
      </c>
      <c r="IJ247" s="935">
        <v>615.20392085216622</v>
      </c>
      <c r="IK247" s="935">
        <v>690.55678094552525</v>
      </c>
      <c r="IL247" s="935">
        <v>735.75159688931444</v>
      </c>
      <c r="IM247" s="935">
        <v>828.7392872379794</v>
      </c>
      <c r="IN247" s="935">
        <v>865.56692925708228</v>
      </c>
      <c r="IO247" s="935">
        <v>893.4626189324606</v>
      </c>
      <c r="IP247" s="935">
        <v>859.23332585984963</v>
      </c>
      <c r="IQ247" s="935">
        <v>938.71785387371631</v>
      </c>
      <c r="IR247" s="935">
        <v>915.40203215417137</v>
      </c>
      <c r="IS247" s="935">
        <v>840.02195117397446</v>
      </c>
      <c r="IT247" s="935">
        <v>914.77215928926182</v>
      </c>
      <c r="IU247" s="935">
        <v>914.14516399443573</v>
      </c>
      <c r="IV247" s="935">
        <v>924.24656101707637</v>
      </c>
      <c r="IW247" s="935">
        <v>918.25107785258865</v>
      </c>
      <c r="IX247" s="935">
        <v>958.42087408184193</v>
      </c>
      <c r="IY247" s="935">
        <v>1007.5819512862234</v>
      </c>
      <c r="IZ247" s="935">
        <v>999.00855870824978</v>
      </c>
      <c r="JA247" s="935">
        <v>991.90766666330501</v>
      </c>
      <c r="JB247" s="935">
        <v>961.17913102483226</v>
      </c>
      <c r="JC247" s="935">
        <v>957.29142241801537</v>
      </c>
      <c r="JD247" s="935">
        <v>910.89203697837183</v>
      </c>
      <c r="JE247" s="935">
        <v>867.94841659028805</v>
      </c>
      <c r="JF247" s="935">
        <v>873.58771976319838</v>
      </c>
      <c r="JG247" s="935">
        <v>925.71375293758945</v>
      </c>
      <c r="JH247" s="935">
        <v>940.49630363895062</v>
      </c>
      <c r="JI247" s="935">
        <v>976.56258220384404</v>
      </c>
      <c r="JJ247" s="935">
        <v>1011.7314706420409</v>
      </c>
      <c r="JK247" s="935">
        <v>1048.9983961848579</v>
      </c>
      <c r="JL247" s="935">
        <v>1066.3156906457571</v>
      </c>
      <c r="JM247" s="935">
        <v>1098.7576999398134</v>
      </c>
      <c r="JN247" s="935">
        <v>1094.084547084914</v>
      </c>
      <c r="JO247" s="935">
        <v>1093.1383423524728</v>
      </c>
      <c r="JP247" s="936">
        <v>1092.3045855205792</v>
      </c>
      <c r="JQ247" s="936">
        <v>999.34965545120031</v>
      </c>
      <c r="JR247" s="936">
        <v>1083.6657150227886</v>
      </c>
      <c r="JS247" s="936">
        <v>1090.3402606733007</v>
      </c>
      <c r="JT247" s="936">
        <v>1128.154697888725</v>
      </c>
      <c r="JU247" s="936">
        <v>1140.5259647752914</v>
      </c>
      <c r="JV247" s="936">
        <v>1176.0843381508625</v>
      </c>
      <c r="JW247" s="936">
        <v>1197.1733277341971</v>
      </c>
      <c r="JX247" s="936">
        <v>1191.4581355342762</v>
      </c>
      <c r="JY247" s="936">
        <v>1175.0822161837566</v>
      </c>
      <c r="JZ247" s="936">
        <v>1186.3379786033715</v>
      </c>
      <c r="KA247" s="936">
        <v>1237.7520684858109</v>
      </c>
      <c r="KB247" s="936">
        <v>1289.4332397206595</v>
      </c>
      <c r="KC247" s="936">
        <v>1065.3456011515152</v>
      </c>
      <c r="KD247" s="936">
        <v>1139.2718862651823</v>
      </c>
      <c r="KE247" s="936">
        <v>1145.4954605105813</v>
      </c>
      <c r="KF247" s="936">
        <v>1233.5518270926023</v>
      </c>
      <c r="KG247" s="936">
        <v>1299.2750080234132</v>
      </c>
      <c r="KH247" s="936">
        <v>1368.6305832246226</v>
      </c>
      <c r="KI247" s="936">
        <v>1372.1748632127301</v>
      </c>
      <c r="KJ247" s="936">
        <v>1403.1659735832636</v>
      </c>
      <c r="KK247" s="936">
        <v>1458.6100239119205</v>
      </c>
      <c r="KL247" s="936">
        <v>1394.0307383039922</v>
      </c>
      <c r="KM247" s="936">
        <v>1398.0198725297421</v>
      </c>
      <c r="KN247" s="936">
        <v>1432.9134284798231</v>
      </c>
      <c r="KO247" s="936">
        <v>1306.8210357171736</v>
      </c>
      <c r="KP247" s="936">
        <v>1315.2316849176225</v>
      </c>
      <c r="KQ247" s="936">
        <v>1389.6561679589645</v>
      </c>
      <c r="KR247" s="936">
        <v>1353.7755666638277</v>
      </c>
      <c r="KS247" s="936">
        <v>1357.4141432748929</v>
      </c>
      <c r="KT247" s="936">
        <v>1466.3226918459632</v>
      </c>
      <c r="KU247" s="936">
        <v>1392.9805022300432</v>
      </c>
      <c r="KV247" s="936">
        <v>1317.8009660870484</v>
      </c>
      <c r="KW247" s="936">
        <v>1372.135825378859</v>
      </c>
      <c r="KX247" s="936">
        <v>1305.7712851252143</v>
      </c>
      <c r="KY247" s="936">
        <v>1336.9588575315743</v>
      </c>
      <c r="KZ247" s="936">
        <v>1417.001542340548</v>
      </c>
      <c r="LA247" s="936">
        <v>1352.0545980809716</v>
      </c>
      <c r="LB247" s="936">
        <v>1408.7997279660626</v>
      </c>
      <c r="LC247" s="936">
        <v>1543.4223469530048</v>
      </c>
      <c r="LD247" s="936">
        <v>1549.7206821545121</v>
      </c>
      <c r="LE247" s="936">
        <v>1537.5615787635002</v>
      </c>
      <c r="LF247" s="936">
        <v>1618.5174633770275</v>
      </c>
      <c r="LG247" s="936">
        <v>1757.1440269477994</v>
      </c>
      <c r="LH247" s="936">
        <v>1778.500749924739</v>
      </c>
      <c r="LI247" s="936">
        <v>1673.4082334071391</v>
      </c>
      <c r="LJ247" s="936">
        <v>1786.3212972434128</v>
      </c>
      <c r="LK247" s="936">
        <v>1901.3815946227764</v>
      </c>
      <c r="LL247" s="936">
        <v>1874.5885316815322</v>
      </c>
      <c r="LM247" s="936">
        <v>1858.6368235080354</v>
      </c>
      <c r="LN247" s="936">
        <v>1975.6320340470158</v>
      </c>
      <c r="LO247" s="936">
        <v>2034.0839305771137</v>
      </c>
      <c r="LP247" s="936">
        <v>1865.8488552615468</v>
      </c>
      <c r="LQ247" s="936">
        <v>1987.4400407704175</v>
      </c>
      <c r="LR247" s="936">
        <v>1915.0665927298005</v>
      </c>
      <c r="LS247" s="936">
        <v>1993.7985979081577</v>
      </c>
      <c r="LT247" s="936">
        <v>1973.4519906186124</v>
      </c>
      <c r="LU247" s="936">
        <v>2232.5799938884302</v>
      </c>
      <c r="LV247" s="936">
        <v>2271.6971930625286</v>
      </c>
      <c r="LW247" s="936">
        <v>2314.5237171192666</v>
      </c>
      <c r="LX247" s="936">
        <v>2401.5973845010617</v>
      </c>
      <c r="LY247" s="936">
        <v>2350.266966756752</v>
      </c>
      <c r="LZ247" s="936">
        <v>2499.1317587474182</v>
      </c>
      <c r="MA247" s="936">
        <v>2531.6544850563737</v>
      </c>
      <c r="MB247" s="936">
        <v>2308.9143587878625</v>
      </c>
      <c r="MC247" s="936">
        <v>2181.5862048449726</v>
      </c>
      <c r="MD247" s="936">
        <v>2200.962277549439</v>
      </c>
      <c r="ME247" s="936">
        <v>2242.8281387727757</v>
      </c>
      <c r="MF247" s="936">
        <v>2497.6140661184113</v>
      </c>
      <c r="MG247" s="936">
        <v>2559.2607120610064</v>
      </c>
      <c r="MH247" s="936">
        <v>2623.0068718242446</v>
      </c>
      <c r="MI247" s="936">
        <v>2726.9362870067998</v>
      </c>
      <c r="MJ247" s="936">
        <v>2764.5718839463916</v>
      </c>
      <c r="MK247" s="936">
        <v>2484.8014087439415</v>
      </c>
      <c r="ML247" s="936">
        <v>2636.1172809030882</v>
      </c>
      <c r="MM247" s="936">
        <v>2693.0550832179397</v>
      </c>
      <c r="MN247" s="936">
        <v>2730.6980802329372</v>
      </c>
      <c r="MO247" s="936">
        <v>2704.6495666752726</v>
      </c>
      <c r="MP247" s="936">
        <v>2845.0394839142355</v>
      </c>
      <c r="MQ247" s="936">
        <v>2791.0829400813936</v>
      </c>
      <c r="MR247" s="936">
        <v>2781.3120064445557</v>
      </c>
      <c r="MS247" s="936">
        <v>2887.3996055238317</v>
      </c>
      <c r="MT247" s="936">
        <v>2998.2524181223589</v>
      </c>
      <c r="MU247" s="936">
        <v>3023.2438261035286</v>
      </c>
      <c r="MV247" s="936">
        <v>2990.3516813078368</v>
      </c>
      <c r="MW247" s="935">
        <v>2220.5604584420626</v>
      </c>
      <c r="MX247" s="935">
        <v>1819.4376576353366</v>
      </c>
      <c r="MY247" s="935">
        <v>1973.6860735872419</v>
      </c>
      <c r="MZ247" s="935">
        <v>2036.3370259799494</v>
      </c>
      <c r="NA247" s="935">
        <v>2022.8002890721596</v>
      </c>
      <c r="NB247" s="935">
        <v>2115.8661888643801</v>
      </c>
      <c r="NC247" s="935">
        <v>2099.140130458492</v>
      </c>
      <c r="ND247" s="935">
        <v>2311.0110892170778</v>
      </c>
    </row>
    <row r="248" spans="1:368"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5">
        <v>362.64064705938</v>
      </c>
      <c r="GW248" s="935">
        <v>289.77671090699994</v>
      </c>
      <c r="GX248" s="935">
        <v>312.76367900000002</v>
      </c>
      <c r="GY248" s="935">
        <v>384.08412036400017</v>
      </c>
      <c r="GZ248" s="935">
        <v>421.45854883300001</v>
      </c>
      <c r="HA248" s="935">
        <v>469.75403334900017</v>
      </c>
      <c r="HB248" s="935">
        <v>549.20555785800013</v>
      </c>
      <c r="HC248" s="935">
        <v>554.24135603200011</v>
      </c>
      <c r="HD248" s="935">
        <v>540.20120413200016</v>
      </c>
      <c r="HE248" s="935">
        <v>572.47729769500006</v>
      </c>
      <c r="HF248" s="935">
        <v>572.08306543400022</v>
      </c>
      <c r="HG248" s="935">
        <v>556.696062364</v>
      </c>
      <c r="HH248" s="935">
        <v>564.80134750400009</v>
      </c>
      <c r="HI248" s="935">
        <v>544.41868100000011</v>
      </c>
      <c r="HJ248" s="935">
        <v>593.67470803200001</v>
      </c>
      <c r="HK248" s="935">
        <v>631.00911343799999</v>
      </c>
      <c r="HL248" s="935">
        <v>627.1163864859999</v>
      </c>
      <c r="HM248" s="935">
        <v>646.74081095600013</v>
      </c>
      <c r="HN248" s="935">
        <v>493.81811108200009</v>
      </c>
      <c r="HO248" s="935">
        <v>551.06947455599993</v>
      </c>
      <c r="HP248" s="935">
        <v>522.76406622699994</v>
      </c>
      <c r="HQ248" s="935">
        <v>557.52426637899998</v>
      </c>
      <c r="HR248" s="935">
        <v>540.82075248599983</v>
      </c>
      <c r="HS248" s="935">
        <v>546.82125884000016</v>
      </c>
      <c r="HT248" s="935">
        <v>581.90415624699995</v>
      </c>
      <c r="HU248" s="935">
        <v>567.13432263199979</v>
      </c>
      <c r="HV248" s="935">
        <v>617.9717282128031</v>
      </c>
      <c r="HW248" s="935">
        <v>656.80472954348863</v>
      </c>
      <c r="HX248" s="935">
        <v>679.9237390710648</v>
      </c>
      <c r="HY248" s="935">
        <v>720.35135816774834</v>
      </c>
      <c r="HZ248" s="935">
        <v>744.08886049737009</v>
      </c>
      <c r="IA248" s="935">
        <v>802.31035126695156</v>
      </c>
      <c r="IB248" s="935">
        <v>850.71693858652009</v>
      </c>
      <c r="IC248" s="935">
        <v>872.20135405762039</v>
      </c>
      <c r="ID248" s="935">
        <v>921.30006010266777</v>
      </c>
      <c r="IE248" s="935">
        <v>968.58380918811963</v>
      </c>
      <c r="IF248" s="935">
        <v>974.248771691819</v>
      </c>
      <c r="IG248" s="935">
        <v>897.01012681059126</v>
      </c>
      <c r="IH248" s="935">
        <v>924.34973956844578</v>
      </c>
      <c r="II248" s="935">
        <v>925.06379549363885</v>
      </c>
      <c r="IJ248" s="935">
        <v>1004.2367663860616</v>
      </c>
      <c r="IK248" s="935">
        <v>1045.1695577997159</v>
      </c>
      <c r="IL248" s="935">
        <v>1107.2372850984304</v>
      </c>
      <c r="IM248" s="935">
        <v>1181.8436593718686</v>
      </c>
      <c r="IN248" s="935">
        <v>1196.2216965479522</v>
      </c>
      <c r="IO248" s="935">
        <v>1230.5909248020325</v>
      </c>
      <c r="IP248" s="935">
        <v>1204.6662356910508</v>
      </c>
      <c r="IQ248" s="935">
        <v>1279.4485827961853</v>
      </c>
      <c r="IR248" s="935">
        <v>1284.7657776595731</v>
      </c>
      <c r="IS248" s="935">
        <v>1223.7067514660769</v>
      </c>
      <c r="IT248" s="935">
        <v>1310.1354250801871</v>
      </c>
      <c r="IU248" s="935">
        <v>1321.9289994326791</v>
      </c>
      <c r="IV248" s="935">
        <v>1344.1690704063867</v>
      </c>
      <c r="IW248" s="935">
        <v>1339.0483839247502</v>
      </c>
      <c r="IX248" s="935">
        <v>1385.3537474550601</v>
      </c>
      <c r="IY248" s="935">
        <v>1454.3728915077616</v>
      </c>
      <c r="IZ248" s="935">
        <v>1438.0960030826634</v>
      </c>
      <c r="JA248" s="935">
        <v>1445.4167791980994</v>
      </c>
      <c r="JB248" s="935">
        <v>1416.3798236626831</v>
      </c>
      <c r="JC248" s="935">
        <v>1431.0137963334255</v>
      </c>
      <c r="JD248" s="935">
        <v>1394.6442828954498</v>
      </c>
      <c r="JE248" s="935">
        <v>1353.6915139902753</v>
      </c>
      <c r="JF248" s="935">
        <v>1360.3632998767364</v>
      </c>
      <c r="JG248" s="935">
        <v>1431.0282817681916</v>
      </c>
      <c r="JH248" s="935">
        <v>1451.2545926131695</v>
      </c>
      <c r="JI248" s="935">
        <v>1474.8582774204619</v>
      </c>
      <c r="JJ248" s="935">
        <v>1520.3586452026989</v>
      </c>
      <c r="JK248" s="935">
        <v>1584.6404461336599</v>
      </c>
      <c r="JL248" s="935">
        <v>1590.9675545261632</v>
      </c>
      <c r="JM248" s="935">
        <v>1634.5212769894463</v>
      </c>
      <c r="JN248" s="935">
        <v>1627.219767676037</v>
      </c>
      <c r="JO248" s="935">
        <v>1640.5625977667385</v>
      </c>
      <c r="JP248" s="936">
        <v>1656.6888290415257</v>
      </c>
      <c r="JQ248" s="936">
        <v>1579.6745026524022</v>
      </c>
      <c r="JR248" s="936">
        <v>1671.1031046152862</v>
      </c>
      <c r="JS248" s="936">
        <v>1710.5188130221964</v>
      </c>
      <c r="JT248" s="936">
        <v>1717.2205832903903</v>
      </c>
      <c r="JU248" s="936">
        <v>1724.782528467</v>
      </c>
      <c r="JV248" s="936">
        <v>1780.4282739775224</v>
      </c>
      <c r="JW248" s="936">
        <v>1826.4678864337868</v>
      </c>
      <c r="JX248" s="936">
        <v>1802.3441732294145</v>
      </c>
      <c r="JY248" s="936">
        <v>1812.4115829701302</v>
      </c>
      <c r="JZ248" s="936">
        <v>1826.4971718303727</v>
      </c>
      <c r="KA248" s="936">
        <v>1884.1017180329441</v>
      </c>
      <c r="KB248" s="936">
        <v>1933.8892574754607</v>
      </c>
      <c r="KC248" s="936">
        <v>1777.1064041485788</v>
      </c>
      <c r="KD248" s="936">
        <v>1847.6866332372556</v>
      </c>
      <c r="KE248" s="936">
        <v>1871.8246539050454</v>
      </c>
      <c r="KF248" s="936">
        <v>1953.3269886855546</v>
      </c>
      <c r="KG248" s="936">
        <v>2037.2939136145546</v>
      </c>
      <c r="KH248" s="936">
        <v>2112.5789482147525</v>
      </c>
      <c r="KI248" s="936">
        <v>2134.1805491571577</v>
      </c>
      <c r="KJ248" s="936">
        <v>2143.3015613532516</v>
      </c>
      <c r="KK248" s="936">
        <v>2189.2033744920714</v>
      </c>
      <c r="KL248" s="936">
        <v>2152.6836930431527</v>
      </c>
      <c r="KM248" s="936">
        <v>2149.4780095061624</v>
      </c>
      <c r="KN248" s="936">
        <v>2192.918086695171</v>
      </c>
      <c r="KO248" s="936">
        <v>2078.5619114746582</v>
      </c>
      <c r="KP248" s="936">
        <v>2123.6220433503913</v>
      </c>
      <c r="KQ248" s="936">
        <v>2223.4337799062459</v>
      </c>
      <c r="KR248" s="936">
        <v>2240.6448334840711</v>
      </c>
      <c r="KS248" s="936">
        <v>2221.5568657817958</v>
      </c>
      <c r="KT248" s="936">
        <v>2318.8455933002274</v>
      </c>
      <c r="KU248" s="936">
        <v>2305.0012542313184</v>
      </c>
      <c r="KV248" s="936">
        <v>2192.7014961538107</v>
      </c>
      <c r="KW248" s="936">
        <v>2274.9886877554818</v>
      </c>
      <c r="KX248" s="936">
        <v>2222.4169067550292</v>
      </c>
      <c r="KY248" s="936">
        <v>2271.8562863166921</v>
      </c>
      <c r="KZ248" s="936">
        <v>2397.2578103074798</v>
      </c>
      <c r="LA248" s="936">
        <v>2314.2840094431749</v>
      </c>
      <c r="LB248" s="936">
        <v>2371.0343263232294</v>
      </c>
      <c r="LC248" s="936">
        <v>2513.5743244310761</v>
      </c>
      <c r="LD248" s="936">
        <v>2513.934523812376</v>
      </c>
      <c r="LE248" s="936">
        <v>2549.6896835628095</v>
      </c>
      <c r="LF248" s="936">
        <v>2640.4419755679896</v>
      </c>
      <c r="LG248" s="936">
        <v>2817.8623362849744</v>
      </c>
      <c r="LH248" s="936">
        <v>2850.3243333319701</v>
      </c>
      <c r="LI248" s="936">
        <v>2774.0671825874697</v>
      </c>
      <c r="LJ248" s="936">
        <v>2894.0232570145527</v>
      </c>
      <c r="LK248" s="936">
        <v>2998.9280121573975</v>
      </c>
      <c r="LL248" s="936">
        <v>2963.9877055648021</v>
      </c>
      <c r="LM248" s="936">
        <v>2980.4289719359349</v>
      </c>
      <c r="LN248" s="936">
        <v>3076.7729186258334</v>
      </c>
      <c r="LO248" s="936">
        <v>3131.1744978448237</v>
      </c>
      <c r="LP248" s="936">
        <v>3028.2939783945412</v>
      </c>
      <c r="LQ248" s="936">
        <v>3087.6329600248396</v>
      </c>
      <c r="LR248" s="936">
        <v>3080.8588312282573</v>
      </c>
      <c r="LS248" s="936">
        <v>3203.6838905187542</v>
      </c>
      <c r="LT248" s="936">
        <v>3245.1545563992559</v>
      </c>
      <c r="LU248" s="936">
        <v>3494.0767911268163</v>
      </c>
      <c r="LV248" s="936">
        <v>3853.8976262310166</v>
      </c>
      <c r="LW248" s="936">
        <v>3940.942057918327</v>
      </c>
      <c r="LX248" s="936">
        <v>4072.79599842685</v>
      </c>
      <c r="LY248" s="936">
        <v>4031.5028719990096</v>
      </c>
      <c r="LZ248" s="936">
        <v>4118.7797710678069</v>
      </c>
      <c r="MA248" s="936">
        <v>4238.532347409182</v>
      </c>
      <c r="MB248" s="936">
        <v>4040.446145048164</v>
      </c>
      <c r="MC248" s="936">
        <v>3983.9459861520108</v>
      </c>
      <c r="MD248" s="936">
        <v>4097.7107315559942</v>
      </c>
      <c r="ME248" s="936">
        <v>4213.219046284823</v>
      </c>
      <c r="MF248" s="936">
        <v>4429.2698643677868</v>
      </c>
      <c r="MG248" s="936">
        <v>4556.4963798120943</v>
      </c>
      <c r="MH248" s="936">
        <v>4639.2913972564975</v>
      </c>
      <c r="MI248" s="936">
        <v>4762.1774704486552</v>
      </c>
      <c r="MJ248" s="936">
        <v>4810.5763604417862</v>
      </c>
      <c r="MK248" s="936">
        <v>4601.9012387844514</v>
      </c>
      <c r="ML248" s="936">
        <v>4860.4765051957329</v>
      </c>
      <c r="MM248" s="936">
        <v>4986.859914134051</v>
      </c>
      <c r="MN248" s="936">
        <v>4992.6576569611852</v>
      </c>
      <c r="MO248" s="936">
        <v>5034.0951798276574</v>
      </c>
      <c r="MP248" s="936">
        <v>5214.6832177841816</v>
      </c>
      <c r="MQ248" s="936">
        <v>5168.0797845652805</v>
      </c>
      <c r="MR248" s="936">
        <v>5228.8421185149564</v>
      </c>
      <c r="MS248" s="936">
        <v>5376.4098140421229</v>
      </c>
      <c r="MT248" s="936">
        <v>5526.2538475045312</v>
      </c>
      <c r="MU248" s="936">
        <v>5650.7678453116478</v>
      </c>
      <c r="MV248" s="936">
        <v>5685.1528817710087</v>
      </c>
      <c r="MW248" s="935">
        <v>4911.7193859824702</v>
      </c>
      <c r="MX248" s="935">
        <v>4615.6645814609183</v>
      </c>
      <c r="MY248" s="935">
        <v>4866.4212155215237</v>
      </c>
      <c r="MZ248" s="935">
        <v>4985.6087119071617</v>
      </c>
      <c r="NA248" s="935">
        <v>5031.0501096718235</v>
      </c>
      <c r="NB248" s="935">
        <v>5172.2163826889891</v>
      </c>
      <c r="NC248" s="935">
        <v>5208.6178168652787</v>
      </c>
      <c r="ND248" s="935">
        <v>5441.9764390169958</v>
      </c>
    </row>
    <row r="249" spans="1:368"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7">
        <v>-146.05822945762003</v>
      </c>
      <c r="GW249" s="937">
        <v>-218.25748209299996</v>
      </c>
      <c r="GX249" s="937">
        <v>-204.94261799999998</v>
      </c>
      <c r="GY249" s="937">
        <v>-155.759472636</v>
      </c>
      <c r="GZ249" s="937">
        <v>-138.20793316700002</v>
      </c>
      <c r="HA249" s="937">
        <v>-105.515284651</v>
      </c>
      <c r="HB249" s="937">
        <v>-44.250424141999986</v>
      </c>
      <c r="HC249" s="937">
        <v>-52.246035968000001</v>
      </c>
      <c r="HD249" s="937">
        <v>-88.21471386799999</v>
      </c>
      <c r="HE249" s="937">
        <v>-78.474909305000011</v>
      </c>
      <c r="HF249" s="937">
        <v>-101.28900456599999</v>
      </c>
      <c r="HG249" s="937">
        <v>-115.40738663599998</v>
      </c>
      <c r="HH249" s="937">
        <v>-116.51742649600001</v>
      </c>
      <c r="HI249" s="937">
        <v>-136.94626099999996</v>
      </c>
      <c r="HJ249" s="937">
        <v>-94.637540968000025</v>
      </c>
      <c r="HK249" s="937">
        <v>-62.130464562</v>
      </c>
      <c r="HL249" s="937">
        <v>-76.411260513999991</v>
      </c>
      <c r="HM249" s="937">
        <v>-67.51548504400003</v>
      </c>
      <c r="HN249" s="937">
        <v>-214.00539551800003</v>
      </c>
      <c r="HO249" s="937">
        <v>-163.97288144400002</v>
      </c>
      <c r="HP249" s="937">
        <v>-199.16289677300006</v>
      </c>
      <c r="HQ249" s="937">
        <v>-173.05693562099998</v>
      </c>
      <c r="HR249" s="937">
        <v>-192.18188951400001</v>
      </c>
      <c r="HS249" s="937">
        <v>-197.87399016000001</v>
      </c>
      <c r="HT249" s="937">
        <v>-174.41988275300002</v>
      </c>
      <c r="HU249" s="937">
        <v>-187.30806436800003</v>
      </c>
      <c r="HV249" s="937">
        <v>-153.71924111869765</v>
      </c>
      <c r="HW249" s="937">
        <v>-126.32183013018656</v>
      </c>
      <c r="HX249" s="937">
        <v>-105.14238019354315</v>
      </c>
      <c r="HY249" s="937">
        <v>-87.831910569614081</v>
      </c>
      <c r="HZ249" s="937">
        <v>-80.697893689140983</v>
      </c>
      <c r="IA249" s="937">
        <v>-18.216717064952405</v>
      </c>
      <c r="IB249" s="937">
        <v>19.993095357543552</v>
      </c>
      <c r="IC249" s="937">
        <v>22.028670971611916</v>
      </c>
      <c r="ID249" s="937">
        <v>54.022531451414494</v>
      </c>
      <c r="IE249" s="937">
        <v>81.830728112665071</v>
      </c>
      <c r="IF249" s="937">
        <v>66.584200121327513</v>
      </c>
      <c r="IG249" s="937">
        <v>-21.227004241283652</v>
      </c>
      <c r="IH249" s="937">
        <v>-6.9372848547942851</v>
      </c>
      <c r="II249" s="937">
        <v>-23.295466488453542</v>
      </c>
      <c r="IJ249" s="937">
        <v>-3.4430616171474355</v>
      </c>
      <c r="IK249" s="937">
        <v>23.331601189129003</v>
      </c>
      <c r="IL249" s="937">
        <v>64.611453992022916</v>
      </c>
      <c r="IM249" s="937">
        <v>125.45237205419267</v>
      </c>
      <c r="IN249" s="937">
        <v>129.61943568247716</v>
      </c>
      <c r="IO249" s="937">
        <v>142.20354496239941</v>
      </c>
      <c r="IP249" s="937">
        <v>100.00677469583775</v>
      </c>
      <c r="IQ249" s="937">
        <v>142.00992993490712</v>
      </c>
      <c r="IR249" s="937">
        <v>124.71905007609337</v>
      </c>
      <c r="IS249" s="937">
        <v>40.062842995580979</v>
      </c>
      <c r="IT249" s="937">
        <v>86.589439539055491</v>
      </c>
      <c r="IU249" s="937">
        <v>88.145561265810386</v>
      </c>
      <c r="IV249" s="937">
        <v>73.976763800601702</v>
      </c>
      <c r="IW249" s="937">
        <v>41.794987888730361</v>
      </c>
      <c r="IX249" s="937">
        <v>73.074744064682022</v>
      </c>
      <c r="IY249" s="937">
        <v>127.07778350761765</v>
      </c>
      <c r="IZ249" s="937">
        <v>103.23220387591306</v>
      </c>
      <c r="JA249" s="937">
        <v>102.91007321914944</v>
      </c>
      <c r="JB249" s="937">
        <v>54.848261286911679</v>
      </c>
      <c r="JC249" s="937">
        <v>52.89086452237126</v>
      </c>
      <c r="JD249" s="937">
        <v>70.123580768932044</v>
      </c>
      <c r="JE249" s="937">
        <v>24.946090961618722</v>
      </c>
      <c r="JF249" s="937">
        <v>16.684593073157203</v>
      </c>
      <c r="JG249" s="937">
        <v>72.228061679711459</v>
      </c>
      <c r="JH249" s="937">
        <v>56.230262848735322</v>
      </c>
      <c r="JI249" s="937">
        <v>64.777524302836667</v>
      </c>
      <c r="JJ249" s="937">
        <v>105.0526069867841</v>
      </c>
      <c r="JK249" s="937">
        <v>150.44909999058325</v>
      </c>
      <c r="JL249" s="937">
        <v>166.22531050318054</v>
      </c>
      <c r="JM249" s="937">
        <v>193.08550585976374</v>
      </c>
      <c r="JN249" s="937">
        <v>175.19255611586135</v>
      </c>
      <c r="JO249" s="937">
        <v>166.72933450446234</v>
      </c>
      <c r="JP249" s="938">
        <v>169.09397431406444</v>
      </c>
      <c r="JQ249" s="938">
        <v>69.326811193815672</v>
      </c>
      <c r="JR249" s="938">
        <v>172.73398092161375</v>
      </c>
      <c r="JS249" s="938">
        <v>194.27587669297452</v>
      </c>
      <c r="JT249" s="938">
        <v>183.67076500650535</v>
      </c>
      <c r="JU249" s="938">
        <v>182.08211261044261</v>
      </c>
      <c r="JV249" s="938">
        <v>230.13796726255396</v>
      </c>
      <c r="JW249" s="938">
        <v>249.68717160962044</v>
      </c>
      <c r="JX249" s="938">
        <v>251.29187537700039</v>
      </c>
      <c r="JY249" s="938">
        <v>232.98114640944033</v>
      </c>
      <c r="JZ249" s="938">
        <v>231.1186285974361</v>
      </c>
      <c r="KA249" s="938">
        <v>277.87103588644271</v>
      </c>
      <c r="KB249" s="938">
        <v>283.54000335165927</v>
      </c>
      <c r="KC249" s="938">
        <v>59.838018881661071</v>
      </c>
      <c r="KD249" s="938">
        <v>110.12474898200941</v>
      </c>
      <c r="KE249" s="938">
        <v>131.57205306426067</v>
      </c>
      <c r="KF249" s="938">
        <v>173.09115741769546</v>
      </c>
      <c r="KG249" s="938">
        <v>217.18302058759633</v>
      </c>
      <c r="KH249" s="938">
        <v>247.8690055675238</v>
      </c>
      <c r="KI249" s="938">
        <v>253.49191989754189</v>
      </c>
      <c r="KJ249" s="938">
        <v>255.37301790150735</v>
      </c>
      <c r="KK249" s="938">
        <v>245.86279633395509</v>
      </c>
      <c r="KL249" s="938">
        <v>215.11452128041674</v>
      </c>
      <c r="KM249" s="938">
        <v>204.38448744987073</v>
      </c>
      <c r="KN249" s="938">
        <v>232.65319959025658</v>
      </c>
      <c r="KO249" s="938">
        <v>123.56863339990366</v>
      </c>
      <c r="KP249" s="938">
        <v>144.58789422443169</v>
      </c>
      <c r="KQ249" s="938">
        <v>224.73073161582016</v>
      </c>
      <c r="KR249" s="938">
        <v>239.23437062637504</v>
      </c>
      <c r="KS249" s="938">
        <v>176.80640997734997</v>
      </c>
      <c r="KT249" s="938">
        <v>261.24507056765833</v>
      </c>
      <c r="KU249" s="938">
        <v>155.36668106477327</v>
      </c>
      <c r="KV249" s="938">
        <v>38.435799253456935</v>
      </c>
      <c r="KW249" s="938">
        <v>49.221917781661773</v>
      </c>
      <c r="KX249" s="938">
        <v>-46.331095306907969</v>
      </c>
      <c r="KY249" s="938">
        <v>-22.83749057507589</v>
      </c>
      <c r="KZ249" s="938">
        <v>65.763931976783397</v>
      </c>
      <c r="LA249" s="938">
        <v>-49.973460755728752</v>
      </c>
      <c r="LB249" s="938">
        <v>-11.619645625833982</v>
      </c>
      <c r="LC249" s="938">
        <v>90.907742596612479</v>
      </c>
      <c r="LD249" s="938">
        <v>74.849589633160576</v>
      </c>
      <c r="LE249" s="938">
        <v>49.73997496257482</v>
      </c>
      <c r="LF249" s="938">
        <v>141.56623284473369</v>
      </c>
      <c r="LG249" s="938">
        <v>297.77276245873009</v>
      </c>
      <c r="LH249" s="938">
        <v>220.96029103097192</v>
      </c>
      <c r="LI249" s="938">
        <v>143.8015165427073</v>
      </c>
      <c r="LJ249" s="938">
        <v>230.4747603786509</v>
      </c>
      <c r="LK249" s="938">
        <v>258.66417725087899</v>
      </c>
      <c r="LL249" s="938">
        <v>299.15442414736617</v>
      </c>
      <c r="LM249" s="938">
        <v>308.59344442809027</v>
      </c>
      <c r="LN249" s="938">
        <v>413.92804222384029</v>
      </c>
      <c r="LO249" s="938">
        <v>451.06890480251525</v>
      </c>
      <c r="LP249" s="938">
        <v>284.18609345537141</v>
      </c>
      <c r="LQ249" s="938">
        <v>279.17843984792557</v>
      </c>
      <c r="LR249" s="938">
        <v>224.23483451908248</v>
      </c>
      <c r="LS249" s="938">
        <v>306.29939286749811</v>
      </c>
      <c r="LT249" s="938">
        <v>309.2894576507407</v>
      </c>
      <c r="LU249" s="938">
        <v>534.89158602547923</v>
      </c>
      <c r="LV249" s="938">
        <v>616.76609535752186</v>
      </c>
      <c r="LW249" s="938">
        <v>618.76260753768929</v>
      </c>
      <c r="LX249" s="938">
        <v>749.9194107520334</v>
      </c>
      <c r="LY249" s="938">
        <v>695.37009781364463</v>
      </c>
      <c r="LZ249" s="938">
        <v>774.75793283400401</v>
      </c>
      <c r="MA249" s="938">
        <v>809.25159688270367</v>
      </c>
      <c r="MB249" s="938">
        <v>554.82377927755465</v>
      </c>
      <c r="MC249" s="938">
        <v>449.21835170799022</v>
      </c>
      <c r="MD249" s="938">
        <v>474.02126960303531</v>
      </c>
      <c r="ME249" s="938">
        <v>525.69592980226321</v>
      </c>
      <c r="MF249" s="938">
        <v>672.73812813017139</v>
      </c>
      <c r="MG249" s="938">
        <v>761.87069394758271</v>
      </c>
      <c r="MH249" s="938">
        <v>755.55865695913508</v>
      </c>
      <c r="MI249" s="938">
        <v>858.0034585694541</v>
      </c>
      <c r="MJ249" s="938">
        <v>817.12970996406375</v>
      </c>
      <c r="MK249" s="938">
        <v>508.15327754192322</v>
      </c>
      <c r="ML249" s="938">
        <v>712.64107100645322</v>
      </c>
      <c r="MM249" s="938">
        <v>755.80255907783169</v>
      </c>
      <c r="MN249" s="938">
        <v>657.87716160856019</v>
      </c>
      <c r="MO249" s="938">
        <v>652.5221480699189</v>
      </c>
      <c r="MP249" s="938">
        <v>772.55904083388475</v>
      </c>
      <c r="MQ249" s="938">
        <v>606.90988187612118</v>
      </c>
      <c r="MR249" s="938">
        <v>718.44120466435504</v>
      </c>
      <c r="MS249" s="938">
        <v>865.41855242073257</v>
      </c>
      <c r="MT249" s="938">
        <v>871.74532806783543</v>
      </c>
      <c r="MU249" s="938">
        <v>982.84211422282408</v>
      </c>
      <c r="MV249" s="938">
        <v>986.02360218446029</v>
      </c>
      <c r="MW249" s="937">
        <v>216.18234705134978</v>
      </c>
      <c r="MX249" s="937">
        <v>-182.48748135278993</v>
      </c>
      <c r="MY249" s="937">
        <v>-10.258303986144938</v>
      </c>
      <c r="MZ249" s="937">
        <v>22.099620098393189</v>
      </c>
      <c r="NA249" s="937">
        <v>-7.7514839724626654</v>
      </c>
      <c r="NB249" s="937">
        <v>5.2951679495172357</v>
      </c>
      <c r="NC249" s="937">
        <v>-81.266837346040575</v>
      </c>
      <c r="ND249" s="937">
        <v>129.14625792623906</v>
      </c>
    </row>
    <row r="250" spans="1:368"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4">
        <v>142.19910441638001</v>
      </c>
      <c r="GW250" s="934">
        <v>118.816936</v>
      </c>
      <c r="GX250" s="934">
        <v>116.64292099999999</v>
      </c>
      <c r="GY250" s="934">
        <v>108.15172799999999</v>
      </c>
      <c r="GZ250" s="934">
        <v>95.617458999999997</v>
      </c>
      <c r="HA250" s="934">
        <v>119.66772700000001</v>
      </c>
      <c r="HB250" s="934">
        <v>158.726944</v>
      </c>
      <c r="HC250" s="934">
        <v>142.678169</v>
      </c>
      <c r="HD250" s="934">
        <v>124.89591300000001</v>
      </c>
      <c r="HE250" s="934">
        <v>130.250302</v>
      </c>
      <c r="HF250" s="934">
        <v>116.9328332</v>
      </c>
      <c r="HG250" s="934">
        <v>108.18710300000001</v>
      </c>
      <c r="HH250" s="934">
        <v>99.904561999999999</v>
      </c>
      <c r="HI250" s="934">
        <v>106.46562900000001</v>
      </c>
      <c r="HJ250" s="934">
        <v>124.01933099999999</v>
      </c>
      <c r="HK250" s="934">
        <v>121.49953699999999</v>
      </c>
      <c r="HL250" s="934">
        <v>127.88905499999998</v>
      </c>
      <c r="HM250" s="934">
        <v>131.96559699999997</v>
      </c>
      <c r="HN250" s="934">
        <v>122.76741200000001</v>
      </c>
      <c r="HO250" s="934">
        <v>150.31938999999997</v>
      </c>
      <c r="HP250" s="934">
        <v>154.54665799999998</v>
      </c>
      <c r="HQ250" s="934">
        <v>167.30282099999999</v>
      </c>
      <c r="HR250" s="934">
        <v>165.628342</v>
      </c>
      <c r="HS250" s="934">
        <v>175.57156600000002</v>
      </c>
      <c r="HT250" s="934">
        <v>190.644586</v>
      </c>
      <c r="HU250" s="934">
        <v>193.72552099999996</v>
      </c>
      <c r="HV250" s="934">
        <v>193.20894940335967</v>
      </c>
      <c r="HW250" s="934">
        <v>192.09349170661866</v>
      </c>
      <c r="HX250" s="934">
        <v>195.45850189488408</v>
      </c>
      <c r="HY250" s="934">
        <v>196.17035339597379</v>
      </c>
      <c r="HZ250" s="934">
        <v>207.2208</v>
      </c>
      <c r="IA250" s="934">
        <v>204.74185975791875</v>
      </c>
      <c r="IB250" s="934">
        <v>204.19466829645359</v>
      </c>
      <c r="IC250" s="934">
        <v>211.11023638920292</v>
      </c>
      <c r="ID250" s="934">
        <v>217.82374620628843</v>
      </c>
      <c r="IE250" s="934">
        <v>239.89272170758892</v>
      </c>
      <c r="IF250" s="934">
        <v>224.85068030274684</v>
      </c>
      <c r="IG250" s="934">
        <v>222.34580334599616</v>
      </c>
      <c r="IH250" s="934">
        <v>225.06115197807881</v>
      </c>
      <c r="II250" s="934">
        <v>232.65169059129684</v>
      </c>
      <c r="IJ250" s="934">
        <v>231.40109748304963</v>
      </c>
      <c r="IK250" s="934">
        <v>233.12940251354823</v>
      </c>
      <c r="IL250" s="934">
        <v>265.83976442499227</v>
      </c>
      <c r="IM250" s="934">
        <v>287.026450698058</v>
      </c>
      <c r="IN250" s="934">
        <v>304.51999026117437</v>
      </c>
      <c r="IO250" s="934">
        <v>332.91196703110961</v>
      </c>
      <c r="IP250" s="934">
        <v>323.02819617666569</v>
      </c>
      <c r="IQ250" s="934">
        <v>320.12204575042654</v>
      </c>
      <c r="IR250" s="934">
        <v>317.08113602290535</v>
      </c>
      <c r="IS250" s="934">
        <v>304.0536812783451</v>
      </c>
      <c r="IT250" s="934">
        <v>300.77638204412796</v>
      </c>
      <c r="IU250" s="934">
        <v>305.22311111461778</v>
      </c>
      <c r="IV250" s="934">
        <v>315.70797831450204</v>
      </c>
      <c r="IW250" s="934">
        <v>285.86461109436038</v>
      </c>
      <c r="IX250" s="934">
        <v>299.69431951615775</v>
      </c>
      <c r="IY250" s="934">
        <v>318.26759736565992</v>
      </c>
      <c r="IZ250" s="934">
        <v>317.90671806902731</v>
      </c>
      <c r="JA250" s="934">
        <v>335.61974912185997</v>
      </c>
      <c r="JB250" s="934">
        <v>299.94877318269255</v>
      </c>
      <c r="JC250" s="934">
        <v>290.39825131459651</v>
      </c>
      <c r="JD250" s="934">
        <v>311.53112523460538</v>
      </c>
      <c r="JE250" s="934">
        <v>284.50378182527243</v>
      </c>
      <c r="JF250" s="934">
        <v>291.67629989413933</v>
      </c>
      <c r="JG250" s="934">
        <v>299.23647032889454</v>
      </c>
      <c r="JH250" s="934">
        <v>319.67291196986633</v>
      </c>
      <c r="JI250" s="934">
        <v>317.41356503437783</v>
      </c>
      <c r="JJ250" s="934">
        <v>317.19414101459921</v>
      </c>
      <c r="JK250" s="934">
        <v>344.44386704052943</v>
      </c>
      <c r="JL250" s="934">
        <v>360.43939341839962</v>
      </c>
      <c r="JM250" s="934">
        <v>395.71520117695565</v>
      </c>
      <c r="JN250" s="934">
        <v>408.09114878788728</v>
      </c>
      <c r="JO250" s="934">
        <v>393.81612339360993</v>
      </c>
      <c r="JP250" s="939">
        <v>403.72794388930595</v>
      </c>
      <c r="JQ250" s="939">
        <v>379.38229651247417</v>
      </c>
      <c r="JR250" s="939">
        <v>479.00098612048896</v>
      </c>
      <c r="JS250" s="939">
        <v>483.59395168454932</v>
      </c>
      <c r="JT250" s="939">
        <v>474.58037776398317</v>
      </c>
      <c r="JU250" s="939">
        <v>450.26892701745288</v>
      </c>
      <c r="JV250" s="939">
        <v>476.52565554177562</v>
      </c>
      <c r="JW250" s="939">
        <v>491.86827124235361</v>
      </c>
      <c r="JX250" s="939">
        <v>506.3914637388001</v>
      </c>
      <c r="JY250" s="939">
        <v>523.29341969903862</v>
      </c>
      <c r="JZ250" s="939">
        <v>523.33982911117369</v>
      </c>
      <c r="KA250" s="939">
        <v>534.28191965148244</v>
      </c>
      <c r="KB250" s="939">
        <v>533.82616670980065</v>
      </c>
      <c r="KC250" s="939">
        <v>443.14919493892114</v>
      </c>
      <c r="KD250" s="939">
        <v>455.08123333391643</v>
      </c>
      <c r="KE250" s="939">
        <v>456.40539732111137</v>
      </c>
      <c r="KF250" s="939">
        <v>469.57741596403628</v>
      </c>
      <c r="KG250" s="939">
        <v>498.7083009529814</v>
      </c>
      <c r="KH250" s="939">
        <v>504.48585424776002</v>
      </c>
      <c r="KI250" s="939">
        <v>534.30885897013661</v>
      </c>
      <c r="KJ250" s="939">
        <v>527.35930472425594</v>
      </c>
      <c r="KK250" s="939">
        <v>536.98107787206766</v>
      </c>
      <c r="KL250" s="939">
        <v>529.02747530711599</v>
      </c>
      <c r="KM250" s="939">
        <v>542.73726186011231</v>
      </c>
      <c r="KN250" s="939">
        <v>556.73775806841275</v>
      </c>
      <c r="KO250" s="939">
        <v>577.33198373278606</v>
      </c>
      <c r="KP250" s="939">
        <v>612.48512479593035</v>
      </c>
      <c r="KQ250" s="939">
        <v>646.80137043836066</v>
      </c>
      <c r="KR250" s="939">
        <v>667.25206567284556</v>
      </c>
      <c r="KS250" s="939">
        <v>688.59483471687417</v>
      </c>
      <c r="KT250" s="939">
        <v>704.21152788227448</v>
      </c>
      <c r="KU250" s="939">
        <v>743.72607810900263</v>
      </c>
      <c r="KV250" s="939">
        <v>746.02276439061063</v>
      </c>
      <c r="KW250" s="939">
        <v>762.73952346293834</v>
      </c>
      <c r="KX250" s="939">
        <v>765.88102735083703</v>
      </c>
      <c r="KY250" s="939">
        <v>780.31679801975463</v>
      </c>
      <c r="KZ250" s="939">
        <v>792.89591094642003</v>
      </c>
      <c r="LA250" s="939">
        <v>823.40399868435861</v>
      </c>
      <c r="LB250" s="939">
        <v>825.63343470115888</v>
      </c>
      <c r="LC250" s="939">
        <v>837.38797773710462</v>
      </c>
      <c r="LD250" s="939">
        <v>858.53919757529741</v>
      </c>
      <c r="LE250" s="939">
        <v>869.23595679126026</v>
      </c>
      <c r="LF250" s="939">
        <v>863.76712596512527</v>
      </c>
      <c r="LG250" s="939">
        <v>929.29618050591807</v>
      </c>
      <c r="LH250" s="939">
        <v>931.00595369431562</v>
      </c>
      <c r="LI250" s="939">
        <v>1004.6209805757092</v>
      </c>
      <c r="LJ250" s="939">
        <v>981.84603471713331</v>
      </c>
      <c r="LK250" s="939">
        <v>992.90686015294307</v>
      </c>
      <c r="LL250" s="939">
        <v>1037.6756910494541</v>
      </c>
      <c r="LM250" s="939">
        <v>1082.1884397564036</v>
      </c>
      <c r="LN250" s="939">
        <v>1079.0360705982266</v>
      </c>
      <c r="LO250" s="939">
        <v>1080.8883658912221</v>
      </c>
      <c r="LP250" s="939">
        <v>1103.9438292667924</v>
      </c>
      <c r="LQ250" s="939">
        <v>1121.7656320382014</v>
      </c>
      <c r="LR250" s="939">
        <v>1130.8220117956578</v>
      </c>
      <c r="LS250" s="939">
        <v>1146.532362182305</v>
      </c>
      <c r="LT250" s="939">
        <v>1168.4063695002769</v>
      </c>
      <c r="LU250" s="939">
        <v>1243.207566460919</v>
      </c>
      <c r="LV250" s="939">
        <v>1292.4382667584284</v>
      </c>
      <c r="LW250" s="939">
        <v>1264.7236266839491</v>
      </c>
      <c r="LX250" s="939">
        <v>1377.5728174743203</v>
      </c>
      <c r="LY250" s="939">
        <v>1398.6897875407396</v>
      </c>
      <c r="LZ250" s="939">
        <v>1334.6310426391703</v>
      </c>
      <c r="MA250" s="939">
        <v>1305.6255000737801</v>
      </c>
      <c r="MB250" s="939">
        <v>1258.9971092774003</v>
      </c>
      <c r="MC250" s="939">
        <v>1280.0316482112198</v>
      </c>
      <c r="MD250" s="939">
        <v>1285.065603684003</v>
      </c>
      <c r="ME250" s="939">
        <v>1288.084919774743</v>
      </c>
      <c r="MF250" s="939">
        <v>1364.4276869125781</v>
      </c>
      <c r="MG250" s="939">
        <v>1352.9666143526094</v>
      </c>
      <c r="MH250" s="939">
        <v>1351.9747720919631</v>
      </c>
      <c r="MI250" s="939">
        <v>1383.6856685549531</v>
      </c>
      <c r="MJ250" s="939">
        <v>1388.8012055773729</v>
      </c>
      <c r="MK250" s="939">
        <v>1405.779446626455</v>
      </c>
      <c r="ML250" s="939">
        <v>1350.4887846376741</v>
      </c>
      <c r="MM250" s="939">
        <v>1303.2519702223506</v>
      </c>
      <c r="MN250" s="939">
        <v>1312.4106618818146</v>
      </c>
      <c r="MO250" s="939">
        <v>1329.8504362603749</v>
      </c>
      <c r="MP250" s="939">
        <v>1363.4619632838881</v>
      </c>
      <c r="MQ250" s="939">
        <v>1339.2103249763948</v>
      </c>
      <c r="MR250" s="939">
        <v>1350.7248442271093</v>
      </c>
      <c r="MS250" s="939">
        <v>1463.696422602995</v>
      </c>
      <c r="MT250" s="939">
        <v>1508.9582192138621</v>
      </c>
      <c r="MU250" s="939">
        <v>1559.9204423979577</v>
      </c>
      <c r="MV250" s="939">
        <v>1611.4574904105184</v>
      </c>
      <c r="MW250" s="934">
        <v>1621.4142430375164</v>
      </c>
      <c r="MX250" s="934">
        <v>1610.0614857650776</v>
      </c>
      <c r="MY250" s="934">
        <v>1564.8873229917815</v>
      </c>
      <c r="MZ250" s="934">
        <v>1516.0362455421309</v>
      </c>
      <c r="NA250" s="934">
        <v>1541.8464522374561</v>
      </c>
      <c r="NB250" s="934">
        <v>1528.9960927340928</v>
      </c>
      <c r="NC250" s="934">
        <v>1570.7535103267157</v>
      </c>
      <c r="ND250" s="934">
        <v>1726.6359966630944</v>
      </c>
    </row>
    <row r="251" spans="1:368"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4">
        <v>288.25733387400004</v>
      </c>
      <c r="GW251" s="934">
        <v>337.07441809299996</v>
      </c>
      <c r="GX251" s="934">
        <v>321.58553899999998</v>
      </c>
      <c r="GY251" s="934">
        <v>263.91120063599999</v>
      </c>
      <c r="GZ251" s="934">
        <v>233.82539216700002</v>
      </c>
      <c r="HA251" s="934">
        <v>225.18301165100002</v>
      </c>
      <c r="HB251" s="934">
        <v>202.97736814199999</v>
      </c>
      <c r="HC251" s="934">
        <v>194.924204968</v>
      </c>
      <c r="HD251" s="934">
        <v>213.110626868</v>
      </c>
      <c r="HE251" s="934">
        <v>208.72521130500002</v>
      </c>
      <c r="HF251" s="934">
        <v>218.22183776599999</v>
      </c>
      <c r="HG251" s="934">
        <v>223.59448963599999</v>
      </c>
      <c r="HH251" s="934">
        <v>216.42198849600001</v>
      </c>
      <c r="HI251" s="934">
        <v>243.41188999999997</v>
      </c>
      <c r="HJ251" s="934">
        <v>218.65687196800002</v>
      </c>
      <c r="HK251" s="934">
        <v>183.63000156199999</v>
      </c>
      <c r="HL251" s="934">
        <v>204.30031551399998</v>
      </c>
      <c r="HM251" s="934">
        <v>199.481082044</v>
      </c>
      <c r="HN251" s="934">
        <v>336.77280751800004</v>
      </c>
      <c r="HO251" s="934">
        <v>314.29227144399999</v>
      </c>
      <c r="HP251" s="934">
        <v>353.70955477300004</v>
      </c>
      <c r="HQ251" s="934">
        <v>340.35975662099997</v>
      </c>
      <c r="HR251" s="934">
        <v>357.81023151400001</v>
      </c>
      <c r="HS251" s="934">
        <v>373.44555616000002</v>
      </c>
      <c r="HT251" s="934">
        <v>365.06446875300003</v>
      </c>
      <c r="HU251" s="934">
        <v>381.03358536799999</v>
      </c>
      <c r="HV251" s="934">
        <v>346.92819052205732</v>
      </c>
      <c r="HW251" s="934">
        <v>318.41532183680522</v>
      </c>
      <c r="HX251" s="934">
        <v>300.60088208842723</v>
      </c>
      <c r="HY251" s="934">
        <v>284.00226396558787</v>
      </c>
      <c r="HZ251" s="934">
        <v>287.91869368914098</v>
      </c>
      <c r="IA251" s="934">
        <v>222.95857682287115</v>
      </c>
      <c r="IB251" s="934">
        <v>184.20157293891003</v>
      </c>
      <c r="IC251" s="934">
        <v>189.08156541759101</v>
      </c>
      <c r="ID251" s="934">
        <v>163.80121475487394</v>
      </c>
      <c r="IE251" s="934">
        <v>158.06199359492385</v>
      </c>
      <c r="IF251" s="934">
        <v>158.26648018141933</v>
      </c>
      <c r="IG251" s="934">
        <v>243.57280758727981</v>
      </c>
      <c r="IH251" s="934">
        <v>231.9984368328731</v>
      </c>
      <c r="II251" s="934">
        <v>255.94715707975038</v>
      </c>
      <c r="IJ251" s="934">
        <v>234.84415910019706</v>
      </c>
      <c r="IK251" s="934">
        <v>209.79780132441923</v>
      </c>
      <c r="IL251" s="934">
        <v>201.22831043296935</v>
      </c>
      <c r="IM251" s="934">
        <v>161.57407864386533</v>
      </c>
      <c r="IN251" s="934">
        <v>174.90055457869721</v>
      </c>
      <c r="IO251" s="934">
        <v>190.70842206871021</v>
      </c>
      <c r="IP251" s="934">
        <v>223.02142148082794</v>
      </c>
      <c r="IQ251" s="934">
        <v>178.11211581551942</v>
      </c>
      <c r="IR251" s="934">
        <v>192.36208594681199</v>
      </c>
      <c r="IS251" s="934">
        <v>263.99083828276412</v>
      </c>
      <c r="IT251" s="934">
        <v>214.18694250507247</v>
      </c>
      <c r="IU251" s="934">
        <v>217.07754984880739</v>
      </c>
      <c r="IV251" s="934">
        <v>241.73121451390034</v>
      </c>
      <c r="IW251" s="934">
        <v>244.06962320563002</v>
      </c>
      <c r="IX251" s="934">
        <v>226.61957545147573</v>
      </c>
      <c r="IY251" s="934">
        <v>191.18981385804227</v>
      </c>
      <c r="IZ251" s="934">
        <v>214.67451419311425</v>
      </c>
      <c r="JA251" s="934">
        <v>232.70967590271053</v>
      </c>
      <c r="JB251" s="934">
        <v>245.10051189578087</v>
      </c>
      <c r="JC251" s="934">
        <v>237.50738679222525</v>
      </c>
      <c r="JD251" s="934">
        <v>241.40754446567334</v>
      </c>
      <c r="JE251" s="934">
        <v>259.5576908636537</v>
      </c>
      <c r="JF251" s="934">
        <v>274.99170682098213</v>
      </c>
      <c r="JG251" s="934">
        <v>227.00840864918308</v>
      </c>
      <c r="JH251" s="934">
        <v>263.44264912113101</v>
      </c>
      <c r="JI251" s="934">
        <v>252.63604073154116</v>
      </c>
      <c r="JJ251" s="934">
        <v>212.14153402781511</v>
      </c>
      <c r="JK251" s="934">
        <v>193.99476704994618</v>
      </c>
      <c r="JL251" s="934">
        <v>194.21408291521908</v>
      </c>
      <c r="JM251" s="934">
        <v>202.6296953171919</v>
      </c>
      <c r="JN251" s="934">
        <v>232.89859267202593</v>
      </c>
      <c r="JO251" s="934">
        <v>227.08678888914758</v>
      </c>
      <c r="JP251" s="934">
        <v>234.63396957524151</v>
      </c>
      <c r="JQ251" s="934">
        <v>310.0554853186585</v>
      </c>
      <c r="JR251" s="934">
        <v>306.26700519887521</v>
      </c>
      <c r="JS251" s="934">
        <v>289.3180749915748</v>
      </c>
      <c r="JT251" s="934">
        <v>290.90961275747782</v>
      </c>
      <c r="JU251" s="934">
        <v>268.18681440701027</v>
      </c>
      <c r="JV251" s="934">
        <v>246.38768827922166</v>
      </c>
      <c r="JW251" s="934">
        <v>242.18109963273318</v>
      </c>
      <c r="JX251" s="934">
        <v>255.0995883617997</v>
      </c>
      <c r="JY251" s="934">
        <v>290.31227328959829</v>
      </c>
      <c r="JZ251" s="934">
        <v>292.22120051373759</v>
      </c>
      <c r="KA251" s="934">
        <v>256.41088376503973</v>
      </c>
      <c r="KB251" s="934">
        <v>250.28616335814135</v>
      </c>
      <c r="KC251" s="934">
        <v>383.31117605726007</v>
      </c>
      <c r="KD251" s="934">
        <v>344.95648435190702</v>
      </c>
      <c r="KE251" s="934">
        <v>324.83334425685069</v>
      </c>
      <c r="KF251" s="934">
        <v>296.48625854634082</v>
      </c>
      <c r="KG251" s="934">
        <v>281.52528036538507</v>
      </c>
      <c r="KH251" s="934">
        <v>256.61684868023622</v>
      </c>
      <c r="KI251" s="934">
        <v>280.81693907259472</v>
      </c>
      <c r="KJ251" s="934">
        <v>271.98628682274858</v>
      </c>
      <c r="KK251" s="934">
        <v>291.11828153811257</v>
      </c>
      <c r="KL251" s="934">
        <v>313.91295402669925</v>
      </c>
      <c r="KM251" s="934">
        <v>338.35277441024158</v>
      </c>
      <c r="KN251" s="934">
        <v>324.08455847815617</v>
      </c>
      <c r="KO251" s="934">
        <v>453.7633503328824</v>
      </c>
      <c r="KP251" s="934">
        <v>467.89723057149865</v>
      </c>
      <c r="KQ251" s="934">
        <v>422.0706388225405</v>
      </c>
      <c r="KR251" s="934">
        <v>428.01769504647052</v>
      </c>
      <c r="KS251" s="934">
        <v>511.7884247395242</v>
      </c>
      <c r="KT251" s="934">
        <v>442.96645731461615</v>
      </c>
      <c r="KU251" s="934">
        <v>588.35939704422935</v>
      </c>
      <c r="KV251" s="934">
        <v>707.5869651371537</v>
      </c>
      <c r="KW251" s="934">
        <v>713.51760568127656</v>
      </c>
      <c r="KX251" s="934">
        <v>812.212122657745</v>
      </c>
      <c r="KY251" s="934">
        <v>803.15428859483052</v>
      </c>
      <c r="KZ251" s="934">
        <v>727.13197896963663</v>
      </c>
      <c r="LA251" s="934">
        <v>873.37745944008736</v>
      </c>
      <c r="LB251" s="934">
        <v>837.25308032699286</v>
      </c>
      <c r="LC251" s="934">
        <v>746.48023514049214</v>
      </c>
      <c r="LD251" s="934">
        <v>783.68960794213683</v>
      </c>
      <c r="LE251" s="934">
        <v>819.49598182868544</v>
      </c>
      <c r="LF251" s="934">
        <v>722.20089312039158</v>
      </c>
      <c r="LG251" s="934">
        <v>631.52341804718799</v>
      </c>
      <c r="LH251" s="934">
        <v>710.04566266334371</v>
      </c>
      <c r="LI251" s="934">
        <v>860.81946403300185</v>
      </c>
      <c r="LJ251" s="934">
        <v>751.37127433848241</v>
      </c>
      <c r="LK251" s="934">
        <v>734.24268290206408</v>
      </c>
      <c r="LL251" s="934">
        <v>738.52126690208797</v>
      </c>
      <c r="LM251" s="934">
        <v>773.5949953283133</v>
      </c>
      <c r="LN251" s="934">
        <v>665.10802837438632</v>
      </c>
      <c r="LO251" s="934">
        <v>629.81946108870682</v>
      </c>
      <c r="LP251" s="934">
        <v>819.75773581142096</v>
      </c>
      <c r="LQ251" s="934">
        <v>842.5871921902758</v>
      </c>
      <c r="LR251" s="934">
        <v>906.58717727657529</v>
      </c>
      <c r="LS251" s="934">
        <v>840.23296931480684</v>
      </c>
      <c r="LT251" s="934">
        <v>859.11691184953622</v>
      </c>
      <c r="LU251" s="934">
        <v>708.31598043543977</v>
      </c>
      <c r="LV251" s="934">
        <v>675.67217140090656</v>
      </c>
      <c r="LW251" s="934">
        <v>645.96101914625979</v>
      </c>
      <c r="LX251" s="934">
        <v>627.65340672228695</v>
      </c>
      <c r="LY251" s="934">
        <v>703.31968972709501</v>
      </c>
      <c r="LZ251" s="934">
        <v>559.87310980516634</v>
      </c>
      <c r="MA251" s="934">
        <v>496.37390319107647</v>
      </c>
      <c r="MB251" s="934">
        <v>704.17332999984569</v>
      </c>
      <c r="MC251" s="934">
        <v>830.81329650322959</v>
      </c>
      <c r="MD251" s="934">
        <v>811.0443340809677</v>
      </c>
      <c r="ME251" s="934">
        <v>762.38898997247975</v>
      </c>
      <c r="MF251" s="934">
        <v>691.68955878240672</v>
      </c>
      <c r="MG251" s="934">
        <v>591.09592040502673</v>
      </c>
      <c r="MH251" s="934">
        <v>596.41611513282805</v>
      </c>
      <c r="MI251" s="934">
        <v>525.68220998549896</v>
      </c>
      <c r="MJ251" s="934">
        <v>571.67149561330916</v>
      </c>
      <c r="MK251" s="934">
        <v>897.62616908453174</v>
      </c>
      <c r="ML251" s="934">
        <v>637.84771363122093</v>
      </c>
      <c r="MM251" s="934">
        <v>547.44941114451888</v>
      </c>
      <c r="MN251" s="934">
        <v>654.53350027325439</v>
      </c>
      <c r="MO251" s="934">
        <v>677.32828819045596</v>
      </c>
      <c r="MP251" s="934">
        <v>590.9029224500033</v>
      </c>
      <c r="MQ251" s="934">
        <v>732.30044310027358</v>
      </c>
      <c r="MR251" s="934">
        <v>632.28363956275427</v>
      </c>
      <c r="MS251" s="934">
        <v>598.2778701822624</v>
      </c>
      <c r="MT251" s="934">
        <v>637.21289114602666</v>
      </c>
      <c r="MU251" s="934">
        <v>577.07832817513361</v>
      </c>
      <c r="MV251" s="934">
        <v>625.43388822605812</v>
      </c>
      <c r="MW251" s="934">
        <v>1405.2318959861666</v>
      </c>
      <c r="MX251" s="934">
        <v>1792.5489671178675</v>
      </c>
      <c r="MY251" s="934">
        <v>1575.1456269779264</v>
      </c>
      <c r="MZ251" s="934">
        <v>1493.9366254437377</v>
      </c>
      <c r="NA251" s="934">
        <v>1549.5979362099188</v>
      </c>
      <c r="NB251" s="934">
        <v>1523.7009247845756</v>
      </c>
      <c r="NC251" s="934">
        <v>1652.0203476727563</v>
      </c>
      <c r="ND251" s="934">
        <v>1597.4897387368553</v>
      </c>
    </row>
    <row r="252" spans="1:368"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40">
        <v>20.681005947000003</v>
      </c>
      <c r="GW252" s="940">
        <v>20.681005947000003</v>
      </c>
      <c r="GX252" s="940">
        <v>20.681005947000003</v>
      </c>
      <c r="GY252" s="940">
        <v>21.582481121000001</v>
      </c>
      <c r="GZ252" s="940">
        <v>21.582481121000001</v>
      </c>
      <c r="HA252" s="940">
        <v>21.582481121000001</v>
      </c>
      <c r="HB252" s="940">
        <v>22.352122221000002</v>
      </c>
      <c r="HC252" s="940">
        <v>22.352122221000002</v>
      </c>
      <c r="HD252" s="940">
        <v>22.352122221000002</v>
      </c>
      <c r="HE252" s="940">
        <v>22.352122221000002</v>
      </c>
      <c r="HF252" s="940">
        <v>22.352122221000002</v>
      </c>
      <c r="HG252" s="940">
        <v>22.352122221000002</v>
      </c>
      <c r="HH252" s="940">
        <v>22.352122221000002</v>
      </c>
      <c r="HI252" s="940">
        <v>22.352122221000002</v>
      </c>
      <c r="HJ252" s="940">
        <v>22.352122221000002</v>
      </c>
      <c r="HK252" s="940">
        <v>22.352122221000002</v>
      </c>
      <c r="HL252" s="940">
        <v>22.352122221000002</v>
      </c>
      <c r="HM252" s="940">
        <v>22.352122221000002</v>
      </c>
      <c r="HN252" s="940">
        <v>22.352122221000002</v>
      </c>
      <c r="HO252" s="940">
        <v>22.352122221000002</v>
      </c>
      <c r="HP252" s="940">
        <v>22.352122221000002</v>
      </c>
      <c r="HQ252" s="940">
        <v>21.652122221000003</v>
      </c>
      <c r="HR252" s="940">
        <v>21.652122209000002</v>
      </c>
      <c r="HS252" s="940">
        <v>21.652122209000002</v>
      </c>
      <c r="HT252" s="940">
        <v>21.652122209000002</v>
      </c>
      <c r="HU252" s="940">
        <v>21.652122209000002</v>
      </c>
      <c r="HV252" s="940">
        <v>21.652122209000002</v>
      </c>
      <c r="HW252" s="940">
        <v>21.652122209000002</v>
      </c>
      <c r="HX252" s="940">
        <v>21.652122209000002</v>
      </c>
      <c r="HY252" s="940">
        <v>21.652122209000002</v>
      </c>
      <c r="HZ252" s="940">
        <v>21.652122209000002</v>
      </c>
      <c r="IA252" s="940">
        <v>21.652122209000002</v>
      </c>
      <c r="IB252" s="940">
        <v>21.652122209000002</v>
      </c>
      <c r="IC252" s="940">
        <v>20.047908000000003</v>
      </c>
      <c r="ID252" s="940">
        <v>18.387908000000003</v>
      </c>
      <c r="IE252" s="940">
        <v>17.893337294999998</v>
      </c>
      <c r="IF252" s="940">
        <v>16.843337356999999</v>
      </c>
      <c r="IG252" s="940">
        <v>14.877317061999999</v>
      </c>
      <c r="IH252" s="940">
        <v>14.666091062000001</v>
      </c>
      <c r="II252" s="940">
        <v>13.204861061999999</v>
      </c>
      <c r="IJ252" s="940">
        <v>13.204860639</v>
      </c>
      <c r="IK252" s="940">
        <v>13.204860639</v>
      </c>
      <c r="IL252" s="940">
        <v>13.204860639</v>
      </c>
      <c r="IM252" s="940">
        <v>11.839730402000001</v>
      </c>
      <c r="IN252" s="940">
        <v>11.839730402000001</v>
      </c>
      <c r="IO252" s="940">
        <v>10.376668273</v>
      </c>
      <c r="IP252" s="940">
        <v>10.140152178000001</v>
      </c>
      <c r="IQ252" s="940">
        <v>9.9969799730000002</v>
      </c>
      <c r="IR252" s="940">
        <v>9.3199844059999997</v>
      </c>
      <c r="IS252" s="940">
        <v>9.319984358000001</v>
      </c>
      <c r="IT252" s="940">
        <v>7.6116423290000004</v>
      </c>
      <c r="IU252" s="940">
        <v>6.0151437020000005</v>
      </c>
      <c r="IV252" s="940">
        <v>5.2546981319999997</v>
      </c>
      <c r="IW252" s="940">
        <v>5.7195941320000001</v>
      </c>
      <c r="IX252" s="940">
        <v>4.1949903739999996</v>
      </c>
      <c r="IY252" s="940">
        <v>3.1467492959999999</v>
      </c>
      <c r="IZ252" s="940">
        <v>3.1467492959999999</v>
      </c>
      <c r="JA252" s="940">
        <v>3.1467492959999999</v>
      </c>
      <c r="JB252" s="940">
        <v>1.6711161000000001</v>
      </c>
      <c r="JC252" s="940">
        <v>1.6711161000000001</v>
      </c>
      <c r="JD252" s="940">
        <v>0.76964110000000008</v>
      </c>
      <c r="JE252" s="940">
        <v>1.67111593</v>
      </c>
      <c r="JF252" s="940">
        <v>1.67111593</v>
      </c>
      <c r="JG252" s="940">
        <v>1.67111593</v>
      </c>
      <c r="JH252" s="940">
        <v>1.67111593</v>
      </c>
      <c r="JI252" s="940">
        <v>1.67111593</v>
      </c>
      <c r="JJ252" s="940">
        <v>0.90147482999999995</v>
      </c>
      <c r="JK252" s="940">
        <v>0.90147482999999995</v>
      </c>
      <c r="JL252" s="940">
        <v>0.90147482999999995</v>
      </c>
      <c r="JM252" s="940">
        <v>0</v>
      </c>
      <c r="JN252" s="940">
        <v>0</v>
      </c>
      <c r="JO252" s="940">
        <v>0</v>
      </c>
      <c r="JP252" s="940">
        <v>0</v>
      </c>
      <c r="JQ252" s="940">
        <v>0</v>
      </c>
      <c r="JR252" s="940">
        <v>0</v>
      </c>
      <c r="JS252" s="940">
        <v>0</v>
      </c>
      <c r="JT252" s="940">
        <v>0</v>
      </c>
      <c r="JU252" s="940">
        <v>0</v>
      </c>
      <c r="JV252" s="940">
        <v>0</v>
      </c>
      <c r="JW252" s="940">
        <v>0</v>
      </c>
      <c r="JX252" s="940">
        <v>0</v>
      </c>
      <c r="JY252" s="940">
        <v>0</v>
      </c>
      <c r="JZ252" s="940">
        <v>0</v>
      </c>
      <c r="KA252" s="940">
        <v>0</v>
      </c>
      <c r="KB252" s="940">
        <v>0</v>
      </c>
      <c r="KC252" s="940">
        <v>0</v>
      </c>
      <c r="KD252" s="940">
        <v>0</v>
      </c>
      <c r="KE252" s="940">
        <v>0</v>
      </c>
      <c r="KF252" s="940">
        <v>0</v>
      </c>
      <c r="KG252" s="940">
        <v>0</v>
      </c>
      <c r="KH252" s="940">
        <v>0</v>
      </c>
      <c r="KI252" s="940">
        <v>0</v>
      </c>
      <c r="KJ252" s="940">
        <v>0</v>
      </c>
      <c r="KK252" s="940">
        <v>0</v>
      </c>
      <c r="KL252" s="940">
        <v>0</v>
      </c>
      <c r="KM252" s="940">
        <v>0</v>
      </c>
      <c r="KN252" s="940">
        <v>0</v>
      </c>
      <c r="KO252" s="940">
        <v>0</v>
      </c>
      <c r="KP252" s="940">
        <v>0</v>
      </c>
      <c r="KQ252" s="940">
        <v>0</v>
      </c>
      <c r="KR252" s="940">
        <v>0</v>
      </c>
      <c r="KS252" s="940">
        <v>0</v>
      </c>
      <c r="KT252" s="940">
        <v>0</v>
      </c>
      <c r="KU252" s="940">
        <v>0</v>
      </c>
      <c r="KV252" s="940">
        <v>0</v>
      </c>
      <c r="KW252" s="940">
        <v>0</v>
      </c>
      <c r="KX252" s="940">
        <v>0</v>
      </c>
      <c r="KY252" s="940">
        <v>0</v>
      </c>
      <c r="KZ252" s="940">
        <v>0</v>
      </c>
      <c r="LA252" s="940">
        <v>0</v>
      </c>
      <c r="LB252" s="940">
        <v>0</v>
      </c>
      <c r="LC252" s="940">
        <v>0</v>
      </c>
      <c r="LD252" s="940">
        <v>0</v>
      </c>
      <c r="LE252" s="940">
        <v>0</v>
      </c>
      <c r="LF252" s="940">
        <v>0</v>
      </c>
      <c r="LG252" s="940">
        <v>0</v>
      </c>
      <c r="LH252" s="940">
        <v>0</v>
      </c>
      <c r="LI252" s="940">
        <v>0</v>
      </c>
      <c r="LJ252" s="940">
        <v>0</v>
      </c>
      <c r="LK252" s="940">
        <v>0</v>
      </c>
      <c r="LL252" s="940">
        <v>0</v>
      </c>
      <c r="LM252" s="940">
        <v>0</v>
      </c>
      <c r="LN252" s="940">
        <v>0</v>
      </c>
      <c r="LO252" s="940">
        <v>0</v>
      </c>
      <c r="LP252" s="940">
        <v>0</v>
      </c>
      <c r="LQ252" s="940">
        <v>0</v>
      </c>
      <c r="LR252" s="940">
        <v>0</v>
      </c>
      <c r="LS252" s="940">
        <v>0</v>
      </c>
      <c r="LT252" s="940">
        <v>0</v>
      </c>
      <c r="LU252" s="940">
        <v>0</v>
      </c>
      <c r="LV252" s="940">
        <v>0</v>
      </c>
      <c r="LW252" s="940">
        <v>0</v>
      </c>
      <c r="LX252" s="940">
        <v>0</v>
      </c>
      <c r="LY252" s="940">
        <v>0</v>
      </c>
      <c r="LZ252" s="940">
        <v>0</v>
      </c>
      <c r="MA252" s="940">
        <v>0</v>
      </c>
      <c r="MB252" s="940">
        <v>0</v>
      </c>
      <c r="MC252" s="940">
        <v>0</v>
      </c>
      <c r="MD252" s="940">
        <v>0</v>
      </c>
      <c r="ME252" s="940">
        <v>0</v>
      </c>
      <c r="MF252" s="940">
        <v>0</v>
      </c>
      <c r="MG252" s="940">
        <v>0</v>
      </c>
      <c r="MH252" s="940">
        <v>0</v>
      </c>
      <c r="MI252" s="940">
        <v>0</v>
      </c>
      <c r="MJ252" s="940">
        <v>0</v>
      </c>
      <c r="MK252" s="940">
        <v>0</v>
      </c>
      <c r="ML252" s="940">
        <v>0</v>
      </c>
      <c r="MM252" s="940">
        <v>0</v>
      </c>
      <c r="MN252" s="940">
        <v>0</v>
      </c>
      <c r="MO252" s="940">
        <v>0</v>
      </c>
      <c r="MP252" s="940">
        <v>0</v>
      </c>
      <c r="MQ252" s="940">
        <v>0</v>
      </c>
      <c r="MR252" s="940">
        <v>0</v>
      </c>
      <c r="MS252" s="940">
        <v>0</v>
      </c>
      <c r="MT252" s="940">
        <v>0</v>
      </c>
      <c r="MU252" s="940">
        <v>0</v>
      </c>
      <c r="MV252" s="940">
        <v>0</v>
      </c>
      <c r="MW252" s="940">
        <v>0</v>
      </c>
      <c r="MX252" s="940">
        <v>0</v>
      </c>
      <c r="MY252" s="940">
        <v>0</v>
      </c>
      <c r="MZ252" s="940">
        <v>0</v>
      </c>
      <c r="NA252" s="940">
        <v>0</v>
      </c>
      <c r="NB252" s="940">
        <v>1</v>
      </c>
      <c r="NC252" s="940">
        <v>2</v>
      </c>
      <c r="ND252" s="940">
        <v>0</v>
      </c>
    </row>
    <row r="253" spans="1:368"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4">
        <v>-0.98960000000000004</v>
      </c>
      <c r="GW253" s="934">
        <v>-1.0332300000000001</v>
      </c>
      <c r="GX253" s="934">
        <v>-1.22868</v>
      </c>
      <c r="GY253" s="934">
        <v>-1.5641099999999999</v>
      </c>
      <c r="GZ253" s="934">
        <v>-1.5781099999999999</v>
      </c>
      <c r="HA253" s="934">
        <v>-1.5781099999999999</v>
      </c>
      <c r="HB253" s="934">
        <v>-2.2181999999999999</v>
      </c>
      <c r="HC253" s="934">
        <v>-2.2000000000000002</v>
      </c>
      <c r="HD253" s="934">
        <v>-2.14412</v>
      </c>
      <c r="HE253" s="934">
        <v>-2.1760999999999999</v>
      </c>
      <c r="HF253" s="934">
        <v>-2.1134400000000002</v>
      </c>
      <c r="HG253" s="934">
        <v>-2.1306500000000002</v>
      </c>
      <c r="HH253" s="934">
        <v>-2.2589100000000002</v>
      </c>
      <c r="HI253" s="934">
        <v>-2.2589100000000002</v>
      </c>
      <c r="HJ253" s="934">
        <v>-2.75569</v>
      </c>
      <c r="HK253" s="934">
        <v>-2.7553200000000002</v>
      </c>
      <c r="HL253" s="934">
        <v>-2.7553200000000002</v>
      </c>
      <c r="HM253" s="934">
        <v>-2.9910800000000002</v>
      </c>
      <c r="HN253" s="934">
        <v>-2.9938400000000001</v>
      </c>
      <c r="HO253" s="934">
        <v>-3.01905</v>
      </c>
      <c r="HP253" s="934">
        <v>-4.65707</v>
      </c>
      <c r="HQ253" s="934">
        <v>-4.7146400000000002</v>
      </c>
      <c r="HR253" s="934">
        <v>-4.7146400000000002</v>
      </c>
      <c r="HS253" s="934">
        <v>-4.6947000000000001</v>
      </c>
      <c r="HT253" s="934">
        <v>-4.7294999999999998</v>
      </c>
      <c r="HU253" s="934">
        <v>-4.78789</v>
      </c>
      <c r="HV253" s="934">
        <v>-4.8005399999999998</v>
      </c>
      <c r="HW253" s="934">
        <v>-5.74756</v>
      </c>
      <c r="HX253" s="934">
        <v>-5.74756</v>
      </c>
      <c r="HY253" s="934">
        <v>0</v>
      </c>
      <c r="HZ253" s="934">
        <v>0</v>
      </c>
      <c r="IA253" s="934">
        <v>0</v>
      </c>
      <c r="IB253" s="934">
        <v>0</v>
      </c>
      <c r="IC253" s="934">
        <v>0</v>
      </c>
      <c r="ID253" s="934">
        <v>0</v>
      </c>
      <c r="IE253" s="934">
        <v>0</v>
      </c>
      <c r="IF253" s="934">
        <v>0</v>
      </c>
      <c r="IG253" s="934">
        <v>0</v>
      </c>
      <c r="IH253" s="934">
        <v>0</v>
      </c>
      <c r="II253" s="934">
        <v>0</v>
      </c>
      <c r="IJ253" s="934">
        <v>0</v>
      </c>
      <c r="IK253" s="934">
        <v>0</v>
      </c>
      <c r="IL253" s="934">
        <v>0</v>
      </c>
      <c r="IM253" s="934">
        <v>0</v>
      </c>
      <c r="IN253" s="934">
        <v>0</v>
      </c>
      <c r="IO253" s="934">
        <v>0</v>
      </c>
      <c r="IP253" s="934">
        <v>0</v>
      </c>
      <c r="IQ253" s="934">
        <v>0</v>
      </c>
      <c r="IR253" s="934">
        <v>0</v>
      </c>
      <c r="IS253" s="934">
        <v>0</v>
      </c>
      <c r="IT253" s="934">
        <v>0</v>
      </c>
      <c r="IU253" s="934">
        <v>0</v>
      </c>
      <c r="IV253" s="934">
        <v>0</v>
      </c>
      <c r="IW253" s="934">
        <v>0</v>
      </c>
      <c r="IX253" s="934">
        <v>0</v>
      </c>
      <c r="IY253" s="934">
        <v>0</v>
      </c>
      <c r="IZ253" s="934">
        <v>0</v>
      </c>
      <c r="JA253" s="934">
        <v>0</v>
      </c>
      <c r="JB253" s="934">
        <v>0</v>
      </c>
      <c r="JC253" s="934">
        <v>0</v>
      </c>
      <c r="JD253" s="934">
        <v>0</v>
      </c>
      <c r="JE253" s="934">
        <v>0</v>
      </c>
      <c r="JF253" s="934">
        <v>0</v>
      </c>
      <c r="JG253" s="934">
        <v>0</v>
      </c>
      <c r="JH253" s="934">
        <v>0</v>
      </c>
      <c r="JI253" s="934">
        <v>0</v>
      </c>
      <c r="JJ253" s="934">
        <v>0</v>
      </c>
      <c r="JK253" s="934">
        <v>0</v>
      </c>
      <c r="JL253" s="934">
        <v>0</v>
      </c>
      <c r="JM253" s="934">
        <v>0</v>
      </c>
      <c r="JN253" s="934">
        <v>0</v>
      </c>
      <c r="JO253" s="934">
        <v>0</v>
      </c>
      <c r="JP253" s="934">
        <v>0</v>
      </c>
      <c r="JQ253" s="934">
        <v>0</v>
      </c>
      <c r="JR253" s="934">
        <v>0</v>
      </c>
      <c r="JS253" s="934">
        <v>0</v>
      </c>
      <c r="JT253" s="934">
        <v>0</v>
      </c>
      <c r="JU253" s="934">
        <v>0</v>
      </c>
      <c r="JV253" s="934">
        <v>0</v>
      </c>
      <c r="JW253" s="934">
        <v>0</v>
      </c>
      <c r="JX253" s="934">
        <v>0</v>
      </c>
      <c r="JY253" s="934">
        <v>0</v>
      </c>
      <c r="JZ253" s="934">
        <v>0</v>
      </c>
      <c r="KA253" s="934">
        <v>0</v>
      </c>
      <c r="KB253" s="934">
        <v>0</v>
      </c>
      <c r="KC253" s="934">
        <v>0</v>
      </c>
      <c r="KD253" s="934">
        <v>0</v>
      </c>
      <c r="KE253" s="934">
        <v>0</v>
      </c>
      <c r="KF253" s="934">
        <v>0</v>
      </c>
      <c r="KG253" s="934">
        <v>0</v>
      </c>
      <c r="KH253" s="934">
        <v>0</v>
      </c>
      <c r="KI253" s="934">
        <v>0</v>
      </c>
      <c r="KJ253" s="934">
        <v>0</v>
      </c>
      <c r="KK253" s="934">
        <v>0</v>
      </c>
      <c r="KL253" s="934">
        <v>0</v>
      </c>
      <c r="KM253" s="934">
        <v>0</v>
      </c>
      <c r="KN253" s="934">
        <v>0</v>
      </c>
      <c r="KO253" s="934">
        <v>0</v>
      </c>
      <c r="KP253" s="934">
        <v>0</v>
      </c>
      <c r="KQ253" s="934">
        <v>0</v>
      </c>
      <c r="KR253" s="934">
        <v>0</v>
      </c>
      <c r="KS253" s="934">
        <v>0</v>
      </c>
      <c r="KT253" s="934">
        <v>0</v>
      </c>
      <c r="KU253" s="934">
        <v>0</v>
      </c>
      <c r="KV253" s="934">
        <v>0</v>
      </c>
      <c r="KW253" s="934">
        <v>0</v>
      </c>
      <c r="KX253" s="934">
        <v>0</v>
      </c>
      <c r="KY253" s="934">
        <v>0</v>
      </c>
      <c r="KZ253" s="934">
        <v>0</v>
      </c>
      <c r="LA253" s="934">
        <v>0</v>
      </c>
      <c r="LB253" s="934">
        <v>0</v>
      </c>
      <c r="LC253" s="934">
        <v>0</v>
      </c>
      <c r="LD253" s="934">
        <v>0</v>
      </c>
      <c r="LE253" s="934">
        <v>0</v>
      </c>
      <c r="LF253" s="934">
        <v>0</v>
      </c>
      <c r="LG253" s="934">
        <v>0</v>
      </c>
      <c r="LH253" s="934">
        <v>0</v>
      </c>
      <c r="LI253" s="934">
        <v>0</v>
      </c>
      <c r="LJ253" s="934">
        <v>0</v>
      </c>
      <c r="LK253" s="934">
        <v>0</v>
      </c>
      <c r="LL253" s="934">
        <v>0</v>
      </c>
      <c r="LM253" s="934">
        <v>0</v>
      </c>
      <c r="LN253" s="934">
        <v>0</v>
      </c>
      <c r="LO253" s="934">
        <v>0</v>
      </c>
      <c r="LP253" s="934">
        <v>0</v>
      </c>
      <c r="LQ253" s="934">
        <v>0</v>
      </c>
      <c r="LR253" s="934">
        <v>0</v>
      </c>
      <c r="LS253" s="934">
        <v>0</v>
      </c>
      <c r="LT253" s="934">
        <v>0</v>
      </c>
      <c r="LU253" s="934">
        <v>0</v>
      </c>
      <c r="LV253" s="934">
        <v>0</v>
      </c>
      <c r="LW253" s="934">
        <v>0</v>
      </c>
      <c r="LX253" s="934">
        <v>0</v>
      </c>
      <c r="LY253" s="934">
        <v>0</v>
      </c>
      <c r="LZ253" s="934">
        <v>0</v>
      </c>
      <c r="MA253" s="934">
        <v>0</v>
      </c>
      <c r="MB253" s="934">
        <v>0</v>
      </c>
      <c r="MC253" s="934">
        <v>0</v>
      </c>
      <c r="MD253" s="934">
        <v>0</v>
      </c>
      <c r="ME253" s="934">
        <v>0</v>
      </c>
      <c r="MF253" s="934">
        <v>0</v>
      </c>
      <c r="MG253" s="934">
        <v>0</v>
      </c>
      <c r="MH253" s="934">
        <v>0</v>
      </c>
      <c r="MI253" s="934">
        <v>0</v>
      </c>
      <c r="MJ253" s="934">
        <v>0</v>
      </c>
      <c r="MK253" s="934">
        <v>0</v>
      </c>
      <c r="ML253" s="934">
        <v>0</v>
      </c>
      <c r="MM253" s="934">
        <v>0</v>
      </c>
      <c r="MN253" s="934">
        <v>0</v>
      </c>
      <c r="MO253" s="934">
        <v>0</v>
      </c>
      <c r="MP253" s="934">
        <v>0</v>
      </c>
      <c r="MQ253" s="934">
        <v>0</v>
      </c>
      <c r="MR253" s="934">
        <v>0</v>
      </c>
      <c r="MS253" s="934">
        <v>0</v>
      </c>
      <c r="MT253" s="934">
        <v>0</v>
      </c>
      <c r="MU253" s="934">
        <v>0</v>
      </c>
      <c r="MV253" s="934">
        <v>0</v>
      </c>
      <c r="MW253" s="934">
        <v>0</v>
      </c>
      <c r="MX253" s="934">
        <v>0</v>
      </c>
      <c r="MY253" s="934">
        <v>0</v>
      </c>
      <c r="MZ253" s="934">
        <v>0</v>
      </c>
      <c r="NA253" s="934">
        <v>0</v>
      </c>
      <c r="NB253" s="934">
        <v>0</v>
      </c>
      <c r="NC253" s="934">
        <v>0</v>
      </c>
      <c r="ND253" s="934">
        <v>0</v>
      </c>
    </row>
    <row r="254" spans="1:368"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4">
        <v>3.0746129999999998</v>
      </c>
      <c r="GW254" s="934">
        <v>2.8001240000000003</v>
      </c>
      <c r="GX254" s="934">
        <v>3.0329510000000002</v>
      </c>
      <c r="GY254" s="934">
        <v>2.2550370000000002</v>
      </c>
      <c r="GZ254" s="934">
        <v>2.2293510000000003</v>
      </c>
      <c r="HA254" s="934">
        <v>2.3356490000000001</v>
      </c>
      <c r="HB254" s="934">
        <v>3.2464360000000001</v>
      </c>
      <c r="HC254" s="934">
        <v>2.5765359999999995</v>
      </c>
      <c r="HD254" s="934">
        <v>2.8054200000000002</v>
      </c>
      <c r="HE254" s="934">
        <v>2.8643559999999999</v>
      </c>
      <c r="HF254" s="934">
        <v>5.0386130000000007</v>
      </c>
      <c r="HG254" s="934">
        <v>5.3633919999999993</v>
      </c>
      <c r="HH254" s="934">
        <v>4.5948209999999996</v>
      </c>
      <c r="HI254" s="934">
        <v>1.023415</v>
      </c>
      <c r="HJ254" s="934">
        <v>0.81564400000000004</v>
      </c>
      <c r="HK254" s="934">
        <v>0.88257599999999992</v>
      </c>
      <c r="HL254" s="934">
        <v>0.8035469999999999</v>
      </c>
      <c r="HM254" s="934">
        <v>0.8748459999999999</v>
      </c>
      <c r="HN254" s="934">
        <v>1.045396</v>
      </c>
      <c r="HO254" s="934">
        <v>0.99813799999999997</v>
      </c>
      <c r="HP254" s="934">
        <v>0.96457599999999988</v>
      </c>
      <c r="HQ254" s="934">
        <v>0.77743100000000009</v>
      </c>
      <c r="HR254" s="934">
        <v>1.0349079999999999</v>
      </c>
      <c r="HS254" s="934">
        <v>1.0798099999999999</v>
      </c>
      <c r="HT254" s="934">
        <v>1.187454</v>
      </c>
      <c r="HU254" s="934">
        <v>1.2533270000000001</v>
      </c>
      <c r="HV254" s="934">
        <v>2.3800976022407299</v>
      </c>
      <c r="HW254" s="934">
        <v>2.889519679129235</v>
      </c>
      <c r="HX254" s="934">
        <v>2.5275906125220895</v>
      </c>
      <c r="HY254" s="934">
        <v>2.6286111005374702</v>
      </c>
      <c r="HZ254" s="934">
        <v>2.6932236801664238</v>
      </c>
      <c r="IA254" s="934">
        <v>2.7205624896508924</v>
      </c>
      <c r="IB254" s="934">
        <v>2.4023362387823259</v>
      </c>
      <c r="IC254" s="934">
        <v>2.1707134254896681</v>
      </c>
      <c r="ID254" s="934">
        <v>8.5424536406011864</v>
      </c>
      <c r="IE254" s="934">
        <v>8.3826380672596041</v>
      </c>
      <c r="IF254" s="934">
        <v>12.164839328135532</v>
      </c>
      <c r="IG254" s="934">
        <v>11.935199245876696</v>
      </c>
      <c r="IH254" s="934">
        <v>11.557077475824475</v>
      </c>
      <c r="II254" s="934">
        <v>11.690217144824489</v>
      </c>
      <c r="IJ254" s="934">
        <v>12.288201815806875</v>
      </c>
      <c r="IK254" s="934">
        <v>12.71591543944438</v>
      </c>
      <c r="IL254" s="934">
        <v>13.248325493897628</v>
      </c>
      <c r="IM254" s="934">
        <v>13.770754655801735</v>
      </c>
      <c r="IN254" s="934">
        <v>12.077632697863626</v>
      </c>
      <c r="IO254" s="934">
        <v>11.39104243646625</v>
      </c>
      <c r="IP254" s="934">
        <v>8.7916191389999998</v>
      </c>
      <c r="IQ254" s="934">
        <v>10.048230153078869</v>
      </c>
      <c r="IR254" s="934">
        <v>9.4423917729690583</v>
      </c>
      <c r="IS254" s="934">
        <v>5.0875660938207048</v>
      </c>
      <c r="IT254" s="934">
        <v>4.3326442093557107</v>
      </c>
      <c r="IU254" s="934">
        <v>11.378028393869531</v>
      </c>
      <c r="IV254" s="934">
        <v>34.898006868897347</v>
      </c>
      <c r="IW254" s="934">
        <v>39.756043032981154</v>
      </c>
      <c r="IX254" s="934">
        <v>40.083760885356519</v>
      </c>
      <c r="IY254" s="934">
        <v>39.85189764404717</v>
      </c>
      <c r="IZ254" s="934">
        <v>38.311823317390669</v>
      </c>
      <c r="JA254" s="934">
        <v>38.876181577777437</v>
      </c>
      <c r="JB254" s="934">
        <v>40.126534400783996</v>
      </c>
      <c r="JC254" s="934">
        <v>39.227059410168707</v>
      </c>
      <c r="JD254" s="934">
        <v>41.792468169316663</v>
      </c>
      <c r="JE254" s="934">
        <v>43.298416460317306</v>
      </c>
      <c r="JF254" s="934">
        <v>45.353944008431917</v>
      </c>
      <c r="JG254" s="934">
        <v>45.522142883281219</v>
      </c>
      <c r="JH254" s="934">
        <v>44.986405634200615</v>
      </c>
      <c r="JI254" s="934">
        <v>44.908236711256052</v>
      </c>
      <c r="JJ254" s="934">
        <v>44.387019135292732</v>
      </c>
      <c r="JK254" s="934">
        <v>43.866674864858133</v>
      </c>
      <c r="JL254" s="934">
        <v>43.646638770606941</v>
      </c>
      <c r="JM254" s="934">
        <v>43.481725870804041</v>
      </c>
      <c r="JN254" s="934">
        <v>43.099548018680075</v>
      </c>
      <c r="JO254" s="934">
        <v>41.463750173893281</v>
      </c>
      <c r="JP254" s="934">
        <v>45.428255804466559</v>
      </c>
      <c r="JQ254" s="934">
        <v>46.101545802326996</v>
      </c>
      <c r="JR254" s="934">
        <v>68.843243319050273</v>
      </c>
      <c r="JS254" s="934">
        <v>80.247460427853383</v>
      </c>
      <c r="JT254" s="934">
        <v>84.926491716809252</v>
      </c>
      <c r="JU254" s="934">
        <v>79.100448454364155</v>
      </c>
      <c r="JV254" s="934">
        <v>78.743923710885397</v>
      </c>
      <c r="JW254" s="934">
        <v>85.446769779676941</v>
      </c>
      <c r="JX254" s="934">
        <v>71.552021661806293</v>
      </c>
      <c r="JY254" s="934">
        <v>82.948786983613616</v>
      </c>
      <c r="JZ254" s="934">
        <v>84.942957768324504</v>
      </c>
      <c r="KA254" s="934">
        <v>88.702129504685587</v>
      </c>
      <c r="KB254" s="934">
        <v>83.702674895289988</v>
      </c>
      <c r="KC254" s="934">
        <v>95.167852994435592</v>
      </c>
      <c r="KD254" s="934">
        <v>95.045623184399986</v>
      </c>
      <c r="KE254" s="934">
        <v>94.011275376149996</v>
      </c>
      <c r="KF254" s="934">
        <v>104.38150104499999</v>
      </c>
      <c r="KG254" s="934">
        <v>104.89313997799998</v>
      </c>
      <c r="KH254" s="934">
        <v>126.08474957633</v>
      </c>
      <c r="KI254" s="934">
        <v>126.30616427457998</v>
      </c>
      <c r="KJ254" s="934">
        <v>122.25440872388</v>
      </c>
      <c r="KK254" s="934">
        <v>140.53824536356001</v>
      </c>
      <c r="KL254" s="934">
        <v>123.53744951796997</v>
      </c>
      <c r="KM254" s="934">
        <v>136.90546179373001</v>
      </c>
      <c r="KN254" s="934">
        <v>135.48828378109204</v>
      </c>
      <c r="KO254" s="934">
        <v>128.96688596851001</v>
      </c>
      <c r="KP254" s="934">
        <v>110.33599900141</v>
      </c>
      <c r="KQ254" s="934">
        <v>118.24490953121999</v>
      </c>
      <c r="KR254" s="934">
        <v>115.47834327451</v>
      </c>
      <c r="KS254" s="934">
        <v>116.8336010595</v>
      </c>
      <c r="KT254" s="934">
        <v>115.81822993011005</v>
      </c>
      <c r="KU254" s="934">
        <v>142.80597586697502</v>
      </c>
      <c r="KV254" s="934">
        <v>141.10832504083942</v>
      </c>
      <c r="KW254" s="934">
        <v>141.67323241789549</v>
      </c>
      <c r="KX254" s="934">
        <v>139.45152137617001</v>
      </c>
      <c r="KY254" s="934">
        <v>138.22951819749491</v>
      </c>
      <c r="KZ254" s="934">
        <v>135.2847534392964</v>
      </c>
      <c r="LA254" s="934">
        <v>139.90356368567674</v>
      </c>
      <c r="LB254" s="934">
        <v>137.85254190201147</v>
      </c>
      <c r="LC254" s="934">
        <v>142.31332415934651</v>
      </c>
      <c r="LD254" s="934">
        <v>137.5382362365022</v>
      </c>
      <c r="LE254" s="934">
        <v>135.88059843974105</v>
      </c>
      <c r="LF254" s="934">
        <v>167.7766253412511</v>
      </c>
      <c r="LG254" s="934">
        <v>129.77792203733483</v>
      </c>
      <c r="LH254" s="934">
        <v>131.39360992926217</v>
      </c>
      <c r="LI254" s="934">
        <v>127.37371597368333</v>
      </c>
      <c r="LJ254" s="934">
        <v>139.01975700971269</v>
      </c>
      <c r="LK254" s="934">
        <v>140.38687005243605</v>
      </c>
      <c r="LL254" s="934">
        <v>135.07746222626253</v>
      </c>
      <c r="LM254" s="934">
        <v>120.51441390304477</v>
      </c>
      <c r="LN254" s="934">
        <v>117.01222431840651</v>
      </c>
      <c r="LO254" s="934">
        <v>135.76024421364403</v>
      </c>
      <c r="LP254" s="934">
        <v>115.58984380351808</v>
      </c>
      <c r="LQ254" s="934">
        <v>128.30316701010759</v>
      </c>
      <c r="LR254" s="934">
        <v>119.30217079838457</v>
      </c>
      <c r="LS254" s="934">
        <v>120.32909129592356</v>
      </c>
      <c r="LT254" s="934">
        <v>123.06195256606554</v>
      </c>
      <c r="LU254" s="934">
        <v>122.15791196206467</v>
      </c>
      <c r="LV254" s="934">
        <v>142.3674187878641</v>
      </c>
      <c r="LW254" s="934">
        <v>161.32662567957635</v>
      </c>
      <c r="LX254" s="934">
        <v>181.8098425079765</v>
      </c>
      <c r="LY254" s="934">
        <v>169.59001433602</v>
      </c>
      <c r="LZ254" s="934">
        <v>167.02148769578093</v>
      </c>
      <c r="MA254" s="934">
        <v>193.29042152609813</v>
      </c>
      <c r="MB254" s="934">
        <v>241.89812792250038</v>
      </c>
      <c r="MC254" s="934">
        <v>236.58535910344915</v>
      </c>
      <c r="MD254" s="934">
        <v>228.33673318921299</v>
      </c>
      <c r="ME254" s="934">
        <v>249.88002474174962</v>
      </c>
      <c r="MF254" s="934">
        <v>254.99919542238581</v>
      </c>
      <c r="MG254" s="934">
        <v>273.42559659628682</v>
      </c>
      <c r="MH254" s="934">
        <v>262.48364422861579</v>
      </c>
      <c r="MI254" s="934">
        <v>273.15358905611265</v>
      </c>
      <c r="MJ254" s="934">
        <v>289.73081312322938</v>
      </c>
      <c r="MK254" s="934">
        <v>296.89936960277345</v>
      </c>
      <c r="ML254" s="934">
        <v>294.09005379927379</v>
      </c>
      <c r="MM254" s="934">
        <v>288.88659244405034</v>
      </c>
      <c r="MN254" s="934">
        <v>279.13851257228788</v>
      </c>
      <c r="MO254" s="934">
        <v>314.87813415433919</v>
      </c>
      <c r="MP254" s="934">
        <v>353.21772994232106</v>
      </c>
      <c r="MQ254" s="934">
        <v>352.29249073845341</v>
      </c>
      <c r="MR254" s="934">
        <v>349.89599612761276</v>
      </c>
      <c r="MS254" s="934">
        <v>348.50083912220282</v>
      </c>
      <c r="MT254" s="934">
        <v>359.76800148243132</v>
      </c>
      <c r="MU254" s="934">
        <v>357.53260209404249</v>
      </c>
      <c r="MV254" s="934">
        <v>354.53967322522567</v>
      </c>
      <c r="MW254" s="934">
        <v>357.4540027688501</v>
      </c>
      <c r="MX254" s="934">
        <v>343.7859744655143</v>
      </c>
      <c r="MY254" s="934">
        <v>353.959658681387</v>
      </c>
      <c r="MZ254" s="934">
        <v>350.2420729263531</v>
      </c>
      <c r="NA254" s="934">
        <v>344.57526882097039</v>
      </c>
      <c r="NB254" s="934">
        <v>354.61444909787059</v>
      </c>
      <c r="NC254" s="934">
        <v>374.37396711200034</v>
      </c>
      <c r="ND254" s="934">
        <v>368.68339203594695</v>
      </c>
    </row>
    <row r="255" spans="1:368"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40">
        <v>0</v>
      </c>
      <c r="GW255" s="940">
        <v>0</v>
      </c>
      <c r="GX255" s="940">
        <v>0</v>
      </c>
      <c r="GY255" s="940">
        <v>0</v>
      </c>
      <c r="GZ255" s="940">
        <v>0</v>
      </c>
      <c r="HA255" s="940">
        <v>0</v>
      </c>
      <c r="HB255" s="940">
        <v>0</v>
      </c>
      <c r="HC255" s="940">
        <v>0</v>
      </c>
      <c r="HD255" s="940">
        <v>0</v>
      </c>
      <c r="HE255" s="940">
        <v>0</v>
      </c>
      <c r="HF255" s="940">
        <v>0</v>
      </c>
      <c r="HG255" s="940">
        <v>0</v>
      </c>
      <c r="HH255" s="940">
        <v>0</v>
      </c>
      <c r="HI255" s="940">
        <v>0</v>
      </c>
      <c r="HJ255" s="940">
        <v>0</v>
      </c>
      <c r="HK255" s="940">
        <v>0</v>
      </c>
      <c r="HL255" s="940">
        <v>0</v>
      </c>
      <c r="HM255" s="940">
        <v>4.0000000000000003E-5</v>
      </c>
      <c r="HN255" s="940">
        <v>4.3999999999999999E-5</v>
      </c>
      <c r="HO255" s="940">
        <v>4.6E-5</v>
      </c>
      <c r="HP255" s="940">
        <v>4.6999999999999997E-5</v>
      </c>
      <c r="HQ255" s="940">
        <v>5.1999999999999997E-5</v>
      </c>
      <c r="HR255" s="940">
        <v>5.1999999999999997E-5</v>
      </c>
      <c r="HS255" s="940">
        <v>4.2999999999999995E-5</v>
      </c>
      <c r="HT255" s="940">
        <v>5.1999999999999997E-5</v>
      </c>
      <c r="HU255" s="940">
        <v>6.7999999999999999E-5</v>
      </c>
      <c r="HV255" s="940">
        <v>1.0582739999999999</v>
      </c>
      <c r="HW255" s="940">
        <v>1.1694169999999999</v>
      </c>
      <c r="HX255" s="940">
        <v>0.73032699999999995</v>
      </c>
      <c r="HY255" s="940">
        <v>0.75777300000000003</v>
      </c>
      <c r="HZ255" s="940">
        <v>0.52617700000000001</v>
      </c>
      <c r="IA255" s="940">
        <v>0.76527000000000001</v>
      </c>
      <c r="IB255" s="940">
        <v>0.375612</v>
      </c>
      <c r="IC255" s="940">
        <v>5.0167999999999997E-2</v>
      </c>
      <c r="ID255" s="940">
        <v>2.7685008999999998</v>
      </c>
      <c r="IE255" s="940">
        <v>2.6357938500000002</v>
      </c>
      <c r="IF255" s="940">
        <v>6.1824379499999997</v>
      </c>
      <c r="IG255" s="940">
        <v>6.1107079999999998</v>
      </c>
      <c r="IH255" s="940">
        <v>5.7954646500000004</v>
      </c>
      <c r="II255" s="940">
        <v>5.5996280814955997</v>
      </c>
      <c r="IJ255" s="940">
        <v>6.0767807500000002</v>
      </c>
      <c r="IK255" s="940">
        <v>9.2686561792318507</v>
      </c>
      <c r="IL255" s="940">
        <v>9.8800468445055021</v>
      </c>
      <c r="IM255" s="940">
        <v>9.2579924412440011</v>
      </c>
      <c r="IN255" s="940">
        <v>7.9554267163116004</v>
      </c>
      <c r="IO255" s="940">
        <v>7.2324601094400007</v>
      </c>
      <c r="IP255" s="940">
        <v>4.6454469999999999</v>
      </c>
      <c r="IQ255" s="940">
        <v>5.4282579999999996</v>
      </c>
      <c r="IR255" s="940">
        <v>5.2866070000000001</v>
      </c>
      <c r="IS255" s="940">
        <v>1.2581849999999999</v>
      </c>
      <c r="IT255" s="940">
        <v>1.4157729999999999</v>
      </c>
      <c r="IU255" s="940">
        <v>8.378028219689801</v>
      </c>
      <c r="IV255" s="940">
        <v>12.7538736110705</v>
      </c>
      <c r="IW255" s="940">
        <v>17.864606424221762</v>
      </c>
      <c r="IX255" s="940">
        <v>17.407203596354339</v>
      </c>
      <c r="IY255" s="940">
        <v>17.565597063047168</v>
      </c>
      <c r="IZ255" s="940">
        <v>17.367367118390671</v>
      </c>
      <c r="JA255" s="940">
        <v>17.051098210982534</v>
      </c>
      <c r="JB255" s="940">
        <v>17.321311557530795</v>
      </c>
      <c r="JC255" s="940">
        <v>17.612523854168707</v>
      </c>
      <c r="JD255" s="940">
        <v>20.17588030331666</v>
      </c>
      <c r="JE255" s="940">
        <v>21.681661205816098</v>
      </c>
      <c r="JF255" s="940">
        <v>23.956251217431905</v>
      </c>
      <c r="JG255" s="940">
        <v>24.122390192281213</v>
      </c>
      <c r="JH255" s="940">
        <v>23.329056872200614</v>
      </c>
      <c r="JI255" s="940">
        <v>23.422641273256048</v>
      </c>
      <c r="JJ255" s="940">
        <v>23.189718056292733</v>
      </c>
      <c r="JK255" s="940">
        <v>22.665434171383332</v>
      </c>
      <c r="JL255" s="940">
        <v>22.684811594606938</v>
      </c>
      <c r="JM255" s="940">
        <v>22.519674560804027</v>
      </c>
      <c r="JN255" s="940">
        <v>21.656716454680076</v>
      </c>
      <c r="JO255" s="940">
        <v>20.561141953893291</v>
      </c>
      <c r="JP255" s="940">
        <v>21.114618334466563</v>
      </c>
      <c r="JQ255" s="940">
        <v>20.573196857327002</v>
      </c>
      <c r="JR255" s="940">
        <v>32.092546583050272</v>
      </c>
      <c r="JS255" s="940">
        <v>31.872188302853381</v>
      </c>
      <c r="JT255" s="940">
        <v>36.579160789809258</v>
      </c>
      <c r="JU255" s="940">
        <v>31.274582104444175</v>
      </c>
      <c r="JV255" s="940">
        <v>30.597665211885399</v>
      </c>
      <c r="JW255" s="940">
        <v>36.257240520676937</v>
      </c>
      <c r="JX255" s="940">
        <v>22.975317808806299</v>
      </c>
      <c r="JY255" s="940">
        <v>24.708583440613602</v>
      </c>
      <c r="JZ255" s="940">
        <v>26.753741539324498</v>
      </c>
      <c r="KA255" s="940">
        <v>31.212993539685581</v>
      </c>
      <c r="KB255" s="940">
        <v>26.590803350289995</v>
      </c>
      <c r="KC255" s="940">
        <v>28.597665212435608</v>
      </c>
      <c r="KD255" s="940">
        <v>29.022455597400004</v>
      </c>
      <c r="KE255" s="940">
        <v>28.621044188149998</v>
      </c>
      <c r="KF255" s="940">
        <v>26.368786962999998</v>
      </c>
      <c r="KG255" s="940">
        <v>25.001736663999999</v>
      </c>
      <c r="KH255" s="940">
        <v>30.528418422639998</v>
      </c>
      <c r="KI255" s="940">
        <v>30.398303024240001</v>
      </c>
      <c r="KJ255" s="940">
        <v>14.894592634190001</v>
      </c>
      <c r="KK255" s="940">
        <v>30.22215631185</v>
      </c>
      <c r="KL255" s="940">
        <v>29.763985259189997</v>
      </c>
      <c r="KM255" s="940">
        <v>21.887388379169998</v>
      </c>
      <c r="KN255" s="940">
        <v>18.946405069970002</v>
      </c>
      <c r="KO255" s="940">
        <v>11.93240117621</v>
      </c>
      <c r="KP255" s="940">
        <v>18.461989590799998</v>
      </c>
      <c r="KQ255" s="940">
        <v>18.458376631579998</v>
      </c>
      <c r="KR255" s="940">
        <v>18.465072683790002</v>
      </c>
      <c r="KS255" s="940">
        <v>18.306655577130002</v>
      </c>
      <c r="KT255" s="940">
        <v>16.339051558560001</v>
      </c>
      <c r="KU255" s="940">
        <v>18.390582376815001</v>
      </c>
      <c r="KV255" s="940">
        <v>19.138432346999409</v>
      </c>
      <c r="KW255" s="940">
        <v>18.880508834845489</v>
      </c>
      <c r="KX255" s="940">
        <v>11.407500788</v>
      </c>
      <c r="KY255" s="940">
        <v>11.976308938090922</v>
      </c>
      <c r="KZ255" s="940">
        <v>15.808618802676383</v>
      </c>
      <c r="LA255" s="940">
        <v>15.23719993099675</v>
      </c>
      <c r="LB255" s="940">
        <v>19.309801338561467</v>
      </c>
      <c r="LC255" s="940">
        <v>20.932451828356513</v>
      </c>
      <c r="LD255" s="940">
        <v>19.378543861932219</v>
      </c>
      <c r="LE255" s="940">
        <v>16.382736397741017</v>
      </c>
      <c r="LF255" s="940">
        <v>47.48971412490711</v>
      </c>
      <c r="LG255" s="940">
        <v>15.101756405044846</v>
      </c>
      <c r="LH255" s="940">
        <v>9.1296268386021779</v>
      </c>
      <c r="LI255" s="940">
        <v>15.734297228103333</v>
      </c>
      <c r="LJ255" s="940">
        <v>16.492338007892698</v>
      </c>
      <c r="LK255" s="940">
        <v>21.489386723956038</v>
      </c>
      <c r="LL255" s="940">
        <v>16.339566370602526</v>
      </c>
      <c r="LM255" s="940">
        <v>16.542590168404779</v>
      </c>
      <c r="LN255" s="940">
        <v>14.324287502192758</v>
      </c>
      <c r="LO255" s="940">
        <v>16.21049246486092</v>
      </c>
      <c r="LP255" s="940">
        <v>15.348223535718041</v>
      </c>
      <c r="LQ255" s="940">
        <v>14.27820001950753</v>
      </c>
      <c r="LR255" s="940">
        <v>9.5049308016545684</v>
      </c>
      <c r="LS255" s="940">
        <v>14.440766972803551</v>
      </c>
      <c r="LT255" s="940">
        <v>12.794988158345538</v>
      </c>
      <c r="LU255" s="940">
        <v>14.376398087364679</v>
      </c>
      <c r="LV255" s="940">
        <v>16.656168285929116</v>
      </c>
      <c r="LW255" s="940">
        <v>16.550602521076353</v>
      </c>
      <c r="LX255" s="940">
        <v>16.997507468576494</v>
      </c>
      <c r="LY255" s="940">
        <v>14.170579903000002</v>
      </c>
      <c r="LZ255" s="940">
        <v>16.669327701360952</v>
      </c>
      <c r="MA255" s="940">
        <v>17.66015611695812</v>
      </c>
      <c r="MB255" s="940">
        <v>23.398013262800362</v>
      </c>
      <c r="MC255" s="940">
        <v>25.678608775179164</v>
      </c>
      <c r="MD255" s="940">
        <v>10.918602640492951</v>
      </c>
      <c r="ME255" s="940">
        <v>11.18770840874963</v>
      </c>
      <c r="MF255" s="940">
        <v>11.35416190369579</v>
      </c>
      <c r="MG255" s="940">
        <v>11.454082929286818</v>
      </c>
      <c r="MH255" s="940">
        <v>13.42920341808577</v>
      </c>
      <c r="MI255" s="940">
        <v>14.196242509112569</v>
      </c>
      <c r="MJ255" s="940">
        <v>14.531199209549392</v>
      </c>
      <c r="MK255" s="940">
        <v>27.237587871913419</v>
      </c>
      <c r="ML255" s="940">
        <v>27.594143336473863</v>
      </c>
      <c r="MM255" s="940">
        <v>27.676399189900348</v>
      </c>
      <c r="MN255" s="940">
        <v>20.370392667277876</v>
      </c>
      <c r="MO255" s="940">
        <v>84.874669262969221</v>
      </c>
      <c r="MP255" s="940">
        <v>93.567620406151079</v>
      </c>
      <c r="MQ255" s="940">
        <v>91.592201943803403</v>
      </c>
      <c r="MR255" s="940">
        <v>91.494509448282798</v>
      </c>
      <c r="MS255" s="940">
        <v>90.366625372702828</v>
      </c>
      <c r="MT255" s="940">
        <v>92.484001739621277</v>
      </c>
      <c r="MU255" s="940">
        <v>93.301373017992418</v>
      </c>
      <c r="MV255" s="940">
        <v>93.837120342485633</v>
      </c>
      <c r="MW255" s="940">
        <v>96.142934138420088</v>
      </c>
      <c r="MX255" s="940">
        <v>90.335319575004291</v>
      </c>
      <c r="MY255" s="940">
        <v>97.655195135126988</v>
      </c>
      <c r="MZ255" s="940">
        <v>102.22229728847304</v>
      </c>
      <c r="NA255" s="940">
        <v>102.3951852066804</v>
      </c>
      <c r="NB255" s="940">
        <v>102.44226016537057</v>
      </c>
      <c r="NC255" s="940">
        <v>124.60483543274069</v>
      </c>
      <c r="ND255" s="940">
        <v>122.59417707955029</v>
      </c>
    </row>
    <row r="256" spans="1:368"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4">
        <v>506.61386351700003</v>
      </c>
      <c r="GW256" s="934">
        <v>506.26729899999992</v>
      </c>
      <c r="GX256" s="934">
        <v>515.90202599999998</v>
      </c>
      <c r="GY256" s="934">
        <v>539.15266600000018</v>
      </c>
      <c r="GZ256" s="934">
        <v>559.01524100000006</v>
      </c>
      <c r="HA256" s="934">
        <v>574.51177900000016</v>
      </c>
      <c r="HB256" s="934">
        <v>592.42774600000007</v>
      </c>
      <c r="HC256" s="934">
        <v>606.11085600000013</v>
      </c>
      <c r="HD256" s="934">
        <v>627.75461800000016</v>
      </c>
      <c r="HE256" s="934">
        <v>650.26395100000013</v>
      </c>
      <c r="HF256" s="934">
        <v>670.44689700000015</v>
      </c>
      <c r="HG256" s="934">
        <v>668.87070700000004</v>
      </c>
      <c r="HH256" s="934">
        <v>678.98286300000007</v>
      </c>
      <c r="HI256" s="934">
        <v>682.60043700000006</v>
      </c>
      <c r="HJ256" s="934">
        <v>690.252295</v>
      </c>
      <c r="HK256" s="934">
        <v>695.01232200000004</v>
      </c>
      <c r="HL256" s="934">
        <v>705.47941999999989</v>
      </c>
      <c r="HM256" s="934">
        <v>716.3725300000001</v>
      </c>
      <c r="HN256" s="934">
        <v>709.77195060000008</v>
      </c>
      <c r="HO256" s="934">
        <v>717.06326799999988</v>
      </c>
      <c r="HP256" s="934">
        <v>725.61945700000001</v>
      </c>
      <c r="HQ256" s="934">
        <v>734.5184109999999</v>
      </c>
      <c r="HR256" s="934">
        <v>736.68237399999987</v>
      </c>
      <c r="HS256" s="934">
        <v>748.31013900000016</v>
      </c>
      <c r="HT256" s="934">
        <v>759.866085</v>
      </c>
      <c r="HU256" s="934">
        <v>757.97694999999976</v>
      </c>
      <c r="HV256" s="934">
        <v>774.11141172926</v>
      </c>
      <c r="HW256" s="934">
        <v>785.98459999454599</v>
      </c>
      <c r="HX256" s="934">
        <v>788.28608865208582</v>
      </c>
      <c r="HY256" s="934">
        <v>805.55465763682491</v>
      </c>
      <c r="HZ256" s="934">
        <v>822.09353050634468</v>
      </c>
      <c r="IA256" s="934">
        <v>817.80650584225305</v>
      </c>
      <c r="IB256" s="934">
        <v>828.32150699019417</v>
      </c>
      <c r="IC256" s="934">
        <v>848.00196966051885</v>
      </c>
      <c r="ID256" s="934">
        <v>858.73507501065205</v>
      </c>
      <c r="IE256" s="934">
        <v>878.37044300819491</v>
      </c>
      <c r="IF256" s="934">
        <v>895.499732242356</v>
      </c>
      <c r="IG256" s="934">
        <v>906.30193180599827</v>
      </c>
      <c r="IH256" s="934">
        <v>919.72994694741556</v>
      </c>
      <c r="II256" s="934">
        <v>936.66904483726785</v>
      </c>
      <c r="IJ256" s="934">
        <v>995.39162618740215</v>
      </c>
      <c r="IK256" s="934">
        <v>1009.1220411711425</v>
      </c>
      <c r="IL256" s="934">
        <v>1029.3775056125098</v>
      </c>
      <c r="IM256" s="934">
        <v>1042.6205326618742</v>
      </c>
      <c r="IN256" s="934">
        <v>1054.5246281676114</v>
      </c>
      <c r="IO256" s="934">
        <v>1076.9963374031668</v>
      </c>
      <c r="IP256" s="934">
        <v>1095.8678418562131</v>
      </c>
      <c r="IQ256" s="934">
        <v>1127.3904227081994</v>
      </c>
      <c r="IR256" s="934">
        <v>1150.6043358105107</v>
      </c>
      <c r="IS256" s="934">
        <v>1178.5563423766753</v>
      </c>
      <c r="IT256" s="934">
        <v>1219.2133413317758</v>
      </c>
      <c r="IU256" s="934">
        <v>1222.4054097729993</v>
      </c>
      <c r="IV256" s="934">
        <v>1235.2942997368878</v>
      </c>
      <c r="IW256" s="934">
        <v>1257.4973530030386</v>
      </c>
      <c r="IX256" s="934">
        <v>1272.1952425050215</v>
      </c>
      <c r="IY256" s="934">
        <v>1287.4432103560966</v>
      </c>
      <c r="IZ256" s="934">
        <v>1296.5519758893597</v>
      </c>
      <c r="JA256" s="934">
        <v>1303.6305244011726</v>
      </c>
      <c r="JB256" s="934">
        <v>1321.4050279749874</v>
      </c>
      <c r="JC256" s="934">
        <v>1338.8958724008855</v>
      </c>
      <c r="JD256" s="934">
        <v>1282.7282339572012</v>
      </c>
      <c r="JE256" s="934">
        <v>1285.4470065683392</v>
      </c>
      <c r="JF256" s="934">
        <v>1298.3247627951473</v>
      </c>
      <c r="JG256" s="934">
        <v>1313.278077205199</v>
      </c>
      <c r="JH256" s="934">
        <v>1350.0379241302335</v>
      </c>
      <c r="JI256" s="934">
        <v>1365.1725164063691</v>
      </c>
      <c r="JJ256" s="934">
        <v>1370.9190190806221</v>
      </c>
      <c r="JK256" s="934">
        <v>1390.3246712782186</v>
      </c>
      <c r="JL256" s="934">
        <v>1381.0956052523757</v>
      </c>
      <c r="JM256" s="934">
        <v>1397.9540452588785</v>
      </c>
      <c r="JN256" s="934">
        <v>1408.9276635414956</v>
      </c>
      <c r="JO256" s="934">
        <v>1432.3695130883827</v>
      </c>
      <c r="JP256" s="934">
        <v>1442.1665989229946</v>
      </c>
      <c r="JQ256" s="934">
        <v>1464.2461456562596</v>
      </c>
      <c r="JR256" s="934">
        <v>1429.5258803746221</v>
      </c>
      <c r="JS256" s="934">
        <v>1435.9954759013685</v>
      </c>
      <c r="JT256" s="934">
        <v>1448.6233265670758</v>
      </c>
      <c r="JU256" s="934">
        <v>1463.5999674021932</v>
      </c>
      <c r="JV256" s="934">
        <v>1471.5463830040831</v>
      </c>
      <c r="JW256" s="934">
        <v>1491.3339450444894</v>
      </c>
      <c r="JX256" s="934">
        <v>1479.5002761906078</v>
      </c>
      <c r="JY256" s="934">
        <v>1496.4816495770763</v>
      </c>
      <c r="JZ256" s="934">
        <v>1510.4355854646121</v>
      </c>
      <c r="KA256" s="934">
        <v>1517.5285526418156</v>
      </c>
      <c r="KB256" s="934">
        <v>1566.6465792285114</v>
      </c>
      <c r="KC256" s="934">
        <v>1622.100532272482</v>
      </c>
      <c r="KD256" s="934">
        <v>1642.5162610708462</v>
      </c>
      <c r="KE256" s="934">
        <v>1646.2413254646347</v>
      </c>
      <c r="KF256" s="934">
        <v>1675.8543302228593</v>
      </c>
      <c r="KG256" s="934">
        <v>1715.2177530489582</v>
      </c>
      <c r="KH256" s="934">
        <v>1738.6251930708986</v>
      </c>
      <c r="KI256" s="934">
        <v>1754.3824649850358</v>
      </c>
      <c r="KJ256" s="934">
        <v>1765.6741347278644</v>
      </c>
      <c r="KK256" s="934">
        <v>1802.8023327945564</v>
      </c>
      <c r="KL256" s="934">
        <v>1814.0317222447659</v>
      </c>
      <c r="KM256" s="934">
        <v>1808.1880602625617</v>
      </c>
      <c r="KN256" s="934">
        <v>1824.7766033238222</v>
      </c>
      <c r="KO256" s="934">
        <v>1826.0263921062444</v>
      </c>
      <c r="KP256" s="934">
        <v>1868.6981501245498</v>
      </c>
      <c r="KQ256" s="934">
        <v>1880.4581387592057</v>
      </c>
      <c r="KR256" s="934">
        <v>1885.9321195831862</v>
      </c>
      <c r="KS256" s="934">
        <v>1927.9168547449456</v>
      </c>
      <c r="KT256" s="934">
        <v>1941.7822928024591</v>
      </c>
      <c r="KU256" s="934">
        <v>2006.8285972995702</v>
      </c>
      <c r="KV256" s="934">
        <v>2013.1573718595143</v>
      </c>
      <c r="KW256" s="934">
        <v>2084.0935375559247</v>
      </c>
      <c r="KX256" s="934">
        <v>2129.2964806857672</v>
      </c>
      <c r="KY256" s="934">
        <v>2156.4642586942732</v>
      </c>
      <c r="KZ256" s="934">
        <v>2196.2091248913998</v>
      </c>
      <c r="LA256" s="934">
        <v>2224.3539065132268</v>
      </c>
      <c r="LB256" s="934">
        <v>2244.8014300470518</v>
      </c>
      <c r="LC256" s="934">
        <v>2280.3532576751172</v>
      </c>
      <c r="LD256" s="934">
        <v>2301.5466979427133</v>
      </c>
      <c r="LE256" s="934">
        <v>2364.0691101604934</v>
      </c>
      <c r="LF256" s="934">
        <v>2331.0991173820048</v>
      </c>
      <c r="LG256" s="934">
        <v>2390.3116517889093</v>
      </c>
      <c r="LH256" s="934">
        <v>2497.970432371736</v>
      </c>
      <c r="LI256" s="934">
        <v>2502.891950071079</v>
      </c>
      <c r="LJ256" s="934">
        <v>2524.5287396261892</v>
      </c>
      <c r="LK256" s="934">
        <v>2599.8769648540824</v>
      </c>
      <c r="LL256" s="934">
        <v>2529.7558191911735</v>
      </c>
      <c r="LM256" s="934">
        <v>2551.3211136047998</v>
      </c>
      <c r="LN256" s="934">
        <v>2545.8326520835867</v>
      </c>
      <c r="LO256" s="934">
        <v>2544.3453488286646</v>
      </c>
      <c r="LP256" s="934">
        <v>2628.5180411356519</v>
      </c>
      <c r="LQ256" s="934">
        <v>2680.1513531668065</v>
      </c>
      <c r="LR256" s="934">
        <v>2737.3218259107903</v>
      </c>
      <c r="LS256" s="934">
        <v>2777.0554063553327</v>
      </c>
      <c r="LT256" s="934">
        <v>2812.8031461824494</v>
      </c>
      <c r="LU256" s="934">
        <v>2837.0272931392724</v>
      </c>
      <c r="LV256" s="934">
        <v>3094.7641120856306</v>
      </c>
      <c r="LW256" s="934">
        <v>3160.8528247010613</v>
      </c>
      <c r="LX256" s="934">
        <v>3141.0667451668401</v>
      </c>
      <c r="LY256" s="934">
        <v>3166.5427598493452</v>
      </c>
      <c r="LZ256" s="934">
        <v>3177.0003505380218</v>
      </c>
      <c r="MA256" s="934">
        <v>3235.9903290003799</v>
      </c>
      <c r="MB256" s="934">
        <v>3243.7242378481087</v>
      </c>
      <c r="MC256" s="934">
        <v>3298.1422753405714</v>
      </c>
      <c r="MD256" s="934">
        <v>3395.3527287637457</v>
      </c>
      <c r="ME256" s="934">
        <v>3437.6430917408097</v>
      </c>
      <c r="MF256" s="934">
        <v>3501.5325408152294</v>
      </c>
      <c r="MG256" s="934">
        <v>3521.2000892682249</v>
      </c>
      <c r="MH256" s="934">
        <v>3621.2490960687464</v>
      </c>
      <c r="MI256" s="934">
        <v>3631.0204228230882</v>
      </c>
      <c r="MJ256" s="934">
        <v>3703.715837354493</v>
      </c>
      <c r="MK256" s="934">
        <v>3796.8485916397544</v>
      </c>
      <c r="ML256" s="934">
        <v>3853.7453803900057</v>
      </c>
      <c r="MM256" s="934">
        <v>3942.1707626121693</v>
      </c>
      <c r="MN256" s="934">
        <v>4055.6419827803375</v>
      </c>
      <c r="MO256" s="934">
        <v>4066.6948976033996</v>
      </c>
      <c r="MP256" s="934">
        <v>4088.9064470079757</v>
      </c>
      <c r="MQ256" s="934">
        <v>4208.8774119507061</v>
      </c>
      <c r="MR256" s="934">
        <v>4160.5049177229885</v>
      </c>
      <c r="MS256" s="934">
        <v>4162.4904224991878</v>
      </c>
      <c r="MT256" s="934">
        <v>4294.7405179542648</v>
      </c>
      <c r="MU256" s="934">
        <v>4310.3931289947814</v>
      </c>
      <c r="MV256" s="934">
        <v>4344.5896063613227</v>
      </c>
      <c r="MW256" s="934">
        <v>4338.0830361622702</v>
      </c>
      <c r="MX256" s="934">
        <v>4454.3660883481934</v>
      </c>
      <c r="MY256" s="934">
        <v>4522.7198608262815</v>
      </c>
      <c r="MZ256" s="934">
        <v>4613.267018882415</v>
      </c>
      <c r="NA256" s="934">
        <v>4694.2263248233157</v>
      </c>
      <c r="NB256" s="934">
        <v>4812.3067656416015</v>
      </c>
      <c r="NC256" s="934">
        <v>4915.5106870993186</v>
      </c>
      <c r="ND256" s="934">
        <v>4944.1467890548101</v>
      </c>
    </row>
    <row r="257" spans="1:368"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40">
        <v>3.3480799999999999</v>
      </c>
      <c r="GW257" s="940">
        <v>3.2157900000000001</v>
      </c>
      <c r="GX257" s="940">
        <v>3.4674389999999997</v>
      </c>
      <c r="GY257" s="940">
        <v>5.2117399999999998</v>
      </c>
      <c r="GZ257" s="940">
        <v>4.7693859999999999</v>
      </c>
      <c r="HA257" s="940">
        <v>6.0134730000000003</v>
      </c>
      <c r="HB257" s="940">
        <v>6.7576320000000001</v>
      </c>
      <c r="HC257" s="940">
        <v>6.5533530000000004</v>
      </c>
      <c r="HD257" s="940">
        <v>7.6841650000000001</v>
      </c>
      <c r="HE257" s="940">
        <v>10.816619000000001</v>
      </c>
      <c r="HF257" s="940">
        <v>10.141361000000002</v>
      </c>
      <c r="HG257" s="940">
        <v>7.5642860000000001</v>
      </c>
      <c r="HH257" s="940">
        <v>4.7158819999999997</v>
      </c>
      <c r="HI257" s="940">
        <v>6.075787</v>
      </c>
      <c r="HJ257" s="940">
        <v>6.3480310000000006</v>
      </c>
      <c r="HK257" s="940">
        <v>6.7901889999999998</v>
      </c>
      <c r="HL257" s="940">
        <v>7.5158959999999997</v>
      </c>
      <c r="HM257" s="940">
        <v>8.8598210000000002</v>
      </c>
      <c r="HN257" s="940">
        <v>10.524902000000003</v>
      </c>
      <c r="HO257" s="940">
        <v>10.995529000000001</v>
      </c>
      <c r="HP257" s="940">
        <v>15.128927000000001</v>
      </c>
      <c r="HQ257" s="940">
        <v>14.734783999999998</v>
      </c>
      <c r="HR257" s="940">
        <v>11.411412999999998</v>
      </c>
      <c r="HS257" s="940">
        <v>13.336269663000001</v>
      </c>
      <c r="HT257" s="940">
        <v>17.289920000000002</v>
      </c>
      <c r="HU257" s="940">
        <v>15.777235000000001</v>
      </c>
      <c r="HV257" s="940">
        <v>18.374082995531229</v>
      </c>
      <c r="HW257" s="940">
        <v>19.806015863413396</v>
      </c>
      <c r="HX257" s="940">
        <v>24.196698456395083</v>
      </c>
      <c r="HY257" s="940">
        <v>25.509326561666146</v>
      </c>
      <c r="HZ257" s="940">
        <v>32.331731645280861</v>
      </c>
      <c r="IA257" s="940">
        <v>35.395636434801546</v>
      </c>
      <c r="IB257" s="940">
        <v>37.29258882124585</v>
      </c>
      <c r="IC257" s="940">
        <v>42.786326288143734</v>
      </c>
      <c r="ID257" s="940">
        <v>38.468958904613807</v>
      </c>
      <c r="IE257" s="940">
        <v>49.014650989865238</v>
      </c>
      <c r="IF257" s="940">
        <v>52.835685418737462</v>
      </c>
      <c r="IG257" s="940">
        <v>57.479382685721482</v>
      </c>
      <c r="IH257" s="940">
        <v>53.372514898966969</v>
      </c>
      <c r="II257" s="940">
        <v>57.180183037942093</v>
      </c>
      <c r="IJ257" s="940">
        <v>63.437735730935003</v>
      </c>
      <c r="IK257" s="940">
        <v>68.929727234168439</v>
      </c>
      <c r="IL257" s="940">
        <v>71.62375682657094</v>
      </c>
      <c r="IM257" s="940">
        <v>76.171739389232258</v>
      </c>
      <c r="IN257" s="940">
        <v>77.505204800779055</v>
      </c>
      <c r="IO257" s="940">
        <v>78.666154852120073</v>
      </c>
      <c r="IP257" s="940">
        <v>90.953745350139215</v>
      </c>
      <c r="IQ257" s="940">
        <v>105.1825084943538</v>
      </c>
      <c r="IR257" s="940">
        <v>115.43355666309299</v>
      </c>
      <c r="IS257" s="940">
        <v>133.61742316157776</v>
      </c>
      <c r="IT257" s="940">
        <v>146.57173137470093</v>
      </c>
      <c r="IU257" s="940">
        <v>145.77402717498416</v>
      </c>
      <c r="IV257" s="940">
        <v>158.24393104108995</v>
      </c>
      <c r="IW257" s="940">
        <v>166.17320739312865</v>
      </c>
      <c r="IX257" s="940">
        <v>180.04208324162008</v>
      </c>
      <c r="IY257" s="940">
        <v>178.91996571310341</v>
      </c>
      <c r="IZ257" s="940">
        <v>185.16954546734863</v>
      </c>
      <c r="JA257" s="940">
        <v>188.61565037748244</v>
      </c>
      <c r="JB257" s="940">
        <v>198.17918587018875</v>
      </c>
      <c r="JC257" s="940">
        <v>197.60560747732734</v>
      </c>
      <c r="JD257" s="940">
        <v>139.1698783482725</v>
      </c>
      <c r="JE257" s="940">
        <v>141.30573403000005</v>
      </c>
      <c r="JF257" s="940">
        <v>149.70911518300946</v>
      </c>
      <c r="JG257" s="940">
        <v>156.76540411689842</v>
      </c>
      <c r="JH257" s="940">
        <v>161.74366730148103</v>
      </c>
      <c r="JI257" s="940">
        <v>167.10357792549479</v>
      </c>
      <c r="JJ257" s="940">
        <v>170.88609186593942</v>
      </c>
      <c r="JK257" s="940">
        <v>193.26453947665843</v>
      </c>
      <c r="JL257" s="940">
        <v>172.9527850913025</v>
      </c>
      <c r="JM257" s="940">
        <v>177.87640714061746</v>
      </c>
      <c r="JN257" s="940">
        <v>179.09111181187478</v>
      </c>
      <c r="JO257" s="940">
        <v>200.86276893285927</v>
      </c>
      <c r="JP257" s="940">
        <v>197.49559948357143</v>
      </c>
      <c r="JQ257" s="940">
        <v>199.27071320923233</v>
      </c>
      <c r="JR257" s="940">
        <v>180.96007607573213</v>
      </c>
      <c r="JS257" s="940">
        <v>179.70412175868842</v>
      </c>
      <c r="JT257" s="940">
        <v>192.91987131421041</v>
      </c>
      <c r="JU257" s="940">
        <v>192.7623650579358</v>
      </c>
      <c r="JV257" s="940">
        <v>196.61195948618791</v>
      </c>
      <c r="JW257" s="940">
        <v>199.46052431096442</v>
      </c>
      <c r="JX257" s="940">
        <v>197.52669535336679</v>
      </c>
      <c r="JY257" s="940">
        <v>179.97561550862466</v>
      </c>
      <c r="JZ257" s="940">
        <v>172.63262042216567</v>
      </c>
      <c r="KA257" s="940">
        <v>173.37504660115002</v>
      </c>
      <c r="KB257" s="940">
        <v>180.10002613724669</v>
      </c>
      <c r="KC257" s="940">
        <v>186.94040914501417</v>
      </c>
      <c r="KD257" s="940">
        <v>189.12957779345891</v>
      </c>
      <c r="KE257" s="940">
        <v>185.70817112950652</v>
      </c>
      <c r="KF257" s="940">
        <v>198.05030614336147</v>
      </c>
      <c r="KG257" s="940">
        <v>222.95653343930815</v>
      </c>
      <c r="KH257" s="940">
        <v>221.43167722011614</v>
      </c>
      <c r="KI257" s="940">
        <v>226.40568578677076</v>
      </c>
      <c r="KJ257" s="940">
        <v>231.94917616350864</v>
      </c>
      <c r="KK257" s="940">
        <v>233.1202389208797</v>
      </c>
      <c r="KL257" s="940">
        <v>228.94614735677655</v>
      </c>
      <c r="KM257" s="940">
        <v>223.33290104050661</v>
      </c>
      <c r="KN257" s="940">
        <v>213.06773027002944</v>
      </c>
      <c r="KO257" s="940">
        <v>210.12642340270062</v>
      </c>
      <c r="KP257" s="940">
        <v>200.78048686274042</v>
      </c>
      <c r="KQ257" s="940">
        <v>210.43782768111492</v>
      </c>
      <c r="KR257" s="940">
        <v>207.76622513767848</v>
      </c>
      <c r="KS257" s="940">
        <v>221.90153686449403</v>
      </c>
      <c r="KT257" s="940">
        <v>240.73974150774922</v>
      </c>
      <c r="KU257" s="940">
        <v>225.08563566696532</v>
      </c>
      <c r="KV257" s="940">
        <v>233.83174054867413</v>
      </c>
      <c r="KW257" s="940">
        <v>235.94632349655009</v>
      </c>
      <c r="KX257" s="940">
        <v>238.44405266393767</v>
      </c>
      <c r="KY257" s="940">
        <v>236.59285082818792</v>
      </c>
      <c r="KZ257" s="940">
        <v>226.70946697804004</v>
      </c>
      <c r="LA257" s="940">
        <v>236.25275463546299</v>
      </c>
      <c r="LB257" s="940">
        <v>222.18167397628642</v>
      </c>
      <c r="LC257" s="940">
        <v>225.21714106212283</v>
      </c>
      <c r="LD257" s="940">
        <v>238.16819968440834</v>
      </c>
      <c r="LE257" s="940">
        <v>241.56380045217546</v>
      </c>
      <c r="LF257" s="940">
        <v>266.58999535703123</v>
      </c>
      <c r="LG257" s="940">
        <v>254.19202889415004</v>
      </c>
      <c r="LH257" s="940">
        <v>243.68151277299498</v>
      </c>
      <c r="LI257" s="940">
        <v>252.28539464987392</v>
      </c>
      <c r="LJ257" s="940">
        <v>261.1460450993801</v>
      </c>
      <c r="LK257" s="940">
        <v>296.4443907756538</v>
      </c>
      <c r="LL257" s="940">
        <v>234.92695490225145</v>
      </c>
      <c r="LM257" s="940">
        <v>231.87633618952898</v>
      </c>
      <c r="LN257" s="940">
        <v>238.90558235466435</v>
      </c>
      <c r="LO257" s="940">
        <v>212.96994267886259</v>
      </c>
      <c r="LP257" s="940">
        <v>219.53996580715065</v>
      </c>
      <c r="LQ257" s="940">
        <v>240.54105800345019</v>
      </c>
      <c r="LR257" s="940">
        <v>271.03572966929073</v>
      </c>
      <c r="LS257" s="940">
        <v>284.26271548911313</v>
      </c>
      <c r="LT257" s="940">
        <v>279.34913667164278</v>
      </c>
      <c r="LU257" s="940">
        <v>285.69472547047388</v>
      </c>
      <c r="LV257" s="940">
        <v>272.89896125987559</v>
      </c>
      <c r="LW257" s="940">
        <v>268.05266341851785</v>
      </c>
      <c r="LX257" s="940">
        <v>219.87751850969707</v>
      </c>
      <c r="LY257" s="940">
        <v>222.86879752939106</v>
      </c>
      <c r="LZ257" s="940">
        <v>211.64990981448511</v>
      </c>
      <c r="MA257" s="940">
        <v>199.13323091955971</v>
      </c>
      <c r="MB257" s="940">
        <v>195.87608571149985</v>
      </c>
      <c r="MC257" s="940">
        <v>236.05865555901227</v>
      </c>
      <c r="MD257" s="940">
        <v>240.68270413892694</v>
      </c>
      <c r="ME257" s="940">
        <v>240.48784440438479</v>
      </c>
      <c r="MF257" s="940">
        <v>241.93302492337</v>
      </c>
      <c r="MG257" s="940">
        <v>248.43869038786298</v>
      </c>
      <c r="MH257" s="940">
        <v>257.59415475165503</v>
      </c>
      <c r="MI257" s="940">
        <v>259.3401516207594</v>
      </c>
      <c r="MJ257" s="940">
        <v>251.2764225416403</v>
      </c>
      <c r="MK257" s="940">
        <v>253.47573591344121</v>
      </c>
      <c r="ML257" s="940">
        <v>261.97864141360793</v>
      </c>
      <c r="MM257" s="940">
        <v>268.72018113549314</v>
      </c>
      <c r="MN257" s="940">
        <v>273.76361496438767</v>
      </c>
      <c r="MO257" s="940">
        <v>337.09796951133643</v>
      </c>
      <c r="MP257" s="940">
        <v>352.95848354814552</v>
      </c>
      <c r="MQ257" s="940">
        <v>376.41830142425118</v>
      </c>
      <c r="MR257" s="940">
        <v>385.8375691760541</v>
      </c>
      <c r="MS257" s="940">
        <v>370.53959274979599</v>
      </c>
      <c r="MT257" s="940">
        <v>373.87679214829706</v>
      </c>
      <c r="MU257" s="940">
        <v>355.58602598789696</v>
      </c>
      <c r="MV257" s="940">
        <v>345.6598825342798</v>
      </c>
      <c r="MW257" s="940">
        <v>271.85319218020317</v>
      </c>
      <c r="MX257" s="940">
        <v>356.78666948211782</v>
      </c>
      <c r="MY257" s="940">
        <v>390.29974984295825</v>
      </c>
      <c r="MZ257" s="940">
        <v>385.3314743594027</v>
      </c>
      <c r="NA257" s="940">
        <v>386.1973738838476</v>
      </c>
      <c r="NB257" s="940">
        <v>403.52243149347885</v>
      </c>
      <c r="NC257" s="940">
        <v>382.20442513730842</v>
      </c>
      <c r="ND257" s="940">
        <v>365.66398085933793</v>
      </c>
    </row>
    <row r="258" spans="1:368"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5">
        <v>-171.03697710268023</v>
      </c>
      <c r="GW258" s="935">
        <v>-182.41379401143979</v>
      </c>
      <c r="GX258" s="935">
        <v>-175.95516615583995</v>
      </c>
      <c r="GY258" s="935">
        <v>-192.88675268336002</v>
      </c>
      <c r="GZ258" s="935">
        <v>-183.71027036532001</v>
      </c>
      <c r="HA258" s="935">
        <v>-181.12099601712012</v>
      </c>
      <c r="HB258" s="935">
        <v>-172.73740384232011</v>
      </c>
      <c r="HC258" s="935">
        <v>-187.11496964672008</v>
      </c>
      <c r="HD258" s="935">
        <v>-186.63608851743999</v>
      </c>
      <c r="HE258" s="935">
        <v>-191.2982280814401</v>
      </c>
      <c r="HF258" s="935">
        <v>-204.88524614544011</v>
      </c>
      <c r="HG258" s="935">
        <v>-213.52213998112023</v>
      </c>
      <c r="HH258" s="935">
        <v>-213.52903869760016</v>
      </c>
      <c r="HI258" s="935">
        <v>-210.09044011799998</v>
      </c>
      <c r="HJ258" s="935">
        <v>-213.7992569763999</v>
      </c>
      <c r="HK258" s="935">
        <v>-214.90521828240003</v>
      </c>
      <c r="HL258" s="935">
        <v>-217.06441409855998</v>
      </c>
      <c r="HM258" s="935">
        <v>-215.52104826016003</v>
      </c>
      <c r="HN258" s="935">
        <v>-227.59500317952015</v>
      </c>
      <c r="HO258" s="935">
        <v>-231.95654254367992</v>
      </c>
      <c r="HP258" s="935">
        <v>-239.36039401791999</v>
      </c>
      <c r="HQ258" s="935">
        <v>-243.25797258395971</v>
      </c>
      <c r="HR258" s="935">
        <v>-248.52512612991978</v>
      </c>
      <c r="HS258" s="935">
        <v>-255.85802519827533</v>
      </c>
      <c r="HT258" s="935">
        <v>-267.62944693883696</v>
      </c>
      <c r="HU258" s="935">
        <v>-282.46632906318064</v>
      </c>
      <c r="HV258" s="935">
        <v>-302.26040619674166</v>
      </c>
      <c r="HW258" s="935">
        <v>-309.17096985942948</v>
      </c>
      <c r="HX258" s="935">
        <v>-302.93709574224221</v>
      </c>
      <c r="HY258" s="935">
        <v>-313.4255099471896</v>
      </c>
      <c r="HZ258" s="935">
        <v>-327.00410830491569</v>
      </c>
      <c r="IA258" s="935">
        <v>-311.38685979213642</v>
      </c>
      <c r="IB258" s="935">
        <v>-341.42827392746756</v>
      </c>
      <c r="IC258" s="935">
        <v>-339.8095654362404</v>
      </c>
      <c r="ID258" s="935">
        <v>-371.5660456060337</v>
      </c>
      <c r="IE258" s="935">
        <v>-361.72348163904525</v>
      </c>
      <c r="IF258" s="935">
        <v>-356.46696969847835</v>
      </c>
      <c r="IG258" s="935">
        <v>-363.51016214828661</v>
      </c>
      <c r="IH258" s="935">
        <v>-356.78462057342608</v>
      </c>
      <c r="II258" s="935">
        <v>-340.47738968987824</v>
      </c>
      <c r="IJ258" s="935">
        <v>-389.0328455338954</v>
      </c>
      <c r="IK258" s="935">
        <v>-354.61277685419066</v>
      </c>
      <c r="IL258" s="935">
        <v>-371.48568820911606</v>
      </c>
      <c r="IM258" s="935">
        <v>-353.10437213388923</v>
      </c>
      <c r="IN258" s="935">
        <v>-330.65476729086993</v>
      </c>
      <c r="IO258" s="935">
        <v>-337.12830586957188</v>
      </c>
      <c r="IP258" s="935">
        <v>-345.43290983120124</v>
      </c>
      <c r="IQ258" s="935">
        <v>-340.73072892246898</v>
      </c>
      <c r="IR258" s="935">
        <v>-369.36374550540182</v>
      </c>
      <c r="IS258" s="935">
        <v>-383.68480029210247</v>
      </c>
      <c r="IT258" s="935">
        <v>-395.36326579092531</v>
      </c>
      <c r="IU258" s="935">
        <v>-407.78383543824333</v>
      </c>
      <c r="IV258" s="935">
        <v>-419.92250938931033</v>
      </c>
      <c r="IW258" s="935">
        <v>-420.79730607216152</v>
      </c>
      <c r="IX258" s="935">
        <v>-426.93287337321823</v>
      </c>
      <c r="IY258" s="935">
        <v>-446.79094022153811</v>
      </c>
      <c r="IZ258" s="935">
        <v>-439.08744437441362</v>
      </c>
      <c r="JA258" s="935">
        <v>-453.5091125347945</v>
      </c>
      <c r="JB258" s="935">
        <v>-455.20069263785075</v>
      </c>
      <c r="JC258" s="935">
        <v>-473.72237391541017</v>
      </c>
      <c r="JD258" s="935">
        <v>-483.75224591707791</v>
      </c>
      <c r="JE258" s="935">
        <v>-485.74309739998728</v>
      </c>
      <c r="JF258" s="935">
        <v>-486.77558011353801</v>
      </c>
      <c r="JG258" s="935">
        <v>-505.31452883060217</v>
      </c>
      <c r="JH258" s="935">
        <v>-510.75828897421894</v>
      </c>
      <c r="JI258" s="935">
        <v>-498.2956952166179</v>
      </c>
      <c r="JJ258" s="935">
        <v>-508.62717456065792</v>
      </c>
      <c r="JK258" s="935">
        <v>-535.64204994880185</v>
      </c>
      <c r="JL258" s="935">
        <v>-524.65186388040615</v>
      </c>
      <c r="JM258" s="935">
        <v>-535.76357704963289</v>
      </c>
      <c r="JN258" s="935">
        <v>-533.1352205911229</v>
      </c>
      <c r="JO258" s="935">
        <v>-547.42425541426564</v>
      </c>
      <c r="JP258" s="935">
        <v>-564.3842435209466</v>
      </c>
      <c r="JQ258" s="935">
        <v>-580.32484720120192</v>
      </c>
      <c r="JR258" s="935">
        <v>-587.43738959249754</v>
      </c>
      <c r="JS258" s="935">
        <v>-620.17855234889578</v>
      </c>
      <c r="JT258" s="935">
        <v>-589.06588540166535</v>
      </c>
      <c r="JU258" s="935">
        <v>-584.25656369170861</v>
      </c>
      <c r="JV258" s="935">
        <v>-604.34393582665973</v>
      </c>
      <c r="JW258" s="935">
        <v>-629.29455869958974</v>
      </c>
      <c r="JX258" s="935">
        <v>-610.88603769513827</v>
      </c>
      <c r="JY258" s="935">
        <v>-637.32936678637361</v>
      </c>
      <c r="JZ258" s="935">
        <v>-640.15919322700108</v>
      </c>
      <c r="KA258" s="935">
        <v>-646.34964954713325</v>
      </c>
      <c r="KB258" s="935">
        <v>-644.45601775480111</v>
      </c>
      <c r="KC258" s="935">
        <v>-711.76080299706359</v>
      </c>
      <c r="KD258" s="935">
        <v>-708.41474697207332</v>
      </c>
      <c r="KE258" s="935">
        <v>-726.32919339446403</v>
      </c>
      <c r="KF258" s="935">
        <v>-719.77516159295237</v>
      </c>
      <c r="KG258" s="935">
        <v>-738.01890559114145</v>
      </c>
      <c r="KH258" s="935">
        <v>-743.9483649901299</v>
      </c>
      <c r="KI258" s="935">
        <v>-762.00568594442746</v>
      </c>
      <c r="KJ258" s="935">
        <v>-740.13558776998798</v>
      </c>
      <c r="KK258" s="935">
        <v>-730.59335058015085</v>
      </c>
      <c r="KL258" s="935">
        <v>-758.65295473916069</v>
      </c>
      <c r="KM258" s="935">
        <v>-751.45813697642029</v>
      </c>
      <c r="KN258" s="935">
        <v>-760.00465821534794</v>
      </c>
      <c r="KO258" s="935">
        <v>-771.74087575748467</v>
      </c>
      <c r="KP258" s="935">
        <v>-808.39035843276883</v>
      </c>
      <c r="KQ258" s="935">
        <v>-833.77761194728146</v>
      </c>
      <c r="KR258" s="935">
        <v>-886.8692668202433</v>
      </c>
      <c r="KS258" s="935">
        <v>-864.14272250690283</v>
      </c>
      <c r="KT258" s="935">
        <v>-852.52290145426412</v>
      </c>
      <c r="KU258" s="935">
        <v>-912.02075200127524</v>
      </c>
      <c r="KV258" s="935">
        <v>-874.90053006676214</v>
      </c>
      <c r="KW258" s="935">
        <v>-902.85286237662285</v>
      </c>
      <c r="KX258" s="935">
        <v>-916.64562162981497</v>
      </c>
      <c r="KY258" s="935">
        <v>-934.897428785118</v>
      </c>
      <c r="KZ258" s="935">
        <v>-980.25626796693189</v>
      </c>
      <c r="LA258" s="935">
        <v>-962.22941136220322</v>
      </c>
      <c r="LB258" s="935">
        <v>-962.23459835716676</v>
      </c>
      <c r="LC258" s="935">
        <v>-970.15197747807144</v>
      </c>
      <c r="LD258" s="935">
        <v>-964.2138416578639</v>
      </c>
      <c r="LE258" s="935">
        <v>-1012.1281047993093</v>
      </c>
      <c r="LF258" s="935">
        <v>-1021.924512190962</v>
      </c>
      <c r="LG258" s="935">
        <v>-1060.718309337175</v>
      </c>
      <c r="LH258" s="935">
        <v>-1071.8235834072311</v>
      </c>
      <c r="LI258" s="935">
        <v>-1100.6589491803306</v>
      </c>
      <c r="LJ258" s="935">
        <v>-1107.7019597711399</v>
      </c>
      <c r="LK258" s="935">
        <v>-1097.546417534621</v>
      </c>
      <c r="LL258" s="935">
        <v>-1089.3991738832699</v>
      </c>
      <c r="LM258" s="935">
        <v>-1121.7921484278995</v>
      </c>
      <c r="LN258" s="935">
        <v>-1101.1408845788176</v>
      </c>
      <c r="LO258" s="935">
        <v>-1097.09056726771</v>
      </c>
      <c r="LP258" s="935">
        <v>-1162.4451231329945</v>
      </c>
      <c r="LQ258" s="935">
        <v>-1100.1929192544221</v>
      </c>
      <c r="LR258" s="935">
        <v>-1165.7922384984568</v>
      </c>
      <c r="LS258" s="935">
        <v>-1209.8852926105965</v>
      </c>
      <c r="LT258" s="935">
        <v>-1271.7025657806435</v>
      </c>
      <c r="LU258" s="935">
        <v>-1261.4967972383861</v>
      </c>
      <c r="LV258" s="935">
        <v>-1582.2004331684877</v>
      </c>
      <c r="LW258" s="935">
        <v>-1626.4183407990604</v>
      </c>
      <c r="LX258" s="935">
        <v>-1671.1986139257883</v>
      </c>
      <c r="LY258" s="935">
        <v>-1681.2359052422576</v>
      </c>
      <c r="LZ258" s="935">
        <v>-1619.6480123203887</v>
      </c>
      <c r="MA258" s="935">
        <v>-1706.8778623528083</v>
      </c>
      <c r="MB258" s="935">
        <v>-1731.5317862603015</v>
      </c>
      <c r="MC258" s="935">
        <v>-1802.3597813070382</v>
      </c>
      <c r="MD258" s="935">
        <v>-1896.7484540065554</v>
      </c>
      <c r="ME258" s="935">
        <v>-1970.3909075120471</v>
      </c>
      <c r="MF258" s="935">
        <v>-1931.6557982493755</v>
      </c>
      <c r="MG258" s="935">
        <v>-1997.2356677510877</v>
      </c>
      <c r="MH258" s="935">
        <v>-2016.2845254322526</v>
      </c>
      <c r="MI258" s="935">
        <v>-2035.2411834418554</v>
      </c>
      <c r="MJ258" s="935">
        <v>-2046.0044764953946</v>
      </c>
      <c r="MK258" s="935">
        <v>-2117.0998300405099</v>
      </c>
      <c r="ML258" s="935">
        <v>-2224.3592242926447</v>
      </c>
      <c r="MM258" s="935">
        <v>-2293.8048309161113</v>
      </c>
      <c r="MN258" s="935">
        <v>-2261.9595767282481</v>
      </c>
      <c r="MO258" s="935">
        <v>-2329.4456131523848</v>
      </c>
      <c r="MP258" s="935">
        <v>-2369.6437338699461</v>
      </c>
      <c r="MQ258" s="935">
        <v>-2376.9968444838869</v>
      </c>
      <c r="MR258" s="935">
        <v>-2447.5301120704007</v>
      </c>
      <c r="MS258" s="935">
        <v>-2489.0102085182912</v>
      </c>
      <c r="MT258" s="935">
        <v>-2528.0014293821723</v>
      </c>
      <c r="MU258" s="935">
        <v>-2627.5240192081192</v>
      </c>
      <c r="MV258" s="935">
        <v>-2694.8012004631719</v>
      </c>
      <c r="MW258" s="935">
        <v>-2691.1589275404076</v>
      </c>
      <c r="MX258" s="935">
        <v>-2796.2269238255817</v>
      </c>
      <c r="MY258" s="935">
        <v>-2892.7351419342817</v>
      </c>
      <c r="MZ258" s="935">
        <v>-2949.2716859272123</v>
      </c>
      <c r="NA258" s="935">
        <v>-3008.249820599664</v>
      </c>
      <c r="NB258" s="935">
        <v>-3056.3501938246091</v>
      </c>
      <c r="NC258" s="935">
        <v>-3109.4776864067867</v>
      </c>
      <c r="ND258" s="935">
        <v>-3130.9653497999179</v>
      </c>
    </row>
    <row r="259" spans="1:368" s="586" customFormat="1" ht="18">
      <c r="A259" s="648" t="s">
        <v>1316</v>
      </c>
      <c r="B259" s="867">
        <v>3.0700000000003058E-2</v>
      </c>
      <c r="C259" s="867">
        <v>2.250000000003638E-3</v>
      </c>
      <c r="D259" s="867">
        <v>-9.2999999999960892E-3</v>
      </c>
      <c r="E259" s="867">
        <v>1.799999999995805E-3</v>
      </c>
      <c r="F259" s="867">
        <v>4.199999999997317E-3</v>
      </c>
      <c r="G259" s="867">
        <v>2.6999999999901547E-3</v>
      </c>
      <c r="H259" s="867">
        <v>3.1000000000034333E-3</v>
      </c>
      <c r="I259" s="867">
        <v>3.6999999999878241E-3</v>
      </c>
      <c r="J259" s="867">
        <v>5.2999999999983061E-3</v>
      </c>
      <c r="K259" s="867">
        <v>0.18270000000001119</v>
      </c>
      <c r="L259" s="867">
        <v>7.0000000000192131E-4</v>
      </c>
      <c r="M259" s="867">
        <v>3.5300000000013654E-2</v>
      </c>
      <c r="N259" s="867">
        <v>6.4100000000003376E-2</v>
      </c>
      <c r="O259" s="867">
        <v>5.0100000000000477E-2</v>
      </c>
      <c r="P259" s="867">
        <v>0.16279999999998296</v>
      </c>
      <c r="Q259" s="867">
        <v>1.7999999999886995E-3</v>
      </c>
      <c r="R259" s="867">
        <v>4.4000000000039563E-3</v>
      </c>
      <c r="S259" s="867">
        <v>-0.19709999999999184</v>
      </c>
      <c r="T259" s="867">
        <v>4.199999999997317E-3</v>
      </c>
      <c r="U259" s="867">
        <v>5.0000000001659828E-4</v>
      </c>
      <c r="V259" s="867">
        <v>5.0199999999989586E-2</v>
      </c>
      <c r="W259" s="867">
        <v>-7.0000000000121076E-3</v>
      </c>
      <c r="X259" s="867">
        <v>3.1000000000034333E-3</v>
      </c>
      <c r="Y259" s="867">
        <v>-8.8000000000079126E-3</v>
      </c>
      <c r="Z259" s="867">
        <v>2.9999999999574811E-4</v>
      </c>
      <c r="AA259" s="867">
        <v>0.65296999999999628</v>
      </c>
      <c r="AB259" s="867">
        <v>-0.62789999999999679</v>
      </c>
      <c r="AC259" s="867">
        <v>-0.1160899999999998</v>
      </c>
      <c r="AD259" s="867">
        <v>-9.8599999999990473E-2</v>
      </c>
      <c r="AE259" s="867">
        <v>-8.8000000000008072E-2</v>
      </c>
      <c r="AF259" s="867">
        <v>0.136099999999999</v>
      </c>
      <c r="AG259" s="867">
        <v>3.6900000000002819E-2</v>
      </c>
      <c r="AH259" s="867">
        <v>1.4000000000010004E-2</v>
      </c>
      <c r="AI259" s="867">
        <v>-0.10030000000000427</v>
      </c>
      <c r="AJ259" s="867">
        <v>-4.7700000000006071E-2</v>
      </c>
      <c r="AK259" s="867">
        <v>-5.0000000000238742E-3</v>
      </c>
      <c r="AL259" s="867">
        <v>-0.17502999999999247</v>
      </c>
      <c r="AM259" s="867">
        <v>-0.11524000000000001</v>
      </c>
      <c r="AN259" s="867">
        <v>-1.0876599999999854</v>
      </c>
      <c r="AO259" s="867">
        <v>-0.67768999999999835</v>
      </c>
      <c r="AP259" s="867">
        <v>4.6260000000017953E-2</v>
      </c>
      <c r="AQ259" s="867">
        <v>-1.7874800000000022</v>
      </c>
      <c r="AR259" s="867">
        <v>1.1426300000000111</v>
      </c>
      <c r="AS259" s="867">
        <v>0.43379999999999086</v>
      </c>
      <c r="AT259" s="867">
        <v>0.40976999999999464</v>
      </c>
      <c r="AU259" s="867">
        <v>0.57184999999998354</v>
      </c>
      <c r="AV259" s="867">
        <v>0.47516000000000247</v>
      </c>
      <c r="AW259" s="867">
        <v>2.6200000000073942E-3</v>
      </c>
      <c r="AX259" s="867">
        <v>6.7740999999983842E-2</v>
      </c>
      <c r="AY259" s="867">
        <v>-0.57896500000001083</v>
      </c>
      <c r="AZ259" s="867">
        <v>-8.5306000000002769E-2</v>
      </c>
      <c r="BA259" s="867">
        <v>0.91481199999999774</v>
      </c>
      <c r="BB259" s="867">
        <v>0.40347399999998856</v>
      </c>
      <c r="BC259" s="867">
        <v>0.4522049999999922</v>
      </c>
      <c r="BD259" s="867">
        <v>0.39202199999999721</v>
      </c>
      <c r="BE259" s="867">
        <v>9.6429999999969596E-3</v>
      </c>
      <c r="BF259" s="867">
        <v>5.4824999999979696E-2</v>
      </c>
      <c r="BG259" s="867">
        <v>7.1347000000002936E-2</v>
      </c>
      <c r="BH259" s="867">
        <v>4.5530000000297832E-3</v>
      </c>
      <c r="BI259" s="867">
        <v>0.4813800000000299</v>
      </c>
      <c r="BJ259" s="867">
        <v>0.8939200000000227</v>
      </c>
      <c r="BK259" s="867">
        <v>1.5263199999999983</v>
      </c>
      <c r="BL259" s="867">
        <v>1.0176310000000228</v>
      </c>
      <c r="BM259" s="867">
        <v>1.2411999999999921</v>
      </c>
      <c r="BN259" s="867">
        <v>0.86105999999998062</v>
      </c>
      <c r="BO259" s="867">
        <v>0.77330600000000516</v>
      </c>
      <c r="BP259" s="867">
        <v>0.40709999999998558</v>
      </c>
      <c r="BQ259" s="867">
        <v>0.54010000000000957</v>
      </c>
      <c r="BR259" s="867">
        <v>0.33911000000000513</v>
      </c>
      <c r="BS259" s="867">
        <v>-0.84082000000002211</v>
      </c>
      <c r="BT259" s="867">
        <v>0.68967999999999563</v>
      </c>
      <c r="BU259" s="867">
        <v>1.0614649999999841</v>
      </c>
      <c r="BV259" s="867">
        <v>-0.3386690000000101</v>
      </c>
      <c r="BW259" s="867">
        <v>1.3999399999999582</v>
      </c>
      <c r="BX259" s="867">
        <v>2.7999999986150215E-5</v>
      </c>
      <c r="BY259" s="867">
        <v>7.899999999949614E-5</v>
      </c>
      <c r="BZ259" s="867">
        <v>-2.8000000014571924E-5</v>
      </c>
      <c r="CA259" s="867">
        <v>0.19662000000002422</v>
      </c>
      <c r="CB259" s="867">
        <v>2.8799999999762349E-3</v>
      </c>
      <c r="CC259" s="867">
        <v>2.6877300000000162</v>
      </c>
      <c r="CD259" s="867">
        <v>2.4025749999999846</v>
      </c>
      <c r="CE259" s="867">
        <v>-2.6281490000000218</v>
      </c>
      <c r="CF259" s="867">
        <v>-0.64979999999999905</v>
      </c>
      <c r="CG259" s="867">
        <v>-0.20047999999997046</v>
      </c>
      <c r="CH259" s="867">
        <v>0.80548000000003128</v>
      </c>
      <c r="CI259" s="867">
        <v>0.79931999999996606</v>
      </c>
      <c r="CJ259" s="867">
        <v>-0.19658000000001152</v>
      </c>
      <c r="CK259" s="867">
        <v>-0.20289999999999964</v>
      </c>
      <c r="CL259" s="867">
        <v>4.7000000003549758E-4</v>
      </c>
      <c r="CM259" s="867">
        <v>1.3999999995917278E-4</v>
      </c>
      <c r="CN259" s="867">
        <v>4.5269999999987931E-2</v>
      </c>
      <c r="CO259" s="867">
        <v>9.0000000000145519E-5</v>
      </c>
      <c r="CP259" s="867">
        <v>1.5999999996552106E-4</v>
      </c>
      <c r="CQ259" s="867">
        <v>6.4800000000104774E-3</v>
      </c>
      <c r="CR259" s="867">
        <v>-4.0999999998803105E-4</v>
      </c>
      <c r="CS259" s="867">
        <v>4.9999999998817657E-4</v>
      </c>
      <c r="CT259" s="867">
        <v>0.42277000000001408</v>
      </c>
      <c r="CU259" s="867">
        <v>0.42236999999997238</v>
      </c>
      <c r="CV259" s="867">
        <v>0.44617999999999824</v>
      </c>
      <c r="CW259" s="867">
        <v>0.7066000000000372</v>
      </c>
      <c r="CX259" s="867">
        <v>0.70721000000000345</v>
      </c>
      <c r="CY259" s="867">
        <v>0.70709999999999695</v>
      </c>
      <c r="CZ259" s="867">
        <v>2.4467899999999645</v>
      </c>
      <c r="DA259" s="867">
        <v>2.4573200000000384</v>
      </c>
      <c r="DB259" s="867">
        <v>2.4071299999999667</v>
      </c>
      <c r="DC259" s="867">
        <v>3.7650799999999833</v>
      </c>
      <c r="DD259" s="867">
        <v>3.3181800000000408</v>
      </c>
      <c r="DE259" s="867">
        <v>3.0452100000000257</v>
      </c>
      <c r="DF259" s="867">
        <v>-0.1774918467999953</v>
      </c>
      <c r="DG259" s="867">
        <v>-0.17092284299997118</v>
      </c>
      <c r="DH259" s="867">
        <v>0.1708001119999949</v>
      </c>
      <c r="DI259" s="867">
        <v>-1.7190880000157449E-3</v>
      </c>
      <c r="DJ259" s="867">
        <v>-0.92329647299996509</v>
      </c>
      <c r="DK259" s="867">
        <v>-0.40191194300001598</v>
      </c>
      <c r="DL259" s="867">
        <v>-1.8879682170000365</v>
      </c>
      <c r="DM259" s="867">
        <v>-0.35860560700004385</v>
      </c>
      <c r="DN259" s="867">
        <v>-0.29794244600003594</v>
      </c>
      <c r="DO259" s="867">
        <v>-6.2385340999981054E-2</v>
      </c>
      <c r="DP259" s="867">
        <v>-0.19216112399999474</v>
      </c>
      <c r="DQ259" s="867">
        <v>-2.25619999999995</v>
      </c>
      <c r="DR259" s="867">
        <v>1.1019999999945185E-2</v>
      </c>
      <c r="DS259" s="867">
        <v>3.350000000003206E-2</v>
      </c>
      <c r="DT259" s="867">
        <v>-4.500000000007276E-3</v>
      </c>
      <c r="DU259" s="867">
        <v>-6.0000000047466528E-5</v>
      </c>
      <c r="DV259" s="867">
        <v>4.0300000000286218E-3</v>
      </c>
      <c r="DW259" s="867">
        <v>-7.4000000000751243E-4</v>
      </c>
      <c r="DX259" s="867">
        <v>6.1000000002309207E-4</v>
      </c>
      <c r="DY259" s="867">
        <v>9.9999999747524271E-6</v>
      </c>
      <c r="DZ259" s="867">
        <v>-9.9999999747524271E-6</v>
      </c>
      <c r="EA259" s="867">
        <v>-1.0000000031595846E-5</v>
      </c>
      <c r="EB259" s="867">
        <v>-1.9999999949504854E-5</v>
      </c>
      <c r="EC259" s="867">
        <v>6.5000000003578862E-4</v>
      </c>
      <c r="ED259" s="867">
        <v>-9.9999999747524271E-6</v>
      </c>
      <c r="EE259" s="867">
        <v>9.9999999463307176E-6</v>
      </c>
      <c r="EF259" s="867">
        <v>-0.32981000000003746</v>
      </c>
      <c r="EG259" s="867">
        <v>0</v>
      </c>
      <c r="EH259" s="867">
        <v>0</v>
      </c>
      <c r="EI259" s="867">
        <v>8.0000000025393092E-5</v>
      </c>
      <c r="EJ259" s="867">
        <v>5.009999999970205E-3</v>
      </c>
      <c r="EK259" s="867">
        <v>1.0000000031595846E-5</v>
      </c>
      <c r="EL259" s="867">
        <v>-9.9999999179090082E-6</v>
      </c>
      <c r="EM259" s="867">
        <v>1.0000000088439265E-5</v>
      </c>
      <c r="EN259" s="867">
        <v>-3.1999999998788553E-4</v>
      </c>
      <c r="EO259" s="867">
        <v>9.9999999747524271E-6</v>
      </c>
      <c r="EP259" s="867">
        <v>-4.3000000005122274E-4</v>
      </c>
      <c r="EQ259" s="867">
        <v>-2.0000000006348273E-5</v>
      </c>
      <c r="ER259" s="867">
        <v>0</v>
      </c>
      <c r="ES259" s="867">
        <v>-5.0000000044292392E-5</v>
      </c>
      <c r="ET259" s="867">
        <v>9.9999999179090082E-6</v>
      </c>
      <c r="EU259" s="867">
        <v>-1.0000000088439265E-5</v>
      </c>
      <c r="EV259" s="867">
        <v>-2.0000000006348273E-5</v>
      </c>
      <c r="EW259" s="867">
        <v>2.0000000063191692E-5</v>
      </c>
      <c r="EX259" s="867">
        <v>2.0000000063191692E-5</v>
      </c>
      <c r="EY259" s="867">
        <v>0</v>
      </c>
      <c r="EZ259" s="867">
        <v>-8.0000000082236511E-5</v>
      </c>
      <c r="FA259" s="867">
        <v>-1.8699999999398642E-3</v>
      </c>
      <c r="FB259" s="867">
        <v>1.0086399999999571</v>
      </c>
      <c r="FC259" s="867">
        <v>1.0020200000000727</v>
      </c>
      <c r="FD259" s="867">
        <v>-4.8999999995658072E-4</v>
      </c>
      <c r="FE259" s="867">
        <v>0.99644000000000688</v>
      </c>
      <c r="FF259" s="867">
        <v>0.99733000000003358</v>
      </c>
      <c r="FG259" s="867">
        <v>-4.899999998997373E-4</v>
      </c>
      <c r="FH259" s="867">
        <v>1.077880000000107</v>
      </c>
      <c r="FI259" s="867">
        <v>1.0450800000000413</v>
      </c>
      <c r="FJ259" s="867">
        <v>-2.4740000000008422E-2</v>
      </c>
      <c r="FK259" s="867">
        <v>1.0370000000000346</v>
      </c>
      <c r="FL259" s="867">
        <v>1.015260000000012</v>
      </c>
      <c r="FM259" s="867">
        <v>9.1200000000526416E-3</v>
      </c>
      <c r="FN259" s="867">
        <v>-5.3300000000717773E-3</v>
      </c>
      <c r="FO259" s="867">
        <v>1.5449999999646025E-3</v>
      </c>
      <c r="FP259" s="867">
        <v>1.1000000000649379E-4</v>
      </c>
      <c r="FQ259" s="867">
        <v>6.1149999999940974E-2</v>
      </c>
      <c r="FR259" s="867">
        <v>5.1010000000076161E-2</v>
      </c>
      <c r="FS259" s="867">
        <v>2.6800000000548607E-3</v>
      </c>
      <c r="FT259" s="867">
        <v>2.955999999994674E-2</v>
      </c>
      <c r="FU259" s="867">
        <v>-2.3289999999917654E-2</v>
      </c>
      <c r="FV259" s="867">
        <v>1.8670000000042819E-2</v>
      </c>
      <c r="FW259" s="867">
        <v>3.0000000037944119E-5</v>
      </c>
      <c r="FX259" s="867">
        <v>1.0400000000117871E-2</v>
      </c>
      <c r="FY259" s="867">
        <v>-2.1070173860000523</v>
      </c>
      <c r="FZ259" s="867">
        <v>-8.0350000000066757E-2</v>
      </c>
      <c r="GA259" s="867">
        <v>-3.5372569983394442E-2</v>
      </c>
      <c r="GB259" s="867">
        <v>-3.8359448374762906E-2</v>
      </c>
      <c r="GC259" s="867">
        <v>-1.8076785760285929E-3</v>
      </c>
      <c r="GD259" s="867">
        <v>-3.8169999999922766E-2</v>
      </c>
      <c r="GE259" s="867">
        <v>5.1499999999577994E-3</v>
      </c>
      <c r="GF259" s="867">
        <v>5.7699999999840657E-3</v>
      </c>
      <c r="GG259" s="867">
        <v>-0.15606948039987856</v>
      </c>
      <c r="GH259" s="867">
        <v>-0.16562000000010357</v>
      </c>
      <c r="GI259" s="867">
        <v>-5.452000000013868E-2</v>
      </c>
      <c r="GJ259" s="867">
        <v>-7.9233313200006705E-2</v>
      </c>
      <c r="GK259" s="867">
        <v>-7.5649999999995998E-2</v>
      </c>
      <c r="GL259" s="867">
        <v>-7.5349999999957618E-2</v>
      </c>
      <c r="GM259" s="867">
        <v>-7.5340000000096552E-2</v>
      </c>
      <c r="GN259" s="867">
        <v>-7.5369999999907122E-2</v>
      </c>
      <c r="GO259" s="867">
        <v>-0.10241172557891787</v>
      </c>
      <c r="GP259" s="867">
        <v>-6.7099999999982174E-3</v>
      </c>
      <c r="GQ259" s="867">
        <v>-2.9895510000073955E-2</v>
      </c>
      <c r="GR259" s="867">
        <v>0.10008627999991404</v>
      </c>
      <c r="GS259" s="867">
        <v>3.6860000000046966E-2</v>
      </c>
      <c r="GT259" s="867">
        <v>-3.7670000000048276E-2</v>
      </c>
      <c r="GU259" s="867">
        <v>4.0720000000078471E-2</v>
      </c>
      <c r="GV259" s="941">
        <v>0</v>
      </c>
      <c r="GW259" s="941">
        <v>-2.2737367544323206E-13</v>
      </c>
      <c r="GX259" s="941">
        <v>0</v>
      </c>
      <c r="GY259" s="941">
        <v>0</v>
      </c>
      <c r="GZ259" s="941">
        <v>0</v>
      </c>
      <c r="HA259" s="941">
        <v>0</v>
      </c>
      <c r="HB259" s="941">
        <v>0</v>
      </c>
      <c r="HC259" s="941">
        <v>0</v>
      </c>
      <c r="HD259" s="941">
        <v>0</v>
      </c>
      <c r="HE259" s="941">
        <v>0</v>
      </c>
      <c r="HF259" s="941">
        <v>0</v>
      </c>
      <c r="HG259" s="941">
        <v>0</v>
      </c>
      <c r="HH259" s="941">
        <v>0</v>
      </c>
      <c r="HI259" s="941">
        <v>0</v>
      </c>
      <c r="HJ259" s="941">
        <v>0</v>
      </c>
      <c r="HK259" s="941">
        <v>0</v>
      </c>
      <c r="HL259" s="941">
        <v>0</v>
      </c>
      <c r="HM259" s="941">
        <v>0</v>
      </c>
      <c r="HN259" s="941">
        <v>0</v>
      </c>
      <c r="HO259" s="941">
        <v>0</v>
      </c>
      <c r="HP259" s="941">
        <v>0</v>
      </c>
      <c r="HQ259" s="941">
        <v>0</v>
      </c>
      <c r="HR259" s="941">
        <v>0</v>
      </c>
      <c r="HS259" s="941">
        <v>0</v>
      </c>
      <c r="HT259" s="941">
        <v>0</v>
      </c>
      <c r="HU259" s="941">
        <v>3.4043551602962907E-2</v>
      </c>
      <c r="HV259" s="941">
        <v>0</v>
      </c>
      <c r="HW259" s="941">
        <v>0</v>
      </c>
      <c r="HX259" s="941">
        <v>0</v>
      </c>
      <c r="HY259" s="941">
        <v>0</v>
      </c>
      <c r="HZ259" s="941">
        <v>0</v>
      </c>
      <c r="IA259" s="941">
        <v>0</v>
      </c>
      <c r="IB259" s="941">
        <v>0</v>
      </c>
      <c r="IC259" s="941">
        <v>0</v>
      </c>
      <c r="ID259" s="941">
        <v>0</v>
      </c>
      <c r="IE259" s="941">
        <v>0</v>
      </c>
      <c r="IF259" s="941">
        <v>0</v>
      </c>
      <c r="IG259" s="941">
        <v>0</v>
      </c>
      <c r="IH259" s="941">
        <v>0</v>
      </c>
      <c r="II259" s="941">
        <v>0</v>
      </c>
      <c r="IJ259" s="941">
        <v>0</v>
      </c>
      <c r="IK259" s="941">
        <v>0</v>
      </c>
      <c r="IL259" s="941">
        <v>0</v>
      </c>
      <c r="IM259" s="941">
        <v>0</v>
      </c>
      <c r="IN259" s="941">
        <v>0</v>
      </c>
      <c r="IO259" s="941">
        <v>0</v>
      </c>
      <c r="IP259" s="941">
        <v>0</v>
      </c>
      <c r="IQ259" s="941">
        <v>0</v>
      </c>
      <c r="IR259" s="941">
        <v>0</v>
      </c>
      <c r="IS259" s="941">
        <v>0</v>
      </c>
      <c r="IT259" s="941">
        <v>0</v>
      </c>
      <c r="IU259" s="941">
        <v>0</v>
      </c>
      <c r="IV259" s="941">
        <v>0</v>
      </c>
      <c r="IW259" s="941">
        <v>0</v>
      </c>
      <c r="IX259" s="941">
        <v>0</v>
      </c>
      <c r="IY259" s="941">
        <v>0</v>
      </c>
      <c r="IZ259" s="941">
        <v>0</v>
      </c>
      <c r="JA259" s="941">
        <v>0</v>
      </c>
      <c r="JB259" s="941">
        <v>0</v>
      </c>
      <c r="JC259" s="941">
        <v>0</v>
      </c>
      <c r="JD259" s="941">
        <v>0</v>
      </c>
      <c r="JE259" s="941">
        <v>0</v>
      </c>
      <c r="JF259" s="941">
        <v>0</v>
      </c>
      <c r="JG259" s="941">
        <v>0</v>
      </c>
      <c r="JH259" s="941">
        <v>0</v>
      </c>
      <c r="JI259" s="941">
        <v>0</v>
      </c>
      <c r="JJ259" s="941">
        <v>0</v>
      </c>
      <c r="JK259" s="941">
        <v>0</v>
      </c>
      <c r="JL259" s="941">
        <v>0</v>
      </c>
      <c r="JM259" s="941">
        <v>0</v>
      </c>
      <c r="JN259" s="941">
        <v>0</v>
      </c>
      <c r="JO259" s="941">
        <v>0</v>
      </c>
      <c r="JP259" s="941">
        <v>0</v>
      </c>
      <c r="JQ259" s="941">
        <v>0</v>
      </c>
      <c r="JR259" s="941">
        <v>0</v>
      </c>
      <c r="JS259" s="941">
        <v>0</v>
      </c>
      <c r="JT259" s="941">
        <v>0</v>
      </c>
      <c r="JU259" s="941">
        <v>0</v>
      </c>
      <c r="JV259" s="941">
        <v>0</v>
      </c>
      <c r="JW259" s="941">
        <v>0</v>
      </c>
      <c r="JX259" s="941">
        <v>0</v>
      </c>
      <c r="JY259" s="941">
        <v>0</v>
      </c>
      <c r="JZ259" s="941">
        <v>0</v>
      </c>
      <c r="KA259" s="941">
        <v>0</v>
      </c>
      <c r="KB259" s="941">
        <v>0</v>
      </c>
      <c r="KC259" s="941">
        <v>0</v>
      </c>
      <c r="KD259" s="941">
        <v>0</v>
      </c>
      <c r="KE259" s="941">
        <v>0</v>
      </c>
      <c r="KF259" s="941">
        <v>0</v>
      </c>
      <c r="KG259" s="941">
        <v>0</v>
      </c>
      <c r="KH259" s="941">
        <v>0</v>
      </c>
      <c r="KI259" s="941">
        <v>0</v>
      </c>
      <c r="KJ259" s="941">
        <v>0</v>
      </c>
      <c r="KK259" s="941">
        <v>0</v>
      </c>
      <c r="KL259" s="941">
        <v>0</v>
      </c>
      <c r="KM259" s="941">
        <v>0</v>
      </c>
      <c r="KN259" s="941">
        <v>0</v>
      </c>
      <c r="KO259" s="941">
        <v>0</v>
      </c>
      <c r="KP259" s="941">
        <v>0</v>
      </c>
      <c r="KQ259" s="941">
        <v>0</v>
      </c>
      <c r="KR259" s="941">
        <v>0</v>
      </c>
      <c r="KS259" s="941">
        <v>0</v>
      </c>
      <c r="KT259" s="941">
        <v>0</v>
      </c>
      <c r="KU259" s="941">
        <v>0</v>
      </c>
      <c r="KV259" s="941">
        <v>0</v>
      </c>
      <c r="KW259" s="941">
        <v>0</v>
      </c>
      <c r="KX259" s="941">
        <v>0</v>
      </c>
      <c r="KY259" s="941">
        <v>0</v>
      </c>
      <c r="KZ259" s="941">
        <v>0</v>
      </c>
      <c r="LA259" s="941">
        <v>0</v>
      </c>
      <c r="LB259" s="941">
        <v>0</v>
      </c>
      <c r="LC259" s="941">
        <v>0</v>
      </c>
      <c r="LD259" s="941">
        <v>0</v>
      </c>
      <c r="LE259" s="941">
        <v>0</v>
      </c>
      <c r="LF259" s="941">
        <v>0</v>
      </c>
      <c r="LG259" s="941">
        <v>0</v>
      </c>
      <c r="LH259" s="941">
        <v>0</v>
      </c>
      <c r="LI259" s="941">
        <v>0</v>
      </c>
      <c r="LJ259" s="941">
        <v>0</v>
      </c>
      <c r="LK259" s="941">
        <v>0</v>
      </c>
      <c r="LL259" s="941">
        <v>0</v>
      </c>
      <c r="LM259" s="941">
        <v>0</v>
      </c>
      <c r="LN259" s="941">
        <v>0</v>
      </c>
      <c r="LO259" s="941">
        <v>0</v>
      </c>
      <c r="LP259" s="941">
        <v>0</v>
      </c>
      <c r="LQ259" s="941">
        <v>0</v>
      </c>
      <c r="LR259" s="941">
        <v>0</v>
      </c>
      <c r="LS259" s="941">
        <v>0</v>
      </c>
      <c r="LT259" s="941">
        <v>0</v>
      </c>
      <c r="LU259" s="941">
        <v>0</v>
      </c>
      <c r="LV259" s="941">
        <v>0</v>
      </c>
      <c r="LW259" s="941">
        <v>0</v>
      </c>
      <c r="LX259" s="941">
        <v>0</v>
      </c>
      <c r="LY259" s="941">
        <v>0</v>
      </c>
      <c r="LZ259" s="941">
        <v>0</v>
      </c>
      <c r="MA259" s="941">
        <v>0</v>
      </c>
      <c r="MB259" s="941">
        <v>0</v>
      </c>
      <c r="MC259" s="941">
        <v>0</v>
      </c>
      <c r="MD259" s="941">
        <v>0</v>
      </c>
      <c r="ME259" s="941">
        <v>0</v>
      </c>
      <c r="MF259" s="941">
        <v>0</v>
      </c>
      <c r="MG259" s="941">
        <v>0</v>
      </c>
      <c r="MH259" s="941">
        <v>0</v>
      </c>
      <c r="MI259" s="941">
        <v>0</v>
      </c>
      <c r="MJ259" s="941">
        <v>0</v>
      </c>
      <c r="MK259" s="941">
        <v>0</v>
      </c>
      <c r="ML259" s="941">
        <v>0</v>
      </c>
      <c r="MM259" s="941">
        <v>0</v>
      </c>
      <c r="MN259" s="941">
        <v>0</v>
      </c>
      <c r="MO259" s="941">
        <v>0</v>
      </c>
      <c r="MP259" s="941">
        <v>0</v>
      </c>
      <c r="MQ259" s="941">
        <v>0</v>
      </c>
      <c r="MR259" s="941">
        <v>0</v>
      </c>
      <c r="MS259" s="941">
        <v>0</v>
      </c>
      <c r="MT259" s="941">
        <v>0</v>
      </c>
      <c r="MU259" s="941">
        <v>0</v>
      </c>
      <c r="MV259" s="941">
        <v>0</v>
      </c>
      <c r="MW259" s="941">
        <v>0</v>
      </c>
      <c r="MX259" s="941">
        <v>0</v>
      </c>
      <c r="MY259" s="941">
        <v>0</v>
      </c>
      <c r="MZ259" s="941">
        <v>0</v>
      </c>
      <c r="NA259" s="941">
        <v>0</v>
      </c>
      <c r="NB259" s="941">
        <v>0</v>
      </c>
      <c r="NC259" s="941">
        <v>0</v>
      </c>
      <c r="ND259" s="941">
        <v>0</v>
      </c>
    </row>
    <row r="260" spans="1:368"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2">
        <v>745.51845414702984</v>
      </c>
      <c r="GW260" s="942">
        <v>780.35434878499996</v>
      </c>
      <c r="GX260" s="942">
        <v>760.31795300399995</v>
      </c>
      <c r="GY260" s="942">
        <v>796.58333202400001</v>
      </c>
      <c r="GZ260" s="942">
        <v>816.92089400000009</v>
      </c>
      <c r="HA260" s="942">
        <v>832.33000288500011</v>
      </c>
      <c r="HB260" s="935">
        <v>866.17865199199991</v>
      </c>
      <c r="HC260" s="935">
        <v>880.82117203200005</v>
      </c>
      <c r="HD260" s="935">
        <v>863.33732713200004</v>
      </c>
      <c r="HE260" s="935">
        <v>843.54506569500006</v>
      </c>
      <c r="HF260" s="935">
        <v>835.99206923399993</v>
      </c>
      <c r="HG260" s="935">
        <v>824.90842936399986</v>
      </c>
      <c r="HH260" s="935">
        <v>847.09715603199993</v>
      </c>
      <c r="HI260" s="935">
        <v>890.15668425000013</v>
      </c>
      <c r="HJ260" s="935">
        <v>868.19931857400002</v>
      </c>
      <c r="HK260" s="935">
        <v>887.25533643800009</v>
      </c>
      <c r="HL260" s="935">
        <v>885.62405948600008</v>
      </c>
      <c r="HM260" s="935">
        <v>899.53550195599996</v>
      </c>
      <c r="HN260" s="935">
        <v>892.29983416199991</v>
      </c>
      <c r="HO260" s="935">
        <v>961.88864155599993</v>
      </c>
      <c r="HP260" s="935">
        <v>956.103064227</v>
      </c>
      <c r="HQ260" s="935">
        <v>983.49534676400003</v>
      </c>
      <c r="HR260" s="935">
        <v>975.76310748599997</v>
      </c>
      <c r="HS260" s="935">
        <v>978.13011784000003</v>
      </c>
      <c r="HT260" s="935">
        <v>1000.784636247</v>
      </c>
      <c r="HU260" s="935">
        <v>1028.6876886319997</v>
      </c>
      <c r="HV260" s="935">
        <v>1017.6792152785482</v>
      </c>
      <c r="HW260" s="935">
        <v>1029.4670813899995</v>
      </c>
      <c r="HX260" s="935">
        <v>1046.6050526446043</v>
      </c>
      <c r="HY260" s="935">
        <v>1130.5586127931433</v>
      </c>
      <c r="HZ260" s="935">
        <v>1162.71764621889</v>
      </c>
      <c r="IA260" s="935">
        <v>1223.9502631719006</v>
      </c>
      <c r="IB260" s="935">
        <v>1218.9939443328735</v>
      </c>
      <c r="IC260" s="935">
        <v>1216.233172224056</v>
      </c>
      <c r="ID260" s="935">
        <v>1208.7103006823193</v>
      </c>
      <c r="IE260" s="935">
        <v>1210.090739003183</v>
      </c>
      <c r="IF260" s="935">
        <v>1213.5019474134808</v>
      </c>
      <c r="IG260" s="935">
        <v>1223.8711455605196</v>
      </c>
      <c r="IH260" s="935">
        <v>1243.3139436243412</v>
      </c>
      <c r="II260" s="935">
        <v>1231.763477071918</v>
      </c>
      <c r="IJ260" s="935">
        <v>1274.8933742484592</v>
      </c>
      <c r="IK260" s="935">
        <v>1326.709819084439</v>
      </c>
      <c r="IL260" s="935">
        <v>1360.2712006511442</v>
      </c>
      <c r="IM260" s="935">
        <v>1427.7971317541947</v>
      </c>
      <c r="IN260" s="935">
        <v>1433.1131964341166</v>
      </c>
      <c r="IO260" s="935">
        <v>1411.6922617575788</v>
      </c>
      <c r="IP260" s="935">
        <v>1417.9366885170934</v>
      </c>
      <c r="IQ260" s="935">
        <v>1458.7411906670279</v>
      </c>
      <c r="IR260" s="935">
        <v>1444.6469900630063</v>
      </c>
      <c r="IS260" s="935">
        <v>1482.1011678091143</v>
      </c>
      <c r="IT260" s="935">
        <v>1490.4776000756578</v>
      </c>
      <c r="IU260" s="935">
        <v>1498.6517528253985</v>
      </c>
      <c r="IV260" s="935">
        <v>1479.9333934280403</v>
      </c>
      <c r="IW260" s="935">
        <v>1479.4512477901119</v>
      </c>
      <c r="IX260" s="935">
        <v>1500.410245320192</v>
      </c>
      <c r="IY260" s="935">
        <v>1572.4153969235106</v>
      </c>
      <c r="IZ260" s="935">
        <v>1563.6156055269755</v>
      </c>
      <c r="JA260" s="935">
        <v>1525.9040537832423</v>
      </c>
      <c r="JB260" s="935">
        <v>1500.7707473512278</v>
      </c>
      <c r="JC260" s="935">
        <v>1518.4600343428294</v>
      </c>
      <c r="JD260" s="935">
        <v>1543.1400578951395</v>
      </c>
      <c r="JE260" s="935">
        <v>1594.6826878499337</v>
      </c>
      <c r="JF260" s="935">
        <v>1597.8692331374232</v>
      </c>
      <c r="JG260" s="935">
        <v>1601.4537780100361</v>
      </c>
      <c r="JH260" s="935">
        <v>1624.5179563009485</v>
      </c>
      <c r="JI260" s="935">
        <v>1655.3032124481247</v>
      </c>
      <c r="JJ260" s="935">
        <v>1683.624623331774</v>
      </c>
      <c r="JK260" s="935">
        <v>1772.1816388198367</v>
      </c>
      <c r="JL260" s="935">
        <v>1742.9135870163241</v>
      </c>
      <c r="JM260" s="935">
        <v>1769.9301572002516</v>
      </c>
      <c r="JN260" s="935">
        <v>1748.8801771711835</v>
      </c>
      <c r="JO260" s="935">
        <v>1764.5931732469044</v>
      </c>
      <c r="JP260" s="935">
        <v>1746.6397477926284</v>
      </c>
      <c r="JQ260" s="935">
        <v>1791.6765755707381</v>
      </c>
      <c r="JR260" s="935">
        <v>1823.9271184005211</v>
      </c>
      <c r="JS260" s="935">
        <v>1858.7844026754447</v>
      </c>
      <c r="JT260" s="935">
        <v>1877.5776417309894</v>
      </c>
      <c r="JU260" s="935">
        <v>1874.5184084200273</v>
      </c>
      <c r="JV260" s="935">
        <v>1897.2498855037529</v>
      </c>
      <c r="JW260" s="935">
        <v>1942.0105239251777</v>
      </c>
      <c r="JX260" s="935">
        <v>1933.8282251395028</v>
      </c>
      <c r="JY260" s="935">
        <v>1945.8068518291818</v>
      </c>
      <c r="JZ260" s="935">
        <v>1962.2934301604871</v>
      </c>
      <c r="KA260" s="935">
        <v>1968.7999402816185</v>
      </c>
      <c r="KB260" s="935">
        <v>2034.8031738799177</v>
      </c>
      <c r="KC260" s="935">
        <v>2071.2876543929187</v>
      </c>
      <c r="KD260" s="935">
        <v>2042.3816543400076</v>
      </c>
      <c r="KE260" s="935">
        <v>2064.5997998404355</v>
      </c>
      <c r="KF260" s="935">
        <v>2139.6237436034844</v>
      </c>
      <c r="KG260" s="935">
        <v>2138.2848426539699</v>
      </c>
      <c r="KH260" s="935">
        <v>2139.9673312077002</v>
      </c>
      <c r="KI260" s="935">
        <v>2219.8253202254582</v>
      </c>
      <c r="KJ260" s="935">
        <v>2206.3255279273626</v>
      </c>
      <c r="KK260" s="935">
        <v>2243.6211272242535</v>
      </c>
      <c r="KL260" s="935">
        <v>2204.5763512810927</v>
      </c>
      <c r="KM260" s="935">
        <v>2251.2509579551324</v>
      </c>
      <c r="KN260" s="935">
        <v>2300.7887032372964</v>
      </c>
      <c r="KO260" s="935">
        <v>2391.2618610258905</v>
      </c>
      <c r="KP260" s="935">
        <v>2394.7807285637427</v>
      </c>
      <c r="KQ260" s="935">
        <v>2487.7770401080161</v>
      </c>
      <c r="KR260" s="935">
        <v>2401.9796270931693</v>
      </c>
      <c r="KS260" s="935">
        <v>2468.3370761726619</v>
      </c>
      <c r="KT260" s="935">
        <v>2530.78090824223</v>
      </c>
      <c r="KU260" s="935">
        <v>2640.4635922940006</v>
      </c>
      <c r="KV260" s="935">
        <v>2643.124170706506</v>
      </c>
      <c r="KW260" s="935">
        <v>2674.9801765774873</v>
      </c>
      <c r="KX260" s="935">
        <v>2722.3800542171548</v>
      </c>
      <c r="KY260" s="935">
        <v>2720.9392608200201</v>
      </c>
      <c r="KZ260" s="935">
        <v>2741.5420278784759</v>
      </c>
      <c r="LA260" s="935">
        <v>2820.9293487094642</v>
      </c>
      <c r="LB260" s="935">
        <v>2794.1007559783252</v>
      </c>
      <c r="LC260" s="935">
        <v>2863.074017070528</v>
      </c>
      <c r="LD260" s="935">
        <v>2941.5557059621892</v>
      </c>
      <c r="LE260" s="935">
        <v>2925.2843472156019</v>
      </c>
      <c r="LF260" s="935">
        <v>2987.6087096951228</v>
      </c>
      <c r="LG260" s="935">
        <v>3097.51696908243</v>
      </c>
      <c r="LH260" s="935">
        <v>3097.8023066495912</v>
      </c>
      <c r="LI260" s="935">
        <v>3166.5153707728646</v>
      </c>
      <c r="LJ260" s="935">
        <v>3152.1548809045253</v>
      </c>
      <c r="LK260" s="935">
        <v>3220.6775143493987</v>
      </c>
      <c r="LL260" s="935">
        <v>3240.4880647790992</v>
      </c>
      <c r="LM260" s="935">
        <v>3323.5561993365004</v>
      </c>
      <c r="LN260" s="935">
        <v>3363.0050599334554</v>
      </c>
      <c r="LO260" s="935">
        <v>3443.4419379610645</v>
      </c>
      <c r="LP260" s="935">
        <v>3553.0972360377264</v>
      </c>
      <c r="LQ260" s="935">
        <v>3615.5105200679332</v>
      </c>
      <c r="LR260" s="935">
        <v>3633.324855808009</v>
      </c>
      <c r="LS260" s="935">
        <v>3725.5529306305343</v>
      </c>
      <c r="LT260" s="935">
        <v>3699.7734409434452</v>
      </c>
      <c r="LU260" s="935">
        <v>3793.3641960580767</v>
      </c>
      <c r="LV260" s="935">
        <v>3836.0933478758307</v>
      </c>
      <c r="LW260" s="935">
        <v>3796.5318923998952</v>
      </c>
      <c r="LX260" s="935">
        <v>3790.3259184048629</v>
      </c>
      <c r="LY260" s="935">
        <v>4000.4014241795176</v>
      </c>
      <c r="LZ260" s="935">
        <v>3905.5076710250214</v>
      </c>
      <c r="MA260" s="935">
        <v>3910.862843296195</v>
      </c>
      <c r="MB260" s="935">
        <v>3965.8449247831368</v>
      </c>
      <c r="MC260" s="935">
        <v>4020.4034951318704</v>
      </c>
      <c r="MD260" s="935">
        <v>4138.7446849048911</v>
      </c>
      <c r="ME260" s="935">
        <v>4318.3564052520705</v>
      </c>
      <c r="MF260" s="935">
        <v>4457.3646173544339</v>
      </c>
      <c r="MG260" s="935">
        <v>4445.2473780428099</v>
      </c>
      <c r="MH260" s="935">
        <v>4537.1651377060916</v>
      </c>
      <c r="MI260" s="935">
        <v>4661.3481608085767</v>
      </c>
      <c r="MJ260" s="935">
        <v>4751.6274030082241</v>
      </c>
      <c r="MK260" s="935">
        <v>4913.0719475585711</v>
      </c>
      <c r="ML260" s="935">
        <v>4926.5876535273819</v>
      </c>
      <c r="MM260" s="935">
        <v>4860.7798529443007</v>
      </c>
      <c r="MN260" s="935">
        <v>4951.6921693443928</v>
      </c>
      <c r="MO260" s="935">
        <v>4936.6349614444462</v>
      </c>
      <c r="MP260" s="935">
        <v>5170.9879930556972</v>
      </c>
      <c r="MQ260" s="935">
        <v>5405.2507035417048</v>
      </c>
      <c r="MR260" s="935">
        <v>5458.7204603348373</v>
      </c>
      <c r="MS260" s="935">
        <v>5504.2435478476764</v>
      </c>
      <c r="MT260" s="935">
        <v>5616.191579693389</v>
      </c>
      <c r="MU260" s="935">
        <v>5560.2612011995434</v>
      </c>
      <c r="MV260" s="935">
        <v>5778.9660337823789</v>
      </c>
      <c r="MW260" s="935">
        <v>5924.9585106523009</v>
      </c>
      <c r="MX260" s="935">
        <v>5423.7358295659233</v>
      </c>
      <c r="MY260" s="935">
        <v>5448.1076927246813</v>
      </c>
      <c r="MZ260" s="935">
        <v>5473.8220149626559</v>
      </c>
      <c r="NA260" s="935">
        <v>5509.1532090995424</v>
      </c>
      <c r="NB260" s="935">
        <v>5558.7765478291403</v>
      </c>
      <c r="NC260" s="942">
        <v>5648.8609096116497</v>
      </c>
      <c r="ND260" s="942">
        <v>5807.5588261518988</v>
      </c>
    </row>
    <row r="261" spans="1:368"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5">
        <v>625.45954814702986</v>
      </c>
      <c r="GW261" s="935">
        <v>644.78489278500001</v>
      </c>
      <c r="GX261" s="935">
        <v>635.31199300399999</v>
      </c>
      <c r="GY261" s="935">
        <v>671.38757002399996</v>
      </c>
      <c r="GZ261" s="935">
        <v>691.24872800000003</v>
      </c>
      <c r="HA261" s="935">
        <v>710.32347188500012</v>
      </c>
      <c r="HB261" s="935">
        <v>723.939065992</v>
      </c>
      <c r="HC261" s="935">
        <v>748.56671403200005</v>
      </c>
      <c r="HD261" s="935">
        <v>726.8345121320001</v>
      </c>
      <c r="HE261" s="935">
        <v>705.14181369500011</v>
      </c>
      <c r="HF261" s="935">
        <v>699.35917423399997</v>
      </c>
      <c r="HG261" s="935">
        <v>692.11008736399992</v>
      </c>
      <c r="HH261" s="935">
        <v>697.21834903199999</v>
      </c>
      <c r="HI261" s="935">
        <v>725.5351162500001</v>
      </c>
      <c r="HJ261" s="935">
        <v>719.52340357399999</v>
      </c>
      <c r="HK261" s="935">
        <v>726.47750043800011</v>
      </c>
      <c r="HL261" s="935">
        <v>728.37956848600015</v>
      </c>
      <c r="HM261" s="935">
        <v>749.02656095600003</v>
      </c>
      <c r="HN261" s="935">
        <v>742.96138316199995</v>
      </c>
      <c r="HO261" s="935">
        <v>801.27289955600008</v>
      </c>
      <c r="HP261" s="935">
        <v>795.38631022699997</v>
      </c>
      <c r="HQ261" s="935">
        <v>820.44993976399996</v>
      </c>
      <c r="HR261" s="935">
        <v>814.58147248599994</v>
      </c>
      <c r="HS261" s="935">
        <v>818.98109983999996</v>
      </c>
      <c r="HT261" s="935">
        <v>829.09001924699999</v>
      </c>
      <c r="HU261" s="935">
        <v>834.52669563199981</v>
      </c>
      <c r="HV261" s="935">
        <v>826.3939249443647</v>
      </c>
      <c r="HW261" s="935">
        <v>828.45380148337563</v>
      </c>
      <c r="HX261" s="935">
        <v>844.36592334375473</v>
      </c>
      <c r="HY261" s="935">
        <v>862.77491390736986</v>
      </c>
      <c r="HZ261" s="935">
        <v>894.93394733311652</v>
      </c>
      <c r="IA261" s="935">
        <v>964.47038854360403</v>
      </c>
      <c r="IB261" s="935">
        <v>954.02369480302775</v>
      </c>
      <c r="IC261" s="935">
        <v>959.71813161939713</v>
      </c>
      <c r="ID261" s="935">
        <v>958.89181510970684</v>
      </c>
      <c r="IE261" s="935">
        <v>965.67977578697241</v>
      </c>
      <c r="IF261" s="935">
        <v>972.44967352601793</v>
      </c>
      <c r="IG261" s="935">
        <v>982.10969484345969</v>
      </c>
      <c r="IH261" s="935">
        <v>1001.4132259223874</v>
      </c>
      <c r="II261" s="935">
        <v>1000.5145456737523</v>
      </c>
      <c r="IJ261" s="935">
        <v>1044.7324712879952</v>
      </c>
      <c r="IK261" s="935">
        <v>1093.3235303362815</v>
      </c>
      <c r="IL261" s="935">
        <v>1118.8601769254292</v>
      </c>
      <c r="IM261" s="935">
        <v>1192.2152090034178</v>
      </c>
      <c r="IN261" s="935">
        <v>1188.1757571055018</v>
      </c>
      <c r="IO261" s="935">
        <v>1173.2665637517071</v>
      </c>
      <c r="IP261" s="935">
        <v>1162.0220539000602</v>
      </c>
      <c r="IQ261" s="935">
        <v>1201.5025208556951</v>
      </c>
      <c r="IR261" s="935">
        <v>1189.8759328699425</v>
      </c>
      <c r="IS261" s="935">
        <v>1226.2310864118854</v>
      </c>
      <c r="IT261" s="935">
        <v>1233.9693807217197</v>
      </c>
      <c r="IU261" s="935">
        <v>1220.7839271683945</v>
      </c>
      <c r="IV261" s="935">
        <v>1223.562589261528</v>
      </c>
      <c r="IW261" s="935">
        <v>1220.2695835921165</v>
      </c>
      <c r="IX261" s="935">
        <v>1231.9229256666345</v>
      </c>
      <c r="IY261" s="935">
        <v>1303.2056952240771</v>
      </c>
      <c r="IZ261" s="935">
        <v>1281.5376369603432</v>
      </c>
      <c r="JA261" s="935">
        <v>1233.499199675316</v>
      </c>
      <c r="JB261" s="935">
        <v>1205.0196766496815</v>
      </c>
      <c r="JC261" s="935">
        <v>1204.0723679517509</v>
      </c>
      <c r="JD261" s="935">
        <v>1212.3473610479484</v>
      </c>
      <c r="JE261" s="935">
        <v>1266.1423421562961</v>
      </c>
      <c r="JF261" s="935">
        <v>1272.643021607737</v>
      </c>
      <c r="JG261" s="935">
        <v>1263.4438014727252</v>
      </c>
      <c r="JH261" s="935">
        <v>1285.8505015421283</v>
      </c>
      <c r="JI261" s="935">
        <v>1289.7126549784346</v>
      </c>
      <c r="JJ261" s="935">
        <v>1313.1831079376752</v>
      </c>
      <c r="JK261" s="935">
        <v>1382.1664349917314</v>
      </c>
      <c r="JL261" s="935">
        <v>1369.756827411527</v>
      </c>
      <c r="JM261" s="935">
        <v>1374.7592353562181</v>
      </c>
      <c r="JN261" s="935">
        <v>1365.796066411616</v>
      </c>
      <c r="JO261" s="935">
        <v>1358.0660760891978</v>
      </c>
      <c r="JP261" s="935">
        <v>1356.9163531352579</v>
      </c>
      <c r="JQ261" s="935">
        <v>1393.174967045099</v>
      </c>
      <c r="JR261" s="935">
        <v>1422.8839167086639</v>
      </c>
      <c r="JS261" s="935">
        <v>1432.0195096264999</v>
      </c>
      <c r="JT261" s="935">
        <v>1448.2070004747484</v>
      </c>
      <c r="JU261" s="935">
        <v>1433.5345013181993</v>
      </c>
      <c r="JV261" s="935">
        <v>1455.0197105593652</v>
      </c>
      <c r="JW261" s="935">
        <v>1495.824600907215</v>
      </c>
      <c r="JX261" s="935">
        <v>1473.1295957517136</v>
      </c>
      <c r="JY261" s="935">
        <v>1483.6778749865568</v>
      </c>
      <c r="JZ261" s="935">
        <v>1492.0852930469759</v>
      </c>
      <c r="KA261" s="935">
        <v>1487.0262552278512</v>
      </c>
      <c r="KB261" s="935">
        <v>1535.1472296449729</v>
      </c>
      <c r="KC261" s="935">
        <v>1557.2613521100488</v>
      </c>
      <c r="KD261" s="935">
        <v>1554.6986660977907</v>
      </c>
      <c r="KE261" s="935">
        <v>1575.888075064247</v>
      </c>
      <c r="KF261" s="935">
        <v>1634.4343500027628</v>
      </c>
      <c r="KG261" s="935">
        <v>1646.6074036097784</v>
      </c>
      <c r="KH261" s="935">
        <v>1667.9835430736355</v>
      </c>
      <c r="KI261" s="935">
        <v>1728.3970181615673</v>
      </c>
      <c r="KJ261" s="935">
        <v>1719.5404758318164</v>
      </c>
      <c r="KK261" s="935">
        <v>1749.1919248546824</v>
      </c>
      <c r="KL261" s="935">
        <v>1703.0010572159204</v>
      </c>
      <c r="KM261" s="935">
        <v>1755.3038028200924</v>
      </c>
      <c r="KN261" s="935">
        <v>1803.2912507741366</v>
      </c>
      <c r="KO261" s="935">
        <v>1879.6985633380148</v>
      </c>
      <c r="KP261" s="935">
        <v>1867.2983341476413</v>
      </c>
      <c r="KQ261" s="935">
        <v>1927.5464630515373</v>
      </c>
      <c r="KR261" s="935">
        <v>1862.8998499935904</v>
      </c>
      <c r="KS261" s="935">
        <v>1892.1633588824548</v>
      </c>
      <c r="KT261" s="935">
        <v>1961.7012288952023</v>
      </c>
      <c r="KU261" s="935">
        <v>2070.5609491158248</v>
      </c>
      <c r="KV261" s="935">
        <v>2065.7623914232195</v>
      </c>
      <c r="KW261" s="935">
        <v>2069.7247348752917</v>
      </c>
      <c r="KX261" s="935">
        <v>2109.2389135786862</v>
      </c>
      <c r="KY261" s="935">
        <v>2128.9922947432706</v>
      </c>
      <c r="KZ261" s="935">
        <v>2115.7717270109015</v>
      </c>
      <c r="LA261" s="935">
        <v>2162.7650378208432</v>
      </c>
      <c r="LB261" s="935">
        <v>2141.8016214936606</v>
      </c>
      <c r="LC261" s="935">
        <v>2188.4507958200893</v>
      </c>
      <c r="LD261" s="935">
        <v>2233.2868870047196</v>
      </c>
      <c r="LE261" s="935">
        <v>2216.3420242313123</v>
      </c>
      <c r="LF261" s="935">
        <v>2272.7449125428461</v>
      </c>
      <c r="LG261" s="935">
        <v>2346.3391656228368</v>
      </c>
      <c r="LH261" s="935">
        <v>2332.8617353467152</v>
      </c>
      <c r="LI261" s="935">
        <v>2418.1415402154239</v>
      </c>
      <c r="LJ261" s="935">
        <v>2379.4807501354226</v>
      </c>
      <c r="LK261" s="935">
        <v>2407.4564538552449</v>
      </c>
      <c r="LL261" s="935">
        <v>2454.7020207965988</v>
      </c>
      <c r="LM261" s="935">
        <v>2481.9665608016212</v>
      </c>
      <c r="LN261" s="935">
        <v>2484.9995629493119</v>
      </c>
      <c r="LO261" s="935">
        <v>2533.6468936435531</v>
      </c>
      <c r="LP261" s="935">
        <v>2503.4337378310347</v>
      </c>
      <c r="LQ261" s="935">
        <v>2663.3295817284315</v>
      </c>
      <c r="LR261" s="935">
        <v>2691.6054614680284</v>
      </c>
      <c r="LS261" s="935">
        <v>2810.0228615719761</v>
      </c>
      <c r="LT261" s="935">
        <v>2787.51679739975</v>
      </c>
      <c r="LU261" s="935">
        <v>2814.5709351738251</v>
      </c>
      <c r="LV261" s="935">
        <v>2849.5058693873243</v>
      </c>
      <c r="LW261" s="935">
        <v>2857.0992489664823</v>
      </c>
      <c r="LX261" s="935">
        <v>2868.6450732204676</v>
      </c>
      <c r="LY261" s="935">
        <v>2946.4789710541536</v>
      </c>
      <c r="LZ261" s="935">
        <v>2905.176811890788</v>
      </c>
      <c r="MA261" s="935">
        <v>2922.4283327178828</v>
      </c>
      <c r="MB261" s="935">
        <v>2991.0517256906896</v>
      </c>
      <c r="MC261" s="935">
        <v>2994.7584513279207</v>
      </c>
      <c r="MD261" s="935">
        <v>3071.7366197234865</v>
      </c>
      <c r="ME261" s="935">
        <v>3209.5412750992837</v>
      </c>
      <c r="MF261" s="935">
        <v>3298.5413795281111</v>
      </c>
      <c r="MG261" s="935">
        <v>3296.7112148872288</v>
      </c>
      <c r="MH261" s="935">
        <v>3353.8225376865207</v>
      </c>
      <c r="MI261" s="935">
        <v>3307.706260007526</v>
      </c>
      <c r="MJ261" s="935">
        <v>3373.240434570017</v>
      </c>
      <c r="MK261" s="935">
        <v>3396.462915467665</v>
      </c>
      <c r="ML261" s="935">
        <v>3472.3245769373052</v>
      </c>
      <c r="MM261" s="935">
        <v>3385.4955633229902</v>
      </c>
      <c r="MN261" s="935">
        <v>3454.8441249956331</v>
      </c>
      <c r="MO261" s="935">
        <v>3461.9188325681544</v>
      </c>
      <c r="MP261" s="935">
        <v>3625.2230151575777</v>
      </c>
      <c r="MQ261" s="935">
        <v>3810.0980916466438</v>
      </c>
      <c r="MR261" s="935">
        <v>3861.2718096032513</v>
      </c>
      <c r="MS261" s="935">
        <v>3882.0071344307125</v>
      </c>
      <c r="MT261" s="935">
        <v>3985.2028613099815</v>
      </c>
      <c r="MU261" s="935">
        <v>3904.9544815448016</v>
      </c>
      <c r="MV261" s="935">
        <v>3931.551370522393</v>
      </c>
      <c r="MW261" s="935">
        <v>4006.0942763592284</v>
      </c>
      <c r="MX261" s="935">
        <v>3469.6151024769979</v>
      </c>
      <c r="MY261" s="935">
        <v>3468.1640141166044</v>
      </c>
      <c r="MZ261" s="935">
        <v>3464.9608533289979</v>
      </c>
      <c r="NA261" s="935">
        <v>3502.9884961706493</v>
      </c>
      <c r="NB261" s="935">
        <v>3578.6428967784841</v>
      </c>
      <c r="NC261" s="935">
        <v>3676.8229806370464</v>
      </c>
      <c r="ND261" s="935">
        <v>3757.5000053798431</v>
      </c>
    </row>
    <row r="262" spans="1:368"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5">
        <v>370.13994159702986</v>
      </c>
      <c r="GW262" s="935">
        <v>381.47559913499998</v>
      </c>
      <c r="GX262" s="935">
        <v>372.07923710399996</v>
      </c>
      <c r="GY262" s="935">
        <v>392.392311124</v>
      </c>
      <c r="GZ262" s="935">
        <v>409.45296280000002</v>
      </c>
      <c r="HA262" s="935">
        <v>425.66289113500017</v>
      </c>
      <c r="HB262" s="935">
        <v>415.809819092</v>
      </c>
      <c r="HC262" s="935">
        <v>442.55676468200016</v>
      </c>
      <c r="HD262" s="935">
        <v>424.34063668199997</v>
      </c>
      <c r="HE262" s="935">
        <v>419.41727659500009</v>
      </c>
      <c r="HF262" s="935">
        <v>416.88863008399989</v>
      </c>
      <c r="HG262" s="935">
        <v>406.87545676399992</v>
      </c>
      <c r="HH262" s="935">
        <v>405.92758888200001</v>
      </c>
      <c r="HI262" s="935">
        <v>425.42412125000004</v>
      </c>
      <c r="HJ262" s="935">
        <v>419.98997737399998</v>
      </c>
      <c r="HK262" s="935">
        <v>420.57155058800009</v>
      </c>
      <c r="HL262" s="935">
        <v>423.9546374360001</v>
      </c>
      <c r="HM262" s="935">
        <v>451.51486560600006</v>
      </c>
      <c r="HN262" s="935">
        <v>435.18705801199985</v>
      </c>
      <c r="HO262" s="935">
        <v>506.07628255600002</v>
      </c>
      <c r="HP262" s="935">
        <v>500.15339022699993</v>
      </c>
      <c r="HQ262" s="935">
        <v>501.23940776400002</v>
      </c>
      <c r="HR262" s="935">
        <v>492.20320948599988</v>
      </c>
      <c r="HS262" s="935">
        <v>476.52362483999997</v>
      </c>
      <c r="HT262" s="935">
        <v>501.97481924700003</v>
      </c>
      <c r="HU262" s="935">
        <v>495.32346863199984</v>
      </c>
      <c r="HV262" s="935">
        <v>485.97416381829828</v>
      </c>
      <c r="HW262" s="935">
        <v>493.95207666368611</v>
      </c>
      <c r="HX262" s="935">
        <v>495.4374831470123</v>
      </c>
      <c r="HY262" s="935">
        <v>501.40996183562277</v>
      </c>
      <c r="HZ262" s="935">
        <v>533.56899526136942</v>
      </c>
      <c r="IA262" s="935">
        <v>573.29757898822015</v>
      </c>
      <c r="IB262" s="935">
        <v>534.97610667242293</v>
      </c>
      <c r="IC262" s="935">
        <v>553.22281475998636</v>
      </c>
      <c r="ID262" s="935">
        <v>548.34543196848244</v>
      </c>
      <c r="IE262" s="935">
        <v>555.10418558155561</v>
      </c>
      <c r="IF262" s="935">
        <v>556.94618804626225</v>
      </c>
      <c r="IG262" s="935">
        <v>574.76101922062026</v>
      </c>
      <c r="IH262" s="935">
        <v>576.76953605767505</v>
      </c>
      <c r="II262" s="935">
        <v>599.05795687414798</v>
      </c>
      <c r="IJ262" s="935">
        <v>598.07816313142757</v>
      </c>
      <c r="IK262" s="935">
        <v>636.46667040012017</v>
      </c>
      <c r="IL262" s="935">
        <v>664.3858083810577</v>
      </c>
      <c r="IM262" s="935">
        <v>751.11843196591224</v>
      </c>
      <c r="IN262" s="935">
        <v>756.8378343169552</v>
      </c>
      <c r="IO262" s="935">
        <v>720.51107408425264</v>
      </c>
      <c r="IP262" s="935">
        <v>700.90690338737488</v>
      </c>
      <c r="IQ262" s="935">
        <v>745.41647310173346</v>
      </c>
      <c r="IR262" s="935">
        <v>713.02996714913536</v>
      </c>
      <c r="IS262" s="935">
        <v>757.19466806353535</v>
      </c>
      <c r="IT262" s="935">
        <v>776.41545355134872</v>
      </c>
      <c r="IU262" s="935">
        <v>752.6436745390173</v>
      </c>
      <c r="IV262" s="935">
        <v>750.7139032268401</v>
      </c>
      <c r="IW262" s="935">
        <v>715.13419435799415</v>
      </c>
      <c r="IX262" s="935">
        <v>733.67240455686704</v>
      </c>
      <c r="IY262" s="935">
        <v>790.76608112811959</v>
      </c>
      <c r="IZ262" s="935">
        <v>766.63014828560347</v>
      </c>
      <c r="JA262" s="935">
        <v>711.52537015457392</v>
      </c>
      <c r="JB262" s="935">
        <v>682.00145188804993</v>
      </c>
      <c r="JC262" s="935">
        <v>671.55690963947472</v>
      </c>
      <c r="JD262" s="935">
        <v>669.69045738861473</v>
      </c>
      <c r="JE262" s="935">
        <v>733.74131876099545</v>
      </c>
      <c r="JF262" s="935">
        <v>712.42931509629591</v>
      </c>
      <c r="JG262" s="935">
        <v>699.49330503500846</v>
      </c>
      <c r="JH262" s="935">
        <v>713.60663420924493</v>
      </c>
      <c r="JI262" s="935">
        <v>747.6281038134473</v>
      </c>
      <c r="JJ262" s="935">
        <v>792.02660696538373</v>
      </c>
      <c r="JK262" s="935">
        <v>839.89866362402836</v>
      </c>
      <c r="JL262" s="935">
        <v>801.1480597255669</v>
      </c>
      <c r="JM262" s="935">
        <v>807.36667503009971</v>
      </c>
      <c r="JN262" s="935">
        <v>796.40142997517819</v>
      </c>
      <c r="JO262" s="935">
        <v>777.24810209295333</v>
      </c>
      <c r="JP262" s="935">
        <v>770.69541334215899</v>
      </c>
      <c r="JQ262" s="935">
        <v>810.06387434904445</v>
      </c>
      <c r="JR262" s="935">
        <v>817.24086179249059</v>
      </c>
      <c r="JS262" s="935">
        <v>807.50343937670323</v>
      </c>
      <c r="JT262" s="935">
        <v>819.99317039539392</v>
      </c>
      <c r="JU262" s="935">
        <v>803.1450857470976</v>
      </c>
      <c r="JV262" s="935">
        <v>823.97969024367148</v>
      </c>
      <c r="JW262" s="935">
        <v>881.37562596127952</v>
      </c>
      <c r="JX262" s="935">
        <v>858.68925247062566</v>
      </c>
      <c r="JY262" s="935">
        <v>888.82426462219985</v>
      </c>
      <c r="JZ262" s="935">
        <v>893.26489394656267</v>
      </c>
      <c r="KA262" s="935">
        <v>880.38665616426545</v>
      </c>
      <c r="KB262" s="935">
        <v>918.00353786425637</v>
      </c>
      <c r="KC262" s="935">
        <v>954.00226707168713</v>
      </c>
      <c r="KD262" s="935">
        <v>952.19854341752239</v>
      </c>
      <c r="KE262" s="935">
        <v>979.10042576592775</v>
      </c>
      <c r="KF262" s="935">
        <v>985.91352580326804</v>
      </c>
      <c r="KG262" s="935">
        <v>978.79186320023939</v>
      </c>
      <c r="KH262" s="935">
        <v>977.08096644612112</v>
      </c>
      <c r="KI262" s="935">
        <v>1033.2079469243017</v>
      </c>
      <c r="KJ262" s="935">
        <v>1007.4732135094475</v>
      </c>
      <c r="KK262" s="935">
        <v>1024.5779884551316</v>
      </c>
      <c r="KL262" s="935">
        <v>975.28146204065263</v>
      </c>
      <c r="KM262" s="935">
        <v>991.90674647467381</v>
      </c>
      <c r="KN262" s="935">
        <v>1039.8069117729117</v>
      </c>
      <c r="KO262" s="935">
        <v>1147.5094083511285</v>
      </c>
      <c r="KP262" s="935">
        <v>1146.0658685297087</v>
      </c>
      <c r="KQ262" s="935">
        <v>1157.7465690594079</v>
      </c>
      <c r="KR262" s="935">
        <v>1086.5754973834798</v>
      </c>
      <c r="KS262" s="935">
        <v>1119.936943155408</v>
      </c>
      <c r="KT262" s="935">
        <v>1143.8408470999295</v>
      </c>
      <c r="KU262" s="935">
        <v>1193.4150230581552</v>
      </c>
      <c r="KV262" s="935">
        <v>1206.979942339128</v>
      </c>
      <c r="KW262" s="935">
        <v>1193.9877540555503</v>
      </c>
      <c r="KX262" s="935">
        <v>1207.8296450446155</v>
      </c>
      <c r="KY262" s="935">
        <v>1218.8519024157554</v>
      </c>
      <c r="KZ262" s="935">
        <v>1195.6101254065798</v>
      </c>
      <c r="LA262" s="935">
        <v>1231.8799280641247</v>
      </c>
      <c r="LB262" s="935">
        <v>1206.8685492713932</v>
      </c>
      <c r="LC262" s="935">
        <v>1245.6335405336979</v>
      </c>
      <c r="LD262" s="935">
        <v>1290.6284045333171</v>
      </c>
      <c r="LE262" s="935">
        <v>1246.272961835519</v>
      </c>
      <c r="LF262" s="935">
        <v>1270.8400221380177</v>
      </c>
      <c r="LG262" s="935">
        <v>1318.8043772910337</v>
      </c>
      <c r="LH262" s="935">
        <v>1327.3953117153033</v>
      </c>
      <c r="LI262" s="935">
        <v>1368.9039514869401</v>
      </c>
      <c r="LJ262" s="935">
        <v>1276.7628826473508</v>
      </c>
      <c r="LK262" s="935">
        <v>1346.440717130351</v>
      </c>
      <c r="LL262" s="935">
        <v>1404.5848055746001</v>
      </c>
      <c r="LM262" s="935">
        <v>1393.0437428578641</v>
      </c>
      <c r="LN262" s="935">
        <v>1363.5904345369904</v>
      </c>
      <c r="LO262" s="935">
        <v>1397.4772427513678</v>
      </c>
      <c r="LP262" s="935">
        <v>1315.284361369474</v>
      </c>
      <c r="LQ262" s="935">
        <v>1510.912263835095</v>
      </c>
      <c r="LR262" s="935">
        <v>1508.2516566842421</v>
      </c>
      <c r="LS262" s="935">
        <v>1634.7929348725886</v>
      </c>
      <c r="LT262" s="935">
        <v>1608.0160530196551</v>
      </c>
      <c r="LU262" s="935">
        <v>1675.9139642076632</v>
      </c>
      <c r="LV262" s="935">
        <v>1650.2247969272996</v>
      </c>
      <c r="LW262" s="935">
        <v>1629.4036210981481</v>
      </c>
      <c r="LX262" s="935">
        <v>1582.6773833588743</v>
      </c>
      <c r="LY262" s="935">
        <v>1606.4200347330893</v>
      </c>
      <c r="LZ262" s="935">
        <v>1665.8946763152926</v>
      </c>
      <c r="MA262" s="935">
        <v>1656.7017307740605</v>
      </c>
      <c r="MB262" s="935">
        <v>1746.9432680948362</v>
      </c>
      <c r="MC262" s="935">
        <v>1644.5176414956009</v>
      </c>
      <c r="MD262" s="935">
        <v>1749.0945950899047</v>
      </c>
      <c r="ME262" s="935">
        <v>1843.9485847609287</v>
      </c>
      <c r="MF262" s="935">
        <v>1979.2597905531979</v>
      </c>
      <c r="MG262" s="935">
        <v>1932.8817996583994</v>
      </c>
      <c r="MH262" s="935">
        <v>2023.0627337638202</v>
      </c>
      <c r="MI262" s="935">
        <v>1930.3173676020983</v>
      </c>
      <c r="MJ262" s="935">
        <v>1972.9630916423778</v>
      </c>
      <c r="MK262" s="935">
        <v>2049.6139371173881</v>
      </c>
      <c r="ML262" s="935">
        <v>1962.5949677428202</v>
      </c>
      <c r="MM262" s="935">
        <v>1841.2380823266267</v>
      </c>
      <c r="MN262" s="935">
        <v>1866.8140146095398</v>
      </c>
      <c r="MO262" s="935">
        <v>1897.037281044988</v>
      </c>
      <c r="MP262" s="935">
        <v>2027.3902312720386</v>
      </c>
      <c r="MQ262" s="935">
        <v>2130.0620858646171</v>
      </c>
      <c r="MR262" s="935">
        <v>2149.5508676208037</v>
      </c>
      <c r="MS262" s="935">
        <v>2169.5742676460754</v>
      </c>
      <c r="MT262" s="935">
        <v>2270.4112425160465</v>
      </c>
      <c r="MU262" s="935">
        <v>2236.3403956286934</v>
      </c>
      <c r="MV262" s="935">
        <v>2200.3582610759322</v>
      </c>
      <c r="MW262" s="935">
        <v>2268.010722723197</v>
      </c>
      <c r="MX262" s="935">
        <v>2429.9277938463933</v>
      </c>
      <c r="MY262" s="935">
        <v>2372.0377026067549</v>
      </c>
      <c r="MZ262" s="935">
        <v>2329.1447344705302</v>
      </c>
      <c r="NA262" s="935">
        <v>2370.462047372358</v>
      </c>
      <c r="NB262" s="935">
        <v>2445.4078176434787</v>
      </c>
      <c r="NC262" s="935">
        <v>2516.4869465072779</v>
      </c>
      <c r="ND262" s="935">
        <v>2587.5995561068598</v>
      </c>
    </row>
    <row r="263" spans="1:368"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4">
        <v>91.337658177029994</v>
      </c>
      <c r="GW263" s="934">
        <v>102.754722878</v>
      </c>
      <c r="GX263" s="934">
        <v>96.303478842000004</v>
      </c>
      <c r="GY263" s="934">
        <v>96.635628362000006</v>
      </c>
      <c r="GZ263" s="934">
        <v>99.252810000000011</v>
      </c>
      <c r="HA263" s="934">
        <v>105.13356688499999</v>
      </c>
      <c r="HB263" s="934">
        <v>103.355301134</v>
      </c>
      <c r="HC263" s="934">
        <v>111.57098000000002</v>
      </c>
      <c r="HD263" s="934">
        <v>108.63953000000001</v>
      </c>
      <c r="HE263" s="934">
        <v>106.70851999999999</v>
      </c>
      <c r="HF263" s="934">
        <v>102.234315</v>
      </c>
      <c r="HG263" s="934">
        <v>99.315130999999994</v>
      </c>
      <c r="HH263" s="934">
        <v>100.226332</v>
      </c>
      <c r="HI263" s="934">
        <v>107.012134</v>
      </c>
      <c r="HJ263" s="934">
        <v>102.160355</v>
      </c>
      <c r="HK263" s="934">
        <v>100.488043</v>
      </c>
      <c r="HL263" s="934">
        <v>105.630349</v>
      </c>
      <c r="HM263" s="934">
        <v>105.67316599999998</v>
      </c>
      <c r="HN263" s="934">
        <v>107.59830000000001</v>
      </c>
      <c r="HO263" s="934">
        <v>116.3009</v>
      </c>
      <c r="HP263" s="934">
        <v>113.660293</v>
      </c>
      <c r="HQ263" s="934">
        <v>111.27487599999998</v>
      </c>
      <c r="HR263" s="934">
        <v>106.437444</v>
      </c>
      <c r="HS263" s="934">
        <v>104.92754699999999</v>
      </c>
      <c r="HT263" s="934">
        <v>104.49005000000001</v>
      </c>
      <c r="HU263" s="934">
        <v>116.60095699999999</v>
      </c>
      <c r="HV263" s="934">
        <v>110.03681410417404</v>
      </c>
      <c r="HW263" s="934">
        <v>109.31742638448993</v>
      </c>
      <c r="HX263" s="934">
        <v>109.44222885961602</v>
      </c>
      <c r="HY263" s="934">
        <v>115.1794236504126</v>
      </c>
      <c r="HZ263" s="934">
        <v>117.27022940283869</v>
      </c>
      <c r="IA263" s="934">
        <v>119.44374431437119</v>
      </c>
      <c r="IB263" s="934">
        <v>117.78012715249281</v>
      </c>
      <c r="IC263" s="934">
        <v>110.43637974823065</v>
      </c>
      <c r="ID263" s="934">
        <v>105.61956038314389</v>
      </c>
      <c r="IE263" s="934">
        <v>107.4481319146427</v>
      </c>
      <c r="IF263" s="934">
        <v>109.24402352615442</v>
      </c>
      <c r="IG263" s="934">
        <v>118.52927862943534</v>
      </c>
      <c r="IH263" s="934">
        <v>114.34171306522333</v>
      </c>
      <c r="II263" s="934">
        <v>116.5387642300081</v>
      </c>
      <c r="IJ263" s="934">
        <v>117.40284615096442</v>
      </c>
      <c r="IK263" s="934">
        <v>125.67181915401554</v>
      </c>
      <c r="IL263" s="934">
        <v>126.68020995595236</v>
      </c>
      <c r="IM263" s="934">
        <v>134.9457904738621</v>
      </c>
      <c r="IN263" s="934">
        <v>137.84900760297228</v>
      </c>
      <c r="IO263" s="934">
        <v>129.33574748073505</v>
      </c>
      <c r="IP263" s="934">
        <v>122.00402424075344</v>
      </c>
      <c r="IQ263" s="934">
        <v>124.44748139983325</v>
      </c>
      <c r="IR263" s="934">
        <v>123.59332659266499</v>
      </c>
      <c r="IS263" s="934">
        <v>142.63439110731991</v>
      </c>
      <c r="IT263" s="934">
        <v>137.56590231728882</v>
      </c>
      <c r="IU263" s="934">
        <v>134.30599073558813</v>
      </c>
      <c r="IV263" s="934">
        <v>132.96085583909456</v>
      </c>
      <c r="IW263" s="934">
        <v>139.27147611916703</v>
      </c>
      <c r="IX263" s="934">
        <v>142.05334076372802</v>
      </c>
      <c r="IY263" s="934">
        <v>150.79480627460703</v>
      </c>
      <c r="IZ263" s="934">
        <v>147.18000578341005</v>
      </c>
      <c r="JA263" s="934">
        <v>137.08942303952159</v>
      </c>
      <c r="JB263" s="934">
        <v>133.56129520187949</v>
      </c>
      <c r="JC263" s="934">
        <v>130.19669570441766</v>
      </c>
      <c r="JD263" s="934">
        <v>127.2603126343397</v>
      </c>
      <c r="JE263" s="934">
        <v>145.85038945232401</v>
      </c>
      <c r="JF263" s="934">
        <v>140.46759989489769</v>
      </c>
      <c r="JG263" s="934">
        <v>139.32343828472409</v>
      </c>
      <c r="JH263" s="934">
        <v>143.0412460259783</v>
      </c>
      <c r="JI263" s="934">
        <v>147.3492755404979</v>
      </c>
      <c r="JJ263" s="934">
        <v>152.1480765860918</v>
      </c>
      <c r="JK263" s="934">
        <v>159.68148062929561</v>
      </c>
      <c r="JL263" s="934">
        <v>157.88467374847562</v>
      </c>
      <c r="JM263" s="934">
        <v>151.51867739880021</v>
      </c>
      <c r="JN263" s="934">
        <v>147.94356659779163</v>
      </c>
      <c r="JO263" s="934">
        <v>139.81077784384999</v>
      </c>
      <c r="JP263" s="934">
        <v>143.85801233166001</v>
      </c>
      <c r="JQ263" s="934">
        <v>162.73207544399</v>
      </c>
      <c r="JR263" s="934">
        <v>153.57002799020816</v>
      </c>
      <c r="JS263" s="934">
        <v>154.57348240460925</v>
      </c>
      <c r="JT263" s="934">
        <v>164.87499935265527</v>
      </c>
      <c r="JU263" s="934">
        <v>169.65328593079471</v>
      </c>
      <c r="JV263" s="934">
        <v>169.63764125099229</v>
      </c>
      <c r="JW263" s="934">
        <v>181.58910991239853</v>
      </c>
      <c r="JX263" s="934">
        <v>173.10497391166024</v>
      </c>
      <c r="JY263" s="934">
        <v>168.88065265630209</v>
      </c>
      <c r="JZ263" s="934">
        <v>162.56690115954692</v>
      </c>
      <c r="KA263" s="934">
        <v>162.70475734011359</v>
      </c>
      <c r="KB263" s="934">
        <v>166.42548268699568</v>
      </c>
      <c r="KC263" s="934">
        <v>179.96611842580725</v>
      </c>
      <c r="KD263" s="934">
        <v>170.61404081098095</v>
      </c>
      <c r="KE263" s="934">
        <v>172.41349251676934</v>
      </c>
      <c r="KF263" s="934">
        <v>182.39068276961731</v>
      </c>
      <c r="KG263" s="934">
        <v>185.53558946404712</v>
      </c>
      <c r="KH263" s="934">
        <v>191.97465421447998</v>
      </c>
      <c r="KI263" s="934">
        <v>201.27633861078999</v>
      </c>
      <c r="KJ263" s="934">
        <v>196.10774223105</v>
      </c>
      <c r="KK263" s="934">
        <v>188.10582079013</v>
      </c>
      <c r="KL263" s="934">
        <v>184.35280271376999</v>
      </c>
      <c r="KM263" s="934">
        <v>186.66435939322</v>
      </c>
      <c r="KN263" s="934">
        <v>186.99541620589</v>
      </c>
      <c r="KO263" s="934">
        <v>214.01874976688998</v>
      </c>
      <c r="KP263" s="934">
        <v>198.19312297908999</v>
      </c>
      <c r="KQ263" s="934">
        <v>203.61984345108996</v>
      </c>
      <c r="KR263" s="934">
        <v>211.10568718929997</v>
      </c>
      <c r="KS263" s="934">
        <v>209.45713536680998</v>
      </c>
      <c r="KT263" s="934">
        <v>222.19757963000001</v>
      </c>
      <c r="KU263" s="934">
        <v>229.729039943</v>
      </c>
      <c r="KV263" s="934">
        <v>226.03627140780006</v>
      </c>
      <c r="KW263" s="934">
        <v>225.17367859479998</v>
      </c>
      <c r="KX263" s="934">
        <v>223.9919013258</v>
      </c>
      <c r="KY263" s="934">
        <v>224.55097633680003</v>
      </c>
      <c r="KZ263" s="934">
        <v>219.62714515479999</v>
      </c>
      <c r="LA263" s="934">
        <v>243.57951606679998</v>
      </c>
      <c r="LB263" s="934">
        <v>225.68291772429004</v>
      </c>
      <c r="LC263" s="934">
        <v>231.74135041779999</v>
      </c>
      <c r="LD263" s="934">
        <v>229.30123273488999</v>
      </c>
      <c r="LE263" s="934">
        <v>231.50700200898001</v>
      </c>
      <c r="LF263" s="934">
        <v>242.44547978054999</v>
      </c>
      <c r="LG263" s="934">
        <v>253.72511611880998</v>
      </c>
      <c r="LH263" s="934">
        <v>248.41906515986003</v>
      </c>
      <c r="LI263" s="934">
        <v>243.84310868586002</v>
      </c>
      <c r="LJ263" s="934">
        <v>246.84692628985999</v>
      </c>
      <c r="LK263" s="934">
        <v>243.11729840785995</v>
      </c>
      <c r="LL263" s="934">
        <v>244.73717318349998</v>
      </c>
      <c r="LM263" s="934">
        <v>273.54155103485999</v>
      </c>
      <c r="LN263" s="934">
        <v>259.15527158612997</v>
      </c>
      <c r="LO263" s="934">
        <v>261.14046443499001</v>
      </c>
      <c r="LP263" s="934">
        <v>270.73091729335999</v>
      </c>
      <c r="LQ263" s="934">
        <v>282.44722116086001</v>
      </c>
      <c r="LR263" s="934">
        <v>291.72737290885999</v>
      </c>
      <c r="LS263" s="934">
        <v>304.99029904797999</v>
      </c>
      <c r="LT263" s="934">
        <v>295.13642146586</v>
      </c>
      <c r="LU263" s="934">
        <v>285.49561960705</v>
      </c>
      <c r="LV263" s="934">
        <v>270.35717412760999</v>
      </c>
      <c r="LW263" s="934">
        <v>266.40103832122998</v>
      </c>
      <c r="LX263" s="934">
        <v>273.44970557871005</v>
      </c>
      <c r="LY263" s="934">
        <v>309.25176780588231</v>
      </c>
      <c r="LZ263" s="934">
        <v>285.06927892878997</v>
      </c>
      <c r="MA263" s="934">
        <v>290.65655925119</v>
      </c>
      <c r="MB263" s="934">
        <v>299.30854208165999</v>
      </c>
      <c r="MC263" s="934">
        <v>290.88567285288002</v>
      </c>
      <c r="MD263" s="934">
        <v>291.21093130324351</v>
      </c>
      <c r="ME263" s="934">
        <v>304.43882838677217</v>
      </c>
      <c r="MF263" s="934">
        <v>295.54537430499079</v>
      </c>
      <c r="MG263" s="934">
        <v>282.79838252755269</v>
      </c>
      <c r="MH263" s="934">
        <v>277.57003196250349</v>
      </c>
      <c r="MI263" s="934">
        <v>265.49195062178109</v>
      </c>
      <c r="MJ263" s="934">
        <v>272.3212231811292</v>
      </c>
      <c r="MK263" s="934">
        <v>328.49237595283131</v>
      </c>
      <c r="ML263" s="934">
        <v>290.9359795367892</v>
      </c>
      <c r="MM263" s="934">
        <v>290.72202410609475</v>
      </c>
      <c r="MN263" s="934">
        <v>305.58175623721746</v>
      </c>
      <c r="MO263" s="934">
        <v>310.23703788296592</v>
      </c>
      <c r="MP263" s="934">
        <v>325.18896218346032</v>
      </c>
      <c r="MQ263" s="934">
        <v>334.55760083958802</v>
      </c>
      <c r="MR263" s="934">
        <v>333.03815845813915</v>
      </c>
      <c r="MS263" s="934">
        <v>324.006218765391</v>
      </c>
      <c r="MT263" s="934">
        <v>307.48816224474928</v>
      </c>
      <c r="MU263" s="934">
        <v>295.19161464953186</v>
      </c>
      <c r="MV263" s="934">
        <v>314.07042491415842</v>
      </c>
      <c r="MW263" s="934">
        <v>347.9163969739663</v>
      </c>
      <c r="MX263" s="934">
        <v>327.53858283579592</v>
      </c>
      <c r="MY263" s="934">
        <v>331.34287850365058</v>
      </c>
      <c r="MZ263" s="934">
        <v>334.45084581261449</v>
      </c>
      <c r="NA263" s="934">
        <v>352.53861517141854</v>
      </c>
      <c r="NB263" s="934">
        <v>362.83987874330154</v>
      </c>
      <c r="NC263" s="934">
        <v>373.21427493049498</v>
      </c>
      <c r="ND263" s="934">
        <v>366.596386884455</v>
      </c>
    </row>
    <row r="264" spans="1:368"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4">
        <v>654.18079596999985</v>
      </c>
      <c r="GW264" s="934">
        <v>677.59962590700002</v>
      </c>
      <c r="GX264" s="934">
        <v>664.01447416199994</v>
      </c>
      <c r="GY264" s="934">
        <v>699.94770366199998</v>
      </c>
      <c r="GZ264" s="934">
        <v>717.66808400000002</v>
      </c>
      <c r="HA264" s="934">
        <v>727.19643600000006</v>
      </c>
      <c r="HB264" s="934">
        <v>762.82335085799991</v>
      </c>
      <c r="HC264" s="934">
        <v>769.25019203199997</v>
      </c>
      <c r="HD264" s="934">
        <v>754.69779713200001</v>
      </c>
      <c r="HE264" s="934">
        <v>736.83654569500004</v>
      </c>
      <c r="HF264" s="934">
        <v>733.75775423399989</v>
      </c>
      <c r="HG264" s="934">
        <v>725.59329836399991</v>
      </c>
      <c r="HH264" s="934">
        <v>746.87082403199997</v>
      </c>
      <c r="HI264" s="934">
        <v>783.14455025000007</v>
      </c>
      <c r="HJ264" s="934">
        <v>766.03896357400004</v>
      </c>
      <c r="HK264" s="934">
        <v>786.76729343800002</v>
      </c>
      <c r="HL264" s="934">
        <v>779.99371048600005</v>
      </c>
      <c r="HM264" s="934">
        <v>793.86233595600004</v>
      </c>
      <c r="HN264" s="934">
        <v>784.70153416199992</v>
      </c>
      <c r="HO264" s="934">
        <v>845.58774155599997</v>
      </c>
      <c r="HP264" s="934">
        <v>842.44277122699998</v>
      </c>
      <c r="HQ264" s="934">
        <v>872.22047076400008</v>
      </c>
      <c r="HR264" s="934">
        <v>869.32566348599994</v>
      </c>
      <c r="HS264" s="934">
        <v>873.20257084000002</v>
      </c>
      <c r="HT264" s="934">
        <v>896.29458624699998</v>
      </c>
      <c r="HU264" s="934">
        <v>912.08673163199978</v>
      </c>
      <c r="HV264" s="934">
        <v>907.64240117437419</v>
      </c>
      <c r="HW264" s="934">
        <v>920.14965500550954</v>
      </c>
      <c r="HX264" s="934">
        <v>937.16282378498829</v>
      </c>
      <c r="HY264" s="934">
        <v>1015.3791891427308</v>
      </c>
      <c r="HZ264" s="934">
        <v>1045.4474168160514</v>
      </c>
      <c r="IA264" s="934">
        <v>1104.5065188575295</v>
      </c>
      <c r="IB264" s="934">
        <v>1101.2138171803806</v>
      </c>
      <c r="IC264" s="934">
        <v>1105.7967924758254</v>
      </c>
      <c r="ID264" s="934">
        <v>1103.0907402991754</v>
      </c>
      <c r="IE264" s="934">
        <v>1102.6426070885402</v>
      </c>
      <c r="IF264" s="934">
        <v>1104.2579238873263</v>
      </c>
      <c r="IG264" s="934">
        <v>1105.3418669310843</v>
      </c>
      <c r="IH264" s="934">
        <v>1128.9722305591179</v>
      </c>
      <c r="II264" s="934">
        <v>1115.2247128419099</v>
      </c>
      <c r="IJ264" s="934">
        <v>1157.4905280974947</v>
      </c>
      <c r="IK264" s="934">
        <v>1201.0379999304234</v>
      </c>
      <c r="IL264" s="934">
        <v>1233.5909906951917</v>
      </c>
      <c r="IM264" s="934">
        <v>1292.8513412803325</v>
      </c>
      <c r="IN264" s="934">
        <v>1295.2641888311443</v>
      </c>
      <c r="IO264" s="934">
        <v>1282.3565142768437</v>
      </c>
      <c r="IP264" s="934">
        <v>1295.9326642763399</v>
      </c>
      <c r="IQ264" s="934">
        <v>1334.2937092671946</v>
      </c>
      <c r="IR264" s="934">
        <v>1321.0536634703412</v>
      </c>
      <c r="IS264" s="934">
        <v>1339.4667767017943</v>
      </c>
      <c r="IT264" s="934">
        <v>1352.911697758369</v>
      </c>
      <c r="IU264" s="934">
        <v>1364.3457620898105</v>
      </c>
      <c r="IV264" s="934">
        <v>1346.9725375889457</v>
      </c>
      <c r="IW264" s="934">
        <v>1340.1797716709448</v>
      </c>
      <c r="IX264" s="934">
        <v>1358.3569045564639</v>
      </c>
      <c r="IY264" s="934">
        <v>1421.6205906489035</v>
      </c>
      <c r="IZ264" s="934">
        <v>1416.4355997435655</v>
      </c>
      <c r="JA264" s="934">
        <v>1388.8146307437207</v>
      </c>
      <c r="JB264" s="934">
        <v>1367.2094521493482</v>
      </c>
      <c r="JC264" s="934">
        <v>1388.2633386384118</v>
      </c>
      <c r="JD264" s="934">
        <v>1415.8797452607998</v>
      </c>
      <c r="JE264" s="934">
        <v>1448.8322983976097</v>
      </c>
      <c r="JF264" s="934">
        <v>1457.4016332425256</v>
      </c>
      <c r="JG264" s="934">
        <v>1462.1303397253121</v>
      </c>
      <c r="JH264" s="934">
        <v>1481.4767102749702</v>
      </c>
      <c r="JI264" s="934">
        <v>1507.9539369076267</v>
      </c>
      <c r="JJ264" s="934">
        <v>1531.4765467456823</v>
      </c>
      <c r="JK264" s="934">
        <v>1612.5001581905412</v>
      </c>
      <c r="JL264" s="934">
        <v>1585.0289132678483</v>
      </c>
      <c r="JM264" s="934">
        <v>1618.4114798014514</v>
      </c>
      <c r="JN264" s="934">
        <v>1600.9366105733918</v>
      </c>
      <c r="JO264" s="934">
        <v>1624.7823954030544</v>
      </c>
      <c r="JP264" s="934">
        <v>1602.7817354609683</v>
      </c>
      <c r="JQ264" s="934">
        <v>1628.9445001267482</v>
      </c>
      <c r="JR264" s="934">
        <v>1670.3570904103128</v>
      </c>
      <c r="JS264" s="934">
        <v>1704.2109202708355</v>
      </c>
      <c r="JT264" s="934">
        <v>1712.7026423783341</v>
      </c>
      <c r="JU264" s="934">
        <v>1704.8651224892326</v>
      </c>
      <c r="JV264" s="934">
        <v>1727.6122442527605</v>
      </c>
      <c r="JW264" s="934">
        <v>1760.4214140127792</v>
      </c>
      <c r="JX264" s="934">
        <v>1760.7232512278426</v>
      </c>
      <c r="JY264" s="934">
        <v>1776.9261991728797</v>
      </c>
      <c r="JZ264" s="934">
        <v>1799.7265290009402</v>
      </c>
      <c r="KA264" s="934">
        <v>1806.0951829415048</v>
      </c>
      <c r="KB264" s="934">
        <v>1868.3776911929219</v>
      </c>
      <c r="KC264" s="934">
        <v>1891.321535967111</v>
      </c>
      <c r="KD264" s="934">
        <v>1871.7676135290267</v>
      </c>
      <c r="KE264" s="934">
        <v>1892.1863073236661</v>
      </c>
      <c r="KF264" s="934">
        <v>1957.2330608338673</v>
      </c>
      <c r="KG264" s="934">
        <v>1952.7492531899227</v>
      </c>
      <c r="KH264" s="934">
        <v>1947.9926769932201</v>
      </c>
      <c r="KI264" s="934">
        <v>2018.5489816146683</v>
      </c>
      <c r="KJ264" s="934">
        <v>2010.2177856963124</v>
      </c>
      <c r="KK264" s="934">
        <v>2055.5153064341234</v>
      </c>
      <c r="KL264" s="934">
        <v>2020.2235485673227</v>
      </c>
      <c r="KM264" s="934">
        <v>2064.5865985619125</v>
      </c>
      <c r="KN264" s="934">
        <v>2113.7932870314062</v>
      </c>
      <c r="KO264" s="934">
        <v>2177.2431112590002</v>
      </c>
      <c r="KP264" s="934">
        <v>2196.5876055846525</v>
      </c>
      <c r="KQ264" s="934">
        <v>2284.1571966569259</v>
      </c>
      <c r="KR264" s="934">
        <v>2190.8739399038695</v>
      </c>
      <c r="KS264" s="934">
        <v>2258.8799408058517</v>
      </c>
      <c r="KT264" s="934">
        <v>2308.5833286122302</v>
      </c>
      <c r="KU264" s="934">
        <v>2410.7345523510007</v>
      </c>
      <c r="KV264" s="934">
        <v>2417.0878992987059</v>
      </c>
      <c r="KW264" s="934">
        <v>2449.8064979826868</v>
      </c>
      <c r="KX264" s="934">
        <v>2498.3881528913548</v>
      </c>
      <c r="KY264" s="934">
        <v>2496.3882844832201</v>
      </c>
      <c r="KZ264" s="934">
        <v>2521.9148827236759</v>
      </c>
      <c r="LA264" s="934">
        <v>2577.3498326426643</v>
      </c>
      <c r="LB264" s="934">
        <v>2568.4178382540354</v>
      </c>
      <c r="LC264" s="934">
        <v>2631.3326666527282</v>
      </c>
      <c r="LD264" s="934">
        <v>2712.2544732272995</v>
      </c>
      <c r="LE264" s="934">
        <v>2693.7773452066217</v>
      </c>
      <c r="LF264" s="934">
        <v>2745.1632299145726</v>
      </c>
      <c r="LG264" s="934">
        <v>2843.7918529636199</v>
      </c>
      <c r="LH264" s="934">
        <v>2849.3832414897311</v>
      </c>
      <c r="LI264" s="934">
        <v>2922.6722620870046</v>
      </c>
      <c r="LJ264" s="934">
        <v>2905.3079546146651</v>
      </c>
      <c r="LK264" s="934">
        <v>2977.5602159415389</v>
      </c>
      <c r="LL264" s="934">
        <v>2995.7508915955991</v>
      </c>
      <c r="LM264" s="934">
        <v>3050.0146483016406</v>
      </c>
      <c r="LN264" s="934">
        <v>3103.8497883473256</v>
      </c>
      <c r="LO264" s="934">
        <v>3182.301473526074</v>
      </c>
      <c r="LP264" s="934">
        <v>3282.3663187443658</v>
      </c>
      <c r="LQ264" s="934">
        <v>3333.0632989070727</v>
      </c>
      <c r="LR264" s="934">
        <v>3341.5974828991493</v>
      </c>
      <c r="LS264" s="934">
        <v>3420.5626315825548</v>
      </c>
      <c r="LT264" s="934">
        <v>3404.6370194775855</v>
      </c>
      <c r="LU264" s="934">
        <v>3507.8685764510269</v>
      </c>
      <c r="LV264" s="934">
        <v>3565.7361737482202</v>
      </c>
      <c r="LW264" s="934">
        <v>3530.1308540786654</v>
      </c>
      <c r="LX264" s="934">
        <v>3516.8762128261533</v>
      </c>
      <c r="LY264" s="934">
        <v>3691.1496563736346</v>
      </c>
      <c r="LZ264" s="934">
        <v>3620.4383920962314</v>
      </c>
      <c r="MA264" s="934">
        <v>3620.2062840450053</v>
      </c>
      <c r="MB264" s="934">
        <v>3666.5363827014767</v>
      </c>
      <c r="MC264" s="934">
        <v>3729.5178222789905</v>
      </c>
      <c r="MD264" s="934">
        <v>3847.5337536016473</v>
      </c>
      <c r="ME264" s="934">
        <v>4013.9175768652981</v>
      </c>
      <c r="MF264" s="934">
        <v>4161.8192430494437</v>
      </c>
      <c r="MG264" s="934">
        <v>4162.4489955152567</v>
      </c>
      <c r="MH264" s="934">
        <v>4259.5951057435886</v>
      </c>
      <c r="MI264" s="934">
        <v>4395.8562101867947</v>
      </c>
      <c r="MJ264" s="934">
        <v>4479.3061798270946</v>
      </c>
      <c r="MK264" s="934">
        <v>4584.5795716057391</v>
      </c>
      <c r="ML264" s="934">
        <v>4635.6516739905928</v>
      </c>
      <c r="MM264" s="934">
        <v>4570.0578288382058</v>
      </c>
      <c r="MN264" s="934">
        <v>4646.1104131071752</v>
      </c>
      <c r="MO264" s="934">
        <v>4626.3979235614806</v>
      </c>
      <c r="MP264" s="934">
        <v>4845.7990308722374</v>
      </c>
      <c r="MQ264" s="934">
        <v>5070.6931027021164</v>
      </c>
      <c r="MR264" s="934">
        <v>5125.6823018766981</v>
      </c>
      <c r="MS264" s="934">
        <v>5180.2373290822852</v>
      </c>
      <c r="MT264" s="934">
        <v>5308.7034174486398</v>
      </c>
      <c r="MU264" s="934">
        <v>5265.0695865500111</v>
      </c>
      <c r="MV264" s="934">
        <v>5464.8956088682207</v>
      </c>
      <c r="MW264" s="934">
        <v>5577.0421136783352</v>
      </c>
      <c r="MX264" s="934">
        <v>5096.1972467301266</v>
      </c>
      <c r="MY264" s="934">
        <v>5116.764814221031</v>
      </c>
      <c r="MZ264" s="934">
        <v>5139.3711691500412</v>
      </c>
      <c r="NA264" s="934">
        <v>5156.6145939281241</v>
      </c>
      <c r="NB264" s="934">
        <v>5195.9366690858387</v>
      </c>
      <c r="NC264" s="934">
        <v>5275.6466346811549</v>
      </c>
      <c r="ND264" s="934">
        <v>5440.9624392674441</v>
      </c>
    </row>
    <row r="265" spans="1:368"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7">
        <v>278.80228341999987</v>
      </c>
      <c r="GW265" s="937">
        <v>278.72087625699999</v>
      </c>
      <c r="GX265" s="937">
        <v>275.77575826199995</v>
      </c>
      <c r="GY265" s="937">
        <v>295.75668276200003</v>
      </c>
      <c r="GZ265" s="937">
        <v>310.20015280000001</v>
      </c>
      <c r="HA265" s="937">
        <v>320.52932425000017</v>
      </c>
      <c r="HB265" s="937">
        <v>312.454517958</v>
      </c>
      <c r="HC265" s="937">
        <v>330.98578468200014</v>
      </c>
      <c r="HD265" s="937">
        <v>315.70110668199993</v>
      </c>
      <c r="HE265" s="937">
        <v>312.70875659500007</v>
      </c>
      <c r="HF265" s="937">
        <v>314.6543150839999</v>
      </c>
      <c r="HG265" s="937">
        <v>307.56032576399991</v>
      </c>
      <c r="HH265" s="937">
        <v>305.701256882</v>
      </c>
      <c r="HI265" s="937">
        <v>318.41198725000004</v>
      </c>
      <c r="HJ265" s="937">
        <v>317.829622374</v>
      </c>
      <c r="HK265" s="937">
        <v>320.08350758800009</v>
      </c>
      <c r="HL265" s="937">
        <v>318.32428843600007</v>
      </c>
      <c r="HM265" s="937">
        <v>345.84169960600008</v>
      </c>
      <c r="HN265" s="937">
        <v>327.58875801199986</v>
      </c>
      <c r="HO265" s="937">
        <v>389.77538255600001</v>
      </c>
      <c r="HP265" s="937">
        <v>386.49309722699991</v>
      </c>
      <c r="HQ265" s="937">
        <v>389.96453176400007</v>
      </c>
      <c r="HR265" s="937">
        <v>385.76576548599991</v>
      </c>
      <c r="HS265" s="937">
        <v>371.59607783999996</v>
      </c>
      <c r="HT265" s="937">
        <v>397.48476924700003</v>
      </c>
      <c r="HU265" s="937">
        <v>378.72251163199985</v>
      </c>
      <c r="HV265" s="937">
        <v>375.93734971412425</v>
      </c>
      <c r="HW265" s="937">
        <v>384.63465027919619</v>
      </c>
      <c r="HX265" s="937">
        <v>385.99525428739628</v>
      </c>
      <c r="HY265" s="937">
        <v>386.23053818521015</v>
      </c>
      <c r="HZ265" s="937">
        <v>416.29876585853077</v>
      </c>
      <c r="IA265" s="937">
        <v>453.85383467384901</v>
      </c>
      <c r="IB265" s="937">
        <v>417.19597951993018</v>
      </c>
      <c r="IC265" s="937">
        <v>442.78643501175571</v>
      </c>
      <c r="ID265" s="937">
        <v>442.72587158533861</v>
      </c>
      <c r="IE265" s="937">
        <v>447.65605366691295</v>
      </c>
      <c r="IF265" s="937">
        <v>447.70216452010789</v>
      </c>
      <c r="IG265" s="937">
        <v>456.23174059118492</v>
      </c>
      <c r="IH265" s="937">
        <v>462.42782299245169</v>
      </c>
      <c r="II265" s="937">
        <v>482.51919264413993</v>
      </c>
      <c r="IJ265" s="937">
        <v>480.67531698046321</v>
      </c>
      <c r="IK265" s="937">
        <v>510.7948512461046</v>
      </c>
      <c r="IL265" s="937">
        <v>537.70559842510534</v>
      </c>
      <c r="IM265" s="937">
        <v>616.17264149205016</v>
      </c>
      <c r="IN265" s="937">
        <v>618.98882671398292</v>
      </c>
      <c r="IO265" s="937">
        <v>591.17532660351753</v>
      </c>
      <c r="IP265" s="937">
        <v>578.90287914662144</v>
      </c>
      <c r="IQ265" s="937">
        <v>620.96899170190022</v>
      </c>
      <c r="IR265" s="937">
        <v>589.43664055647037</v>
      </c>
      <c r="IS265" s="937">
        <v>614.56027695621549</v>
      </c>
      <c r="IT265" s="937">
        <v>638.84955123405985</v>
      </c>
      <c r="IU265" s="937">
        <v>618.33768380342917</v>
      </c>
      <c r="IV265" s="937">
        <v>617.7530473877456</v>
      </c>
      <c r="IW265" s="937">
        <v>575.86271823882714</v>
      </c>
      <c r="IX265" s="937">
        <v>591.61906379313905</v>
      </c>
      <c r="IY265" s="937">
        <v>639.97127485351257</v>
      </c>
      <c r="IZ265" s="937">
        <v>619.45014250219344</v>
      </c>
      <c r="JA265" s="937">
        <v>574.43594711505239</v>
      </c>
      <c r="JB265" s="937">
        <v>548.44015668617044</v>
      </c>
      <c r="JC265" s="937">
        <v>541.36021393505712</v>
      </c>
      <c r="JD265" s="937">
        <v>542.43014475427503</v>
      </c>
      <c r="JE265" s="937">
        <v>587.8909293086715</v>
      </c>
      <c r="JF265" s="937">
        <v>571.96171520139819</v>
      </c>
      <c r="JG265" s="937">
        <v>560.16986675028443</v>
      </c>
      <c r="JH265" s="937">
        <v>570.56538818326669</v>
      </c>
      <c r="JI265" s="937">
        <v>600.27882827294945</v>
      </c>
      <c r="JJ265" s="937">
        <v>639.87853037929187</v>
      </c>
      <c r="JK265" s="937">
        <v>680.21718299473275</v>
      </c>
      <c r="JL265" s="937">
        <v>643.26338597709127</v>
      </c>
      <c r="JM265" s="937">
        <v>655.84799763129945</v>
      </c>
      <c r="JN265" s="937">
        <v>648.45786337738662</v>
      </c>
      <c r="JO265" s="937">
        <v>637.43732424910331</v>
      </c>
      <c r="JP265" s="937">
        <v>626.83740101049898</v>
      </c>
      <c r="JQ265" s="937">
        <v>647.33179890505448</v>
      </c>
      <c r="JR265" s="937">
        <v>663.67083380228246</v>
      </c>
      <c r="JS265" s="937">
        <v>652.92995697209403</v>
      </c>
      <c r="JT265" s="937">
        <v>655.1181710427386</v>
      </c>
      <c r="JU265" s="937">
        <v>633.49179981630289</v>
      </c>
      <c r="JV265" s="937">
        <v>654.34204899267922</v>
      </c>
      <c r="JW265" s="937">
        <v>699.78651604888103</v>
      </c>
      <c r="JX265" s="937">
        <v>685.58427855896537</v>
      </c>
      <c r="JY265" s="937">
        <v>719.94361196589773</v>
      </c>
      <c r="JZ265" s="937">
        <v>730.69799278701578</v>
      </c>
      <c r="KA265" s="937">
        <v>717.68189882415186</v>
      </c>
      <c r="KB265" s="937">
        <v>751.57805517726069</v>
      </c>
      <c r="KC265" s="937">
        <v>774.03614864587985</v>
      </c>
      <c r="KD265" s="937">
        <v>781.58450260654149</v>
      </c>
      <c r="KE265" s="937">
        <v>806.68693324915841</v>
      </c>
      <c r="KF265" s="937">
        <v>803.5228430336507</v>
      </c>
      <c r="KG265" s="937">
        <v>793.25627373619227</v>
      </c>
      <c r="KH265" s="937">
        <v>785.10631223164114</v>
      </c>
      <c r="KI265" s="937">
        <v>831.93160831351179</v>
      </c>
      <c r="KJ265" s="937">
        <v>811.36547127839754</v>
      </c>
      <c r="KK265" s="937">
        <v>836.47216766500151</v>
      </c>
      <c r="KL265" s="937">
        <v>790.92865932688267</v>
      </c>
      <c r="KM265" s="937">
        <v>805.24238708145378</v>
      </c>
      <c r="KN265" s="937">
        <v>852.81149556702178</v>
      </c>
      <c r="KO265" s="937">
        <v>933.49065858423842</v>
      </c>
      <c r="KP265" s="937">
        <v>947.87274555061867</v>
      </c>
      <c r="KQ265" s="937">
        <v>954.12672560831788</v>
      </c>
      <c r="KR265" s="937">
        <v>875.4698101941799</v>
      </c>
      <c r="KS265" s="937">
        <v>910.47980778859801</v>
      </c>
      <c r="KT265" s="937">
        <v>921.64326746992958</v>
      </c>
      <c r="KU265" s="937">
        <v>963.68598311515518</v>
      </c>
      <c r="KV265" s="937">
        <v>980.94367093132803</v>
      </c>
      <c r="KW265" s="937">
        <v>968.81407546075025</v>
      </c>
      <c r="KX265" s="937">
        <v>983.83774371881543</v>
      </c>
      <c r="KY265" s="937">
        <v>994.30092607895529</v>
      </c>
      <c r="KZ265" s="937">
        <v>975.98298025177974</v>
      </c>
      <c r="LA265" s="937">
        <v>988.30041199732477</v>
      </c>
      <c r="LB265" s="937">
        <v>981.18563154710318</v>
      </c>
      <c r="LC265" s="937">
        <v>1013.892190115898</v>
      </c>
      <c r="LD265" s="937">
        <v>1061.3271717984271</v>
      </c>
      <c r="LE265" s="937">
        <v>1014.7659598265391</v>
      </c>
      <c r="LF265" s="937">
        <v>1028.3945423574678</v>
      </c>
      <c r="LG265" s="937">
        <v>1065.0792611722236</v>
      </c>
      <c r="LH265" s="937">
        <v>1078.9762465554431</v>
      </c>
      <c r="LI265" s="937">
        <v>1125.0608428010801</v>
      </c>
      <c r="LJ265" s="937">
        <v>1029.9159563574908</v>
      </c>
      <c r="LK265" s="937">
        <v>1103.3234187224909</v>
      </c>
      <c r="LL265" s="937">
        <v>1159.8476323911</v>
      </c>
      <c r="LM265" s="937">
        <v>1119.5021918230041</v>
      </c>
      <c r="LN265" s="937">
        <v>1104.4351629508606</v>
      </c>
      <c r="LO265" s="937">
        <v>1136.3367783163778</v>
      </c>
      <c r="LP265" s="937">
        <v>1044.5534440761141</v>
      </c>
      <c r="LQ265" s="937">
        <v>1228.4650426742351</v>
      </c>
      <c r="LR265" s="937">
        <v>1216.5242837753822</v>
      </c>
      <c r="LS265" s="937">
        <v>1329.8026358246086</v>
      </c>
      <c r="LT265" s="937">
        <v>1312.8796315537952</v>
      </c>
      <c r="LU265" s="937">
        <v>1390.4183446006132</v>
      </c>
      <c r="LV265" s="937">
        <v>1379.8676227996896</v>
      </c>
      <c r="LW265" s="937">
        <v>1363.0025827769182</v>
      </c>
      <c r="LX265" s="937">
        <v>1309.2276777801642</v>
      </c>
      <c r="LY265" s="937">
        <v>1297.168266927207</v>
      </c>
      <c r="LZ265" s="937">
        <v>1380.8253973865026</v>
      </c>
      <c r="MA265" s="937">
        <v>1366.0451715228705</v>
      </c>
      <c r="MB265" s="937">
        <v>1447.6347260131761</v>
      </c>
      <c r="MC265" s="937">
        <v>1353.6319686427209</v>
      </c>
      <c r="MD265" s="937">
        <v>1457.8836637866611</v>
      </c>
      <c r="ME265" s="937">
        <v>1539.5097563741565</v>
      </c>
      <c r="MF265" s="937">
        <v>1683.7144162482073</v>
      </c>
      <c r="MG265" s="937">
        <v>1650.0834171308466</v>
      </c>
      <c r="MH265" s="937">
        <v>1745.4927018013168</v>
      </c>
      <c r="MI265" s="937">
        <v>1664.8254169803172</v>
      </c>
      <c r="MJ265" s="937">
        <v>1700.6418684612486</v>
      </c>
      <c r="MK265" s="937">
        <v>1721.1215611645566</v>
      </c>
      <c r="ML265" s="937">
        <v>1671.6589882060312</v>
      </c>
      <c r="MM265" s="937">
        <v>1550.5160582205319</v>
      </c>
      <c r="MN265" s="937">
        <v>1561.2322583723223</v>
      </c>
      <c r="MO265" s="937">
        <v>1586.8002431620221</v>
      </c>
      <c r="MP265" s="937">
        <v>1702.2012690885783</v>
      </c>
      <c r="MQ265" s="937">
        <v>1795.504485025029</v>
      </c>
      <c r="MR265" s="937">
        <v>1816.5127091626648</v>
      </c>
      <c r="MS265" s="937">
        <v>1845.5680488806845</v>
      </c>
      <c r="MT265" s="937">
        <v>1962.9230802712973</v>
      </c>
      <c r="MU265" s="937">
        <v>1941.1487809791615</v>
      </c>
      <c r="MV265" s="937">
        <v>1886.2878361617736</v>
      </c>
      <c r="MW265" s="937">
        <v>1920.0943257492306</v>
      </c>
      <c r="MX265" s="937">
        <v>2102.3892110105976</v>
      </c>
      <c r="MY265" s="937">
        <v>2040.6948241031043</v>
      </c>
      <c r="MZ265" s="937">
        <v>1994.6938886579157</v>
      </c>
      <c r="NA265" s="937">
        <v>2017.9234322009393</v>
      </c>
      <c r="NB265" s="937">
        <v>2082.5679389001771</v>
      </c>
      <c r="NC265" s="937">
        <v>2143.2726715767831</v>
      </c>
      <c r="ND265" s="937">
        <v>2221.0031692224047</v>
      </c>
    </row>
    <row r="266" spans="1:368"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4">
        <v>255.31960654999997</v>
      </c>
      <c r="GW266" s="934">
        <v>263.30929365000003</v>
      </c>
      <c r="GX266" s="934">
        <v>263.23275589999997</v>
      </c>
      <c r="GY266" s="934">
        <v>278.99525889999995</v>
      </c>
      <c r="GZ266" s="934">
        <v>281.79576520000001</v>
      </c>
      <c r="HA266" s="934">
        <v>284.66058074999989</v>
      </c>
      <c r="HB266" s="934">
        <v>308.12924689999994</v>
      </c>
      <c r="HC266" s="934">
        <v>306.00994934999989</v>
      </c>
      <c r="HD266" s="934">
        <v>302.49387545000008</v>
      </c>
      <c r="HE266" s="934">
        <v>285.72453710000002</v>
      </c>
      <c r="HF266" s="934">
        <v>282.47054415000002</v>
      </c>
      <c r="HG266" s="934">
        <v>285.2346306</v>
      </c>
      <c r="HH266" s="934">
        <v>291.29076014999998</v>
      </c>
      <c r="HI266" s="934">
        <v>300.110995</v>
      </c>
      <c r="HJ266" s="934">
        <v>299.53342620000006</v>
      </c>
      <c r="HK266" s="934">
        <v>305.90594984999996</v>
      </c>
      <c r="HL266" s="934">
        <v>304.42493105</v>
      </c>
      <c r="HM266" s="934">
        <v>297.51169534999997</v>
      </c>
      <c r="HN266" s="934">
        <v>307.77432515000004</v>
      </c>
      <c r="HO266" s="934">
        <v>295.196617</v>
      </c>
      <c r="HP266" s="934">
        <v>295.23291999999998</v>
      </c>
      <c r="HQ266" s="934">
        <v>319.210532</v>
      </c>
      <c r="HR266" s="934">
        <v>322.378263</v>
      </c>
      <c r="HS266" s="934">
        <v>342.45747499999999</v>
      </c>
      <c r="HT266" s="934">
        <v>327.11519999999996</v>
      </c>
      <c r="HU266" s="934">
        <v>339.20322699999997</v>
      </c>
      <c r="HV266" s="934">
        <v>340.41976112606642</v>
      </c>
      <c r="HW266" s="934">
        <v>334.50172481968957</v>
      </c>
      <c r="HX266" s="934">
        <v>348.92844019674249</v>
      </c>
      <c r="HY266" s="934">
        <v>361.3649520717471</v>
      </c>
      <c r="HZ266" s="934">
        <v>361.3649520717471</v>
      </c>
      <c r="IA266" s="934">
        <v>391.17280955538382</v>
      </c>
      <c r="IB266" s="934">
        <v>419.04758813060482</v>
      </c>
      <c r="IC266" s="934">
        <v>406.49531685941076</v>
      </c>
      <c r="ID266" s="934">
        <v>410.54638314122434</v>
      </c>
      <c r="IE266" s="934">
        <v>410.57559020541674</v>
      </c>
      <c r="IF266" s="934">
        <v>415.50348547975568</v>
      </c>
      <c r="IG266" s="934">
        <v>407.34867562283938</v>
      </c>
      <c r="IH266" s="934">
        <v>424.64368986471231</v>
      </c>
      <c r="II266" s="934">
        <v>401.45658879960428</v>
      </c>
      <c r="IJ266" s="934">
        <v>446.65430815656759</v>
      </c>
      <c r="IK266" s="934">
        <v>456.85685993616136</v>
      </c>
      <c r="IL266" s="934">
        <v>454.47436854437137</v>
      </c>
      <c r="IM266" s="934">
        <v>441.09677703750572</v>
      </c>
      <c r="IN266" s="934">
        <v>431.33792278854651</v>
      </c>
      <c r="IO266" s="934">
        <v>452.75548966745453</v>
      </c>
      <c r="IP266" s="934">
        <v>461.1151505126852</v>
      </c>
      <c r="IQ266" s="934">
        <v>456.08604775396162</v>
      </c>
      <c r="IR266" s="934">
        <v>476.8459657208071</v>
      </c>
      <c r="IS266" s="934">
        <v>469.03641834834991</v>
      </c>
      <c r="IT266" s="934">
        <v>457.55392717037108</v>
      </c>
      <c r="IU266" s="934">
        <v>468.14025262937724</v>
      </c>
      <c r="IV266" s="934">
        <v>472.848686034688</v>
      </c>
      <c r="IW266" s="934">
        <v>505.13538923412233</v>
      </c>
      <c r="IX266" s="934">
        <v>498.25052110976731</v>
      </c>
      <c r="IY266" s="934">
        <v>512.4396140959575</v>
      </c>
      <c r="IZ266" s="934">
        <v>514.90748867473962</v>
      </c>
      <c r="JA266" s="934">
        <v>521.97382952074213</v>
      </c>
      <c r="JB266" s="934">
        <v>523.01822476163159</v>
      </c>
      <c r="JC266" s="934">
        <v>532.51545831227634</v>
      </c>
      <c r="JD266" s="934">
        <v>542.65690365933369</v>
      </c>
      <c r="JE266" s="934">
        <v>532.40102339530063</v>
      </c>
      <c r="JF266" s="934">
        <v>560.21370651144093</v>
      </c>
      <c r="JG266" s="934">
        <v>563.95049643771688</v>
      </c>
      <c r="JH266" s="934">
        <v>572.24386733288338</v>
      </c>
      <c r="JI266" s="934">
        <v>542.08455116498726</v>
      </c>
      <c r="JJ266" s="934">
        <v>521.15650097229138</v>
      </c>
      <c r="JK266" s="934">
        <v>542.26777136770318</v>
      </c>
      <c r="JL266" s="934">
        <v>568.60876768596017</v>
      </c>
      <c r="JM266" s="934">
        <v>567.39256032611843</v>
      </c>
      <c r="JN266" s="934">
        <v>569.39463643643785</v>
      </c>
      <c r="JO266" s="934">
        <v>580.8179739962444</v>
      </c>
      <c r="JP266" s="934">
        <v>586.22093979309886</v>
      </c>
      <c r="JQ266" s="934">
        <v>583.11109269605458</v>
      </c>
      <c r="JR266" s="934">
        <v>605.64305491617347</v>
      </c>
      <c r="JS266" s="934">
        <v>624.51607024979671</v>
      </c>
      <c r="JT266" s="934">
        <v>628.21383007935447</v>
      </c>
      <c r="JU266" s="934">
        <v>630.38941557110172</v>
      </c>
      <c r="JV266" s="934">
        <v>631.04002031569371</v>
      </c>
      <c r="JW266" s="934">
        <v>614.44897494593556</v>
      </c>
      <c r="JX266" s="934">
        <v>614.44034328108808</v>
      </c>
      <c r="JY266" s="934">
        <v>594.853610364357</v>
      </c>
      <c r="JZ266" s="934">
        <v>598.82039910041328</v>
      </c>
      <c r="KA266" s="934">
        <v>606.63959906358571</v>
      </c>
      <c r="KB266" s="934">
        <v>617.14369178071649</v>
      </c>
      <c r="KC266" s="934">
        <v>603.2590850383616</v>
      </c>
      <c r="KD266" s="934">
        <v>602.5001226802683</v>
      </c>
      <c r="KE266" s="934">
        <v>596.78764929831914</v>
      </c>
      <c r="KF266" s="934">
        <v>648.52082419949477</v>
      </c>
      <c r="KG266" s="934">
        <v>667.81554040953893</v>
      </c>
      <c r="KH266" s="934">
        <v>690.90257662751435</v>
      </c>
      <c r="KI266" s="934">
        <v>695.18907123726558</v>
      </c>
      <c r="KJ266" s="934">
        <v>712.06726232236872</v>
      </c>
      <c r="KK266" s="934">
        <v>724.61393639955065</v>
      </c>
      <c r="KL266" s="934">
        <v>727.71959517526784</v>
      </c>
      <c r="KM266" s="934">
        <v>763.3970563454186</v>
      </c>
      <c r="KN266" s="934">
        <v>763.48433900122484</v>
      </c>
      <c r="KO266" s="934">
        <v>732.18915498688625</v>
      </c>
      <c r="KP266" s="934">
        <v>721.23246561793258</v>
      </c>
      <c r="KQ266" s="934">
        <v>769.79989399212946</v>
      </c>
      <c r="KR266" s="934">
        <v>776.32435261011051</v>
      </c>
      <c r="KS266" s="934">
        <v>772.22641572704674</v>
      </c>
      <c r="KT266" s="934">
        <v>817.86038179527293</v>
      </c>
      <c r="KU266" s="934">
        <v>877.14592605766961</v>
      </c>
      <c r="KV266" s="934">
        <v>858.78244908409135</v>
      </c>
      <c r="KW266" s="934">
        <v>875.73698081974112</v>
      </c>
      <c r="KX266" s="934">
        <v>901.40926853407086</v>
      </c>
      <c r="KY266" s="934">
        <v>910.1403923275152</v>
      </c>
      <c r="KZ266" s="934">
        <v>920.1616016043215</v>
      </c>
      <c r="LA266" s="934">
        <v>930.88510975671852</v>
      </c>
      <c r="LB266" s="934">
        <v>934.93307222226747</v>
      </c>
      <c r="LC266" s="934">
        <v>942.8172552863914</v>
      </c>
      <c r="LD266" s="934">
        <v>942.65848247140264</v>
      </c>
      <c r="LE266" s="934">
        <v>970.06906239579314</v>
      </c>
      <c r="LF266" s="934">
        <v>1001.9048904048283</v>
      </c>
      <c r="LG266" s="934">
        <v>1027.5347883318032</v>
      </c>
      <c r="LH266" s="934">
        <v>1005.4664236314121</v>
      </c>
      <c r="LI266" s="934">
        <v>1049.2375887284838</v>
      </c>
      <c r="LJ266" s="934">
        <v>1102.7178674880715</v>
      </c>
      <c r="LK266" s="934">
        <v>1061.0157367248942</v>
      </c>
      <c r="LL266" s="934">
        <v>1050.1172152219988</v>
      </c>
      <c r="LM266" s="934">
        <v>1088.9228179437573</v>
      </c>
      <c r="LN266" s="934">
        <v>1121.4091284123215</v>
      </c>
      <c r="LO266" s="934">
        <v>1136.169650892185</v>
      </c>
      <c r="LP266" s="934">
        <v>1188.1493764615605</v>
      </c>
      <c r="LQ266" s="934">
        <v>1152.4173178933363</v>
      </c>
      <c r="LR266" s="934">
        <v>1183.3538047837862</v>
      </c>
      <c r="LS266" s="934">
        <v>1175.2299266993878</v>
      </c>
      <c r="LT266" s="934">
        <v>1179.5007443800948</v>
      </c>
      <c r="LU266" s="934">
        <v>1138.6569709661619</v>
      </c>
      <c r="LV266" s="934">
        <v>1199.2810724600247</v>
      </c>
      <c r="LW266" s="934">
        <v>1227.6956278683342</v>
      </c>
      <c r="LX266" s="934">
        <v>1285.9676898615933</v>
      </c>
      <c r="LY266" s="934">
        <v>1340.058936321064</v>
      </c>
      <c r="LZ266" s="934">
        <v>1239.2821355754954</v>
      </c>
      <c r="MA266" s="934">
        <v>1265.7266019438225</v>
      </c>
      <c r="MB266" s="934">
        <v>1244.1084575958532</v>
      </c>
      <c r="MC266" s="934">
        <v>1350.2408098323199</v>
      </c>
      <c r="MD266" s="934">
        <v>1322.6420246335817</v>
      </c>
      <c r="ME266" s="934">
        <v>1365.5926903383549</v>
      </c>
      <c r="MF266" s="934">
        <v>1319.2815889749133</v>
      </c>
      <c r="MG266" s="934">
        <v>1363.8294152288295</v>
      </c>
      <c r="MH266" s="934">
        <v>1330.7598039227005</v>
      </c>
      <c r="MI266" s="934">
        <v>1377.3888924054274</v>
      </c>
      <c r="MJ266" s="934">
        <v>1400.2773429276394</v>
      </c>
      <c r="MK266" s="934">
        <v>1346.8489783502766</v>
      </c>
      <c r="ML266" s="934">
        <v>1509.7296091944852</v>
      </c>
      <c r="MM266" s="934">
        <v>1544.2574809963633</v>
      </c>
      <c r="MN266" s="934">
        <v>1588.0301103860932</v>
      </c>
      <c r="MO266" s="934">
        <v>1564.8815515231663</v>
      </c>
      <c r="MP266" s="934">
        <v>1597.8327838855394</v>
      </c>
      <c r="MQ266" s="934">
        <v>1680.0360057820267</v>
      </c>
      <c r="MR266" s="934">
        <v>1711.7209419824478</v>
      </c>
      <c r="MS266" s="934">
        <v>1712.4328667846371</v>
      </c>
      <c r="MT266" s="934">
        <v>1714.791618793935</v>
      </c>
      <c r="MU266" s="934">
        <v>1668.614085916108</v>
      </c>
      <c r="MV266" s="934">
        <v>1731.1931094464608</v>
      </c>
      <c r="MW266" s="934">
        <v>1738.0835536360316</v>
      </c>
      <c r="MX266" s="934">
        <v>1039.6873086306043</v>
      </c>
      <c r="MY266" s="934">
        <v>1096.1263115098495</v>
      </c>
      <c r="MZ266" s="934">
        <v>1135.8161188584677</v>
      </c>
      <c r="NA266" s="934">
        <v>1132.5264487982911</v>
      </c>
      <c r="NB266" s="934">
        <v>1133.2350791350057</v>
      </c>
      <c r="NC266" s="934">
        <v>1160.3360341297682</v>
      </c>
      <c r="ND266" s="934">
        <v>1169.9004492729835</v>
      </c>
    </row>
    <row r="267" spans="1:368"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4">
        <v>120.05890600000001</v>
      </c>
      <c r="GW267" s="934">
        <v>135.56945600000003</v>
      </c>
      <c r="GX267" s="934">
        <v>125.00595999999999</v>
      </c>
      <c r="GY267" s="934">
        <v>125.195762</v>
      </c>
      <c r="GZ267" s="934">
        <v>125.672166</v>
      </c>
      <c r="HA267" s="934">
        <v>122.00653100000002</v>
      </c>
      <c r="HB267" s="934">
        <v>142.239586</v>
      </c>
      <c r="HC267" s="934">
        <v>132.25445799999997</v>
      </c>
      <c r="HD267" s="934">
        <v>136.502815</v>
      </c>
      <c r="HE267" s="934">
        <v>138.40325199999998</v>
      </c>
      <c r="HF267" s="934">
        <v>136.63289499999999</v>
      </c>
      <c r="HG267" s="934">
        <v>132.79834199999999</v>
      </c>
      <c r="HH267" s="934">
        <v>149.87880699999999</v>
      </c>
      <c r="HI267" s="934">
        <v>164.621568</v>
      </c>
      <c r="HJ267" s="934">
        <v>148.675915</v>
      </c>
      <c r="HK267" s="934">
        <v>160.77783600000001</v>
      </c>
      <c r="HL267" s="934">
        <v>157.24449100000001</v>
      </c>
      <c r="HM267" s="934">
        <v>150.50894099999999</v>
      </c>
      <c r="HN267" s="934">
        <v>149.33845099999999</v>
      </c>
      <c r="HO267" s="934">
        <v>160.61574200000001</v>
      </c>
      <c r="HP267" s="934">
        <v>160.71675400000001</v>
      </c>
      <c r="HQ267" s="934">
        <v>163.04540699999998</v>
      </c>
      <c r="HR267" s="934">
        <v>161.18163499999997</v>
      </c>
      <c r="HS267" s="934">
        <v>159.14901800000001</v>
      </c>
      <c r="HT267" s="934">
        <v>171.69461699999997</v>
      </c>
      <c r="HU267" s="934">
        <v>194.16099299999996</v>
      </c>
      <c r="HV267" s="934">
        <v>191.28529033418349</v>
      </c>
      <c r="HW267" s="934">
        <v>201.01327990662378</v>
      </c>
      <c r="HX267" s="934">
        <v>202.23912930084956</v>
      </c>
      <c r="HY267" s="934">
        <v>267.7836988857735</v>
      </c>
      <c r="HZ267" s="934">
        <v>267.7836988857735</v>
      </c>
      <c r="IA267" s="934">
        <v>259.47987462829673</v>
      </c>
      <c r="IB267" s="934">
        <v>264.9702495298456</v>
      </c>
      <c r="IC267" s="934">
        <v>256.51504060465896</v>
      </c>
      <c r="ID267" s="934">
        <v>249.81848557261239</v>
      </c>
      <c r="IE267" s="934">
        <v>244.41096321621046</v>
      </c>
      <c r="IF267" s="934">
        <v>241.05227388746275</v>
      </c>
      <c r="IG267" s="934">
        <v>241.76145071705989</v>
      </c>
      <c r="IH267" s="934">
        <v>241.90071770195385</v>
      </c>
      <c r="II267" s="934">
        <v>231.24893139816558</v>
      </c>
      <c r="IJ267" s="934">
        <v>230.16090296046389</v>
      </c>
      <c r="IK267" s="934">
        <v>233.38628874815754</v>
      </c>
      <c r="IL267" s="934">
        <v>241.41102372571504</v>
      </c>
      <c r="IM267" s="934">
        <v>235.58192275077656</v>
      </c>
      <c r="IN267" s="934">
        <v>244.93743932861489</v>
      </c>
      <c r="IO267" s="934">
        <v>238.42569800587162</v>
      </c>
      <c r="IP267" s="934">
        <v>255.9146346170333</v>
      </c>
      <c r="IQ267" s="934">
        <v>257.23866981133278</v>
      </c>
      <c r="IR267" s="934">
        <v>254.77105719306385</v>
      </c>
      <c r="IS267" s="934">
        <v>255.87008139722889</v>
      </c>
      <c r="IT267" s="934">
        <v>256.50821935393805</v>
      </c>
      <c r="IU267" s="934">
        <v>277.86782565700406</v>
      </c>
      <c r="IV267" s="934">
        <v>256.37080416651213</v>
      </c>
      <c r="IW267" s="934">
        <v>259.18166419799525</v>
      </c>
      <c r="IX267" s="934">
        <v>268.48731965355745</v>
      </c>
      <c r="IY267" s="934">
        <v>269.20970169943342</v>
      </c>
      <c r="IZ267" s="934">
        <v>282.07796856663242</v>
      </c>
      <c r="JA267" s="934">
        <v>292.40485410792621</v>
      </c>
      <c r="JB267" s="934">
        <v>295.7510707015461</v>
      </c>
      <c r="JC267" s="934">
        <v>314.38766639107837</v>
      </c>
      <c r="JD267" s="934">
        <v>330.79269684719105</v>
      </c>
      <c r="JE267" s="934">
        <v>328.54034569363762</v>
      </c>
      <c r="JF267" s="934">
        <v>325.2262115296864</v>
      </c>
      <c r="JG267" s="934">
        <v>338.00997653731076</v>
      </c>
      <c r="JH267" s="934">
        <v>338.6674547588201</v>
      </c>
      <c r="JI267" s="934">
        <v>365.59055746969</v>
      </c>
      <c r="JJ267" s="934">
        <v>370.44151539409904</v>
      </c>
      <c r="JK267" s="934">
        <v>390.01520382810543</v>
      </c>
      <c r="JL267" s="934">
        <v>373.15675960479683</v>
      </c>
      <c r="JM267" s="934">
        <v>395.17092184403344</v>
      </c>
      <c r="JN267" s="934">
        <v>383.08411075956735</v>
      </c>
      <c r="JO267" s="934">
        <v>406.52709715770646</v>
      </c>
      <c r="JP267" s="934">
        <v>389.72339465737053</v>
      </c>
      <c r="JQ267" s="934">
        <v>398.50160852563903</v>
      </c>
      <c r="JR267" s="934">
        <v>401.04320169185695</v>
      </c>
      <c r="JS267" s="934">
        <v>426.76489304894471</v>
      </c>
      <c r="JT267" s="934">
        <v>429.37064125624096</v>
      </c>
      <c r="JU267" s="934">
        <v>440.98390710182809</v>
      </c>
      <c r="JV267" s="934">
        <v>442.23017494438761</v>
      </c>
      <c r="JW267" s="934">
        <v>446.18592301796264</v>
      </c>
      <c r="JX267" s="934">
        <v>460.69862938778931</v>
      </c>
      <c r="JY267" s="934">
        <v>462.12897684262487</v>
      </c>
      <c r="JZ267" s="934">
        <v>470.20813711351127</v>
      </c>
      <c r="KA267" s="934">
        <v>481.77368505376745</v>
      </c>
      <c r="KB267" s="934">
        <v>499.65594423494468</v>
      </c>
      <c r="KC267" s="934">
        <v>514.02630228286966</v>
      </c>
      <c r="KD267" s="934">
        <v>487.68298824221682</v>
      </c>
      <c r="KE267" s="934">
        <v>488.71172477618859</v>
      </c>
      <c r="KF267" s="934">
        <v>505.1893936007217</v>
      </c>
      <c r="KG267" s="934">
        <v>491.67743904419154</v>
      </c>
      <c r="KH267" s="934">
        <v>471.98378813406475</v>
      </c>
      <c r="KI267" s="934">
        <v>491.4283020638909</v>
      </c>
      <c r="KJ267" s="934">
        <v>486.78505209554601</v>
      </c>
      <c r="KK267" s="934">
        <v>494.42920236957116</v>
      </c>
      <c r="KL267" s="943">
        <v>501.57529406517222</v>
      </c>
      <c r="KM267" s="943">
        <v>495.94715513504013</v>
      </c>
      <c r="KN267" s="943">
        <v>497.49745246315968</v>
      </c>
      <c r="KO267" s="943">
        <v>511.5632976878756</v>
      </c>
      <c r="KP267" s="943">
        <v>527.48239441610122</v>
      </c>
      <c r="KQ267" s="943">
        <v>560.23057705647852</v>
      </c>
      <c r="KR267" s="943">
        <v>539.07977709957913</v>
      </c>
      <c r="KS267" s="943">
        <v>576.17371729020692</v>
      </c>
      <c r="KT267" s="943">
        <v>569.07967934702754</v>
      </c>
      <c r="KU267" s="943">
        <v>569.90264317817594</v>
      </c>
      <c r="KV267" s="943">
        <v>577.36177928328664</v>
      </c>
      <c r="KW267" s="934">
        <v>605.25544170219541</v>
      </c>
      <c r="KX267" s="934">
        <v>613.14114063846853</v>
      </c>
      <c r="KY267" s="934">
        <v>591.94696607674962</v>
      </c>
      <c r="KZ267" s="934">
        <v>625.77030086757463</v>
      </c>
      <c r="LA267" s="934">
        <v>658.164310888621</v>
      </c>
      <c r="LB267" s="934">
        <v>652.29913448466459</v>
      </c>
      <c r="LC267" s="934">
        <v>674.62322125043886</v>
      </c>
      <c r="LD267" s="934">
        <v>708.26881895746965</v>
      </c>
      <c r="LE267" s="934">
        <v>708.9423229842896</v>
      </c>
      <c r="LF267" s="934">
        <v>714.86379715227679</v>
      </c>
      <c r="LG267" s="934">
        <v>751.17780345959329</v>
      </c>
      <c r="LH267" s="934">
        <v>764.94057130287604</v>
      </c>
      <c r="LI267" s="934">
        <v>748.37383055744056</v>
      </c>
      <c r="LJ267" s="934">
        <v>772.6741307691027</v>
      </c>
      <c r="LK267" s="934">
        <v>813.22106049415379</v>
      </c>
      <c r="LL267" s="934">
        <v>785.78604398250036</v>
      </c>
      <c r="LM267" s="934">
        <v>841.5896385348791</v>
      </c>
      <c r="LN267" s="934">
        <v>878.00549698414352</v>
      </c>
      <c r="LO267" s="934">
        <v>909.79504431751116</v>
      </c>
      <c r="LP267" s="934">
        <v>1049.6634982066914</v>
      </c>
      <c r="LQ267" s="934">
        <v>952.18093833950149</v>
      </c>
      <c r="LR267" s="934">
        <v>941.71939433998079</v>
      </c>
      <c r="LS267" s="934">
        <v>915.53006905855841</v>
      </c>
      <c r="LT267" s="934">
        <v>912.25664354369519</v>
      </c>
      <c r="LU267" s="934">
        <v>978.79326088425159</v>
      </c>
      <c r="LV267" s="934">
        <v>986.58747848850612</v>
      </c>
      <c r="LW267" s="934">
        <v>939.43264343341298</v>
      </c>
      <c r="LX267" s="934">
        <v>921.68084518439559</v>
      </c>
      <c r="LY267" s="934">
        <v>1053.9224531253637</v>
      </c>
      <c r="LZ267" s="934">
        <v>1000.3308591342334</v>
      </c>
      <c r="MA267" s="934">
        <v>988.43451057831226</v>
      </c>
      <c r="MB267" s="934">
        <v>974.79319909244725</v>
      </c>
      <c r="MC267" s="934">
        <v>1025.6450438039496</v>
      </c>
      <c r="MD267" s="934">
        <v>1067.0080651814046</v>
      </c>
      <c r="ME267" s="934">
        <v>1108.8151301527869</v>
      </c>
      <c r="MF267" s="934">
        <v>1158.8232378263228</v>
      </c>
      <c r="MG267" s="934">
        <v>1148.5361631555807</v>
      </c>
      <c r="MH267" s="934">
        <v>1183.3426000195714</v>
      </c>
      <c r="MI267" s="934">
        <v>1353.6419008010503</v>
      </c>
      <c r="MJ267" s="934">
        <v>1378.3869684382066</v>
      </c>
      <c r="MK267" s="934">
        <v>1516.6090320909061</v>
      </c>
      <c r="ML267" s="934">
        <v>1454.2630765900763</v>
      </c>
      <c r="MM267" s="934">
        <v>1475.2842896213103</v>
      </c>
      <c r="MN267" s="934">
        <v>1496.8480443487599</v>
      </c>
      <c r="MO267" s="934">
        <v>1474.7161288762923</v>
      </c>
      <c r="MP267" s="934">
        <v>1545.7649778981197</v>
      </c>
      <c r="MQ267" s="934">
        <v>1595.1526118950608</v>
      </c>
      <c r="MR267" s="934">
        <v>1597.4486507315858</v>
      </c>
      <c r="MS267" s="934">
        <v>1622.2364134169636</v>
      </c>
      <c r="MT267" s="934">
        <v>1630.9887183834076</v>
      </c>
      <c r="MU267" s="934">
        <v>1655.3067196547418</v>
      </c>
      <c r="MV267" s="934">
        <v>1847.4146632599864</v>
      </c>
      <c r="MW267" s="934">
        <v>1918.8642342930727</v>
      </c>
      <c r="MX267" s="934">
        <v>1954.1207270889249</v>
      </c>
      <c r="MY267" s="934">
        <v>1979.9436786080771</v>
      </c>
      <c r="MZ267" s="934">
        <v>2008.8611616336577</v>
      </c>
      <c r="NA267" s="934">
        <v>2006.1647129288936</v>
      </c>
      <c r="NB267" s="934">
        <v>1980.133651050656</v>
      </c>
      <c r="NC267" s="934">
        <v>1972.0379289746036</v>
      </c>
      <c r="ND267" s="934">
        <v>2050.0588207720557</v>
      </c>
    </row>
    <row r="268" spans="1:368"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4">
        <v>602.64670000000001</v>
      </c>
      <c r="GW268" s="944">
        <v>604.14099999999996</v>
      </c>
      <c r="GX268" s="944">
        <v>604.6934</v>
      </c>
      <c r="GY268" s="944">
        <v>605.75310000000002</v>
      </c>
      <c r="GZ268" s="944">
        <v>606.83240000000001</v>
      </c>
      <c r="HA268" s="944">
        <v>608.125</v>
      </c>
      <c r="HB268" s="944">
        <v>609.30600000000004</v>
      </c>
      <c r="HC268" s="944">
        <v>612.42539999999997</v>
      </c>
      <c r="HD268" s="944">
        <v>613.11479999999995</v>
      </c>
      <c r="HE268" s="945">
        <v>614.48850000000004</v>
      </c>
      <c r="HF268" s="945">
        <v>622.73140000000001</v>
      </c>
      <c r="HG268" s="945">
        <v>627.17399999999998</v>
      </c>
      <c r="HH268" s="945">
        <v>629.73270000000002</v>
      </c>
      <c r="HI268" s="945">
        <v>629.73270000000002</v>
      </c>
      <c r="HJ268" s="945">
        <v>632.24180000000001</v>
      </c>
      <c r="HK268" s="945">
        <v>634.16049999999996</v>
      </c>
      <c r="HL268" s="945">
        <v>635.75149999999996</v>
      </c>
      <c r="HM268" s="945">
        <v>639.03779999999995</v>
      </c>
      <c r="HN268" s="945">
        <v>641.00760000000002</v>
      </c>
      <c r="HO268" s="946">
        <v>642.66999999999996</v>
      </c>
      <c r="HP268" s="946">
        <v>647.91179999999997</v>
      </c>
      <c r="HQ268" s="946">
        <v>649.82429999999999</v>
      </c>
      <c r="HR268" s="946">
        <v>657.41459999999995</v>
      </c>
      <c r="HS268" s="946">
        <v>661.67049999999995</v>
      </c>
      <c r="HT268" s="946">
        <v>666.61009999999999</v>
      </c>
      <c r="HU268" s="946">
        <v>670.07730000000004</v>
      </c>
      <c r="HV268" s="947">
        <v>674.21190000000001</v>
      </c>
      <c r="HW268" s="947">
        <v>675.35770000000002</v>
      </c>
      <c r="HX268" s="947">
        <v>677.86099999999999</v>
      </c>
      <c r="HY268" s="947">
        <v>679.61097600000005</v>
      </c>
      <c r="HZ268" s="947">
        <v>679.61097600000005</v>
      </c>
      <c r="IA268" s="947">
        <v>681.51</v>
      </c>
      <c r="IB268" s="947">
        <v>683.97821499999998</v>
      </c>
      <c r="IC268" s="947">
        <v>684.424755</v>
      </c>
      <c r="ID268" s="947">
        <v>686.91504099999997</v>
      </c>
      <c r="IE268" s="947">
        <v>689.45081200000004</v>
      </c>
      <c r="IF268" s="947">
        <v>691.38203999999996</v>
      </c>
      <c r="IG268" s="947">
        <v>694.37418600000001</v>
      </c>
      <c r="IH268" s="947">
        <v>700.29591400000004</v>
      </c>
      <c r="II268" s="947">
        <v>703.90776300000005</v>
      </c>
      <c r="IJ268" s="947">
        <v>707.924037</v>
      </c>
      <c r="IK268" s="947">
        <v>710.65601100000003</v>
      </c>
      <c r="IL268" s="947">
        <v>714.12688700000001</v>
      </c>
      <c r="IM268" s="947">
        <v>719.540526</v>
      </c>
      <c r="IN268" s="947">
        <v>723.413993</v>
      </c>
      <c r="IO268" s="947">
        <v>726.31570599999998</v>
      </c>
      <c r="IP268" s="947">
        <v>730.53897700000005</v>
      </c>
      <c r="IQ268" s="947">
        <v>735.99624700000004</v>
      </c>
      <c r="IR268" s="947">
        <v>741.77232100000003</v>
      </c>
      <c r="IS268" s="947">
        <v>747.40688645645673</v>
      </c>
      <c r="IT268" s="947">
        <v>754.35415399999999</v>
      </c>
      <c r="IU268" s="947">
        <v>762.30613000000005</v>
      </c>
      <c r="IV268" s="947">
        <v>768.40621599999997</v>
      </c>
      <c r="IW268" s="947">
        <v>773.772696</v>
      </c>
      <c r="IX268" s="947">
        <v>778.016974</v>
      </c>
      <c r="IY268" s="947">
        <v>783.25947399999995</v>
      </c>
      <c r="IZ268" s="947">
        <v>793.13350800000001</v>
      </c>
      <c r="JA268" s="947">
        <v>807.32241199999999</v>
      </c>
      <c r="JB268" s="947">
        <v>810.23373000000004</v>
      </c>
      <c r="JC268" s="947">
        <v>811.01968799999997</v>
      </c>
      <c r="JD268" s="947">
        <v>816.90517399999999</v>
      </c>
      <c r="JE268" s="947">
        <v>819.78917200000001</v>
      </c>
      <c r="JF268" s="947">
        <v>821.75482799999997</v>
      </c>
      <c r="JG268" s="947">
        <v>823.83235000000002</v>
      </c>
      <c r="JH268" s="947">
        <v>826.091408</v>
      </c>
      <c r="JI268" s="947">
        <v>827.21302500000002</v>
      </c>
      <c r="JJ268" s="947">
        <v>827.97308099999998</v>
      </c>
      <c r="JK268" s="947">
        <v>830.22176100000001</v>
      </c>
      <c r="JL268" s="947">
        <v>832.02747499999998</v>
      </c>
      <c r="JM268" s="947">
        <v>834.788183</v>
      </c>
      <c r="JN268" s="947">
        <v>837.70524599999999</v>
      </c>
      <c r="JO268" s="947">
        <v>840.40019500000005</v>
      </c>
      <c r="JP268" s="947">
        <v>843.19319800000005</v>
      </c>
      <c r="JQ268" s="947">
        <v>844.99699999999996</v>
      </c>
      <c r="JR268" s="947">
        <v>847.58452699999998</v>
      </c>
      <c r="JS268" s="947">
        <v>850.00671299999999</v>
      </c>
      <c r="JT268" s="947">
        <v>852.679396</v>
      </c>
      <c r="JU268" s="947">
        <v>854.98130500000002</v>
      </c>
      <c r="JV268" s="947">
        <v>857.26757399999997</v>
      </c>
      <c r="JW268" s="947">
        <v>859.76418899999999</v>
      </c>
      <c r="JX268" s="947">
        <v>862.67622800000004</v>
      </c>
      <c r="JY268" s="947">
        <v>865.96016599999996</v>
      </c>
      <c r="JZ268" s="947">
        <v>869.25213900000006</v>
      </c>
      <c r="KA268" s="947">
        <v>873.37770399999999</v>
      </c>
      <c r="KB268" s="947">
        <v>873.37770399999999</v>
      </c>
      <c r="KC268" s="947">
        <v>879.10087399999998</v>
      </c>
      <c r="KD268" s="947">
        <v>882.50609099999997</v>
      </c>
      <c r="KE268" s="947">
        <v>885.66312700000003</v>
      </c>
      <c r="KF268" s="947">
        <v>888.85670700000003</v>
      </c>
      <c r="KG268" s="947">
        <v>891.67955500000005</v>
      </c>
      <c r="KH268" s="947">
        <v>894.57317899999998</v>
      </c>
      <c r="KI268" s="947">
        <v>898.28344000000004</v>
      </c>
      <c r="KJ268" s="947">
        <v>902.22723299999996</v>
      </c>
      <c r="KK268" s="947">
        <v>905.9</v>
      </c>
      <c r="KL268" s="948">
        <v>909.78643299999999</v>
      </c>
      <c r="KM268" s="948">
        <v>914.03566699999999</v>
      </c>
      <c r="KN268" s="948">
        <v>918.38073599999996</v>
      </c>
      <c r="KO268" s="948">
        <v>922.51743799999997</v>
      </c>
      <c r="KP268" s="948">
        <v>926.08411599999999</v>
      </c>
      <c r="KQ268" s="948">
        <v>929.20072500000003</v>
      </c>
      <c r="KR268" s="948">
        <v>930.68336599999998</v>
      </c>
      <c r="KS268" s="948">
        <v>931.14418799999999</v>
      </c>
      <c r="KT268" s="948">
        <v>933.55142699999999</v>
      </c>
      <c r="KU268" s="948">
        <v>937.07716100000005</v>
      </c>
      <c r="KV268" s="948">
        <v>943.68441800000005</v>
      </c>
      <c r="KW268" s="947">
        <v>949.90795600000001</v>
      </c>
      <c r="KX268" s="947">
        <v>956.80992400000002</v>
      </c>
      <c r="KY268" s="947">
        <v>963.25888999999995</v>
      </c>
      <c r="KZ268" s="947">
        <v>968.42949099999998</v>
      </c>
      <c r="LA268" s="947">
        <v>972.47503600000005</v>
      </c>
      <c r="LB268" s="947">
        <v>975.19638099999997</v>
      </c>
      <c r="LC268" s="947">
        <v>976.96415999999999</v>
      </c>
      <c r="LD268" s="947">
        <v>979.28220299999998</v>
      </c>
      <c r="LE268" s="947">
        <v>982.13468599999999</v>
      </c>
      <c r="LF268" s="947">
        <v>984.29897000000005</v>
      </c>
      <c r="LG268" s="947">
        <v>987.13989600000002</v>
      </c>
      <c r="LH268" s="947">
        <v>990.01081099999999</v>
      </c>
      <c r="LI268" s="947">
        <v>993.21983799999998</v>
      </c>
      <c r="LJ268" s="947">
        <v>997.53149299999995</v>
      </c>
      <c r="LK268" s="947">
        <v>1002.513148</v>
      </c>
      <c r="LL268" s="947">
        <v>1006.444082</v>
      </c>
      <c r="LM268" s="947">
        <v>1009.617782</v>
      </c>
      <c r="LN268" s="947">
        <v>1012.481534</v>
      </c>
      <c r="LO268" s="947">
        <v>1015.492426</v>
      </c>
      <c r="LP268" s="947">
        <v>1018.595227</v>
      </c>
      <c r="LQ268" s="947">
        <v>1020.0308</v>
      </c>
      <c r="LR268" s="947">
        <v>1022.16684</v>
      </c>
      <c r="LS268" s="947">
        <v>1024.4824060000001</v>
      </c>
      <c r="LT268" s="947">
        <v>1028.5808050000001</v>
      </c>
      <c r="LU268" s="947">
        <v>1034.725369</v>
      </c>
      <c r="LV268" s="947">
        <v>1041.928797</v>
      </c>
      <c r="LW268" s="947">
        <v>1048.833592</v>
      </c>
      <c r="LX268" s="947">
        <v>1057.63212</v>
      </c>
      <c r="LY268" s="947">
        <v>1070.712397</v>
      </c>
      <c r="LZ268" s="947">
        <v>1083.7593300000001</v>
      </c>
      <c r="MA268" s="947">
        <v>1091.06638</v>
      </c>
      <c r="MB268" s="947">
        <v>1103.6219699999999</v>
      </c>
      <c r="MC268" s="947">
        <v>1115.5149329999999</v>
      </c>
      <c r="MD268" s="947">
        <v>1131.5774489999999</v>
      </c>
      <c r="ME268" s="947">
        <v>1164.5544950000001</v>
      </c>
      <c r="MF268" s="947">
        <v>1178.14222</v>
      </c>
      <c r="MG268" s="947">
        <v>1193.3246099999999</v>
      </c>
      <c r="MH268" s="947">
        <v>1214.9080610000001</v>
      </c>
      <c r="MI268" s="947">
        <v>1230.2011339999999</v>
      </c>
      <c r="MJ268" s="947">
        <v>1246.7661370000001</v>
      </c>
      <c r="MK268" s="947">
        <v>1263.9309539999999</v>
      </c>
      <c r="ML268" s="947">
        <v>1274.8980819999999</v>
      </c>
      <c r="MM268" s="947">
        <v>1281.7432060000001</v>
      </c>
      <c r="MN268" s="947">
        <v>1290.202436</v>
      </c>
      <c r="MO268" s="947">
        <v>1295.0905299999999</v>
      </c>
      <c r="MP268" s="947">
        <v>1302.981847</v>
      </c>
      <c r="MQ268" s="947">
        <v>1311.13031</v>
      </c>
      <c r="MR268" s="947">
        <v>1317.6693090000001</v>
      </c>
      <c r="MS268" s="947">
        <v>1334.8155429999999</v>
      </c>
      <c r="MT268" s="947">
        <v>1345.9557299999999</v>
      </c>
      <c r="MU268" s="947">
        <v>1361.638289</v>
      </c>
      <c r="MV268" s="947">
        <v>1373.5932789999999</v>
      </c>
      <c r="MW268" s="947">
        <v>1382.9873419999999</v>
      </c>
      <c r="MX268" s="947">
        <v>1393.951802</v>
      </c>
      <c r="MY268" s="947">
        <v>1405.4212849999999</v>
      </c>
      <c r="MZ268" s="947">
        <v>1414.954457</v>
      </c>
      <c r="NA268" s="947">
        <v>1416.9705409999999</v>
      </c>
      <c r="NB268" s="947">
        <v>1419.7963990000001</v>
      </c>
      <c r="NC268" s="944">
        <v>1420.7963990000001</v>
      </c>
      <c r="ND268" s="944">
        <v>1441.0163849999999</v>
      </c>
    </row>
    <row r="269" spans="1:368" ht="18.75" thickBot="1">
      <c r="A269" s="476" t="s">
        <v>593</v>
      </c>
      <c r="B269" s="856">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9">
        <v>938.78679999999997</v>
      </c>
      <c r="GW269" s="949">
        <v>927.25969999999995</v>
      </c>
      <c r="GX269" s="949">
        <v>938.86869999999999</v>
      </c>
      <c r="GY269" s="949">
        <v>941.80430000000001</v>
      </c>
      <c r="GZ269" s="949">
        <v>936.72410000000002</v>
      </c>
      <c r="HA269" s="949">
        <v>941.82809999999995</v>
      </c>
      <c r="HB269" s="949">
        <v>923.00660000000005</v>
      </c>
      <c r="HC269" s="949">
        <v>926.98360000000002</v>
      </c>
      <c r="HD269" s="949">
        <v>926.96220000000005</v>
      </c>
      <c r="HE269" s="950">
        <v>936.08720000000005</v>
      </c>
      <c r="HF269" s="950">
        <v>960.82719999999995</v>
      </c>
      <c r="HG269" s="950">
        <v>965.53060000000005</v>
      </c>
      <c r="HH269" s="950">
        <v>965.50300000000004</v>
      </c>
      <c r="HI269" s="950">
        <v>965.50300000000004</v>
      </c>
      <c r="HJ269" s="950">
        <v>968.21699999999998</v>
      </c>
      <c r="HK269" s="950">
        <v>955.47450000000003</v>
      </c>
      <c r="HL269" s="950">
        <v>945.49279999999999</v>
      </c>
      <c r="HM269" s="950">
        <v>956.30079999999998</v>
      </c>
      <c r="HN269" s="950">
        <v>950.39760000000001</v>
      </c>
      <c r="HO269" s="951">
        <v>958.46839999999997</v>
      </c>
      <c r="HP269" s="951">
        <v>973.21460000000002</v>
      </c>
      <c r="HQ269" s="951">
        <v>976.71979999999996</v>
      </c>
      <c r="HR269" s="951">
        <v>996.89959999999996</v>
      </c>
      <c r="HS269" s="951">
        <v>1011.385126</v>
      </c>
      <c r="HT269" s="951">
        <v>1010.503559</v>
      </c>
      <c r="HU269" s="951">
        <v>1018.457888</v>
      </c>
      <c r="HV269" s="952">
        <v>1020.386223</v>
      </c>
      <c r="HW269" s="952">
        <v>1028.5550000000001</v>
      </c>
      <c r="HX269" s="952">
        <v>1033.74955</v>
      </c>
      <c r="HY269" s="952">
        <v>1052.683421</v>
      </c>
      <c r="HZ269" s="952">
        <v>1052.683421</v>
      </c>
      <c r="IA269" s="952">
        <v>1049.8599999999999</v>
      </c>
      <c r="IB269" s="952">
        <v>1047.998261</v>
      </c>
      <c r="IC269" s="952">
        <v>1039.1347290000001</v>
      </c>
      <c r="ID269" s="952">
        <v>1021.662479</v>
      </c>
      <c r="IE269" s="952">
        <v>1021.180071</v>
      </c>
      <c r="IF269" s="952">
        <v>1011.602556</v>
      </c>
      <c r="IG269" s="952">
        <v>1004.085904</v>
      </c>
      <c r="IH269" s="952">
        <v>986.68192799999997</v>
      </c>
      <c r="II269" s="952">
        <v>990.51084800000001</v>
      </c>
      <c r="IJ269" s="952">
        <v>977.99705700000004</v>
      </c>
      <c r="IK269" s="952">
        <v>997.06459700000005</v>
      </c>
      <c r="IL269" s="952">
        <v>992.46498250000002</v>
      </c>
      <c r="IM269" s="952">
        <v>1012.508647</v>
      </c>
      <c r="IN269" s="952">
        <v>1008.453575</v>
      </c>
      <c r="IO269" s="952">
        <v>1022.115041</v>
      </c>
      <c r="IP269" s="952">
        <v>1026.6848680000001</v>
      </c>
      <c r="IQ269" s="952">
        <v>1026.6338049999999</v>
      </c>
      <c r="IR269" s="952">
        <v>1018.564663</v>
      </c>
      <c r="IS269" s="952">
        <v>1036.9822099999999</v>
      </c>
      <c r="IT269" s="952">
        <v>1042.864444</v>
      </c>
      <c r="IU269" s="952">
        <v>1054.581923</v>
      </c>
      <c r="IV269" s="952">
        <v>1080.21009</v>
      </c>
      <c r="IW269" s="952">
        <v>1096.381746</v>
      </c>
      <c r="IX269" s="952">
        <v>1091.1099999999999</v>
      </c>
      <c r="IY269" s="952">
        <v>1093.5555469999999</v>
      </c>
      <c r="IZ269" s="952">
        <v>1104.26</v>
      </c>
      <c r="JA269" s="952">
        <v>1126.05</v>
      </c>
      <c r="JB269" s="952">
        <v>1132.8</v>
      </c>
      <c r="JC269" s="952">
        <v>1126.8064240000001</v>
      </c>
      <c r="JD269" s="952">
        <v>1106.3918610000001</v>
      </c>
      <c r="JE269" s="952">
        <v>1101.2</v>
      </c>
      <c r="JF269" s="952">
        <v>1115.07</v>
      </c>
      <c r="JG269" s="952">
        <v>1114.57</v>
      </c>
      <c r="JH269" s="952">
        <v>1120.6600000000001</v>
      </c>
      <c r="JI269" s="952">
        <v>1132.1099999999999</v>
      </c>
      <c r="JJ269" s="952">
        <v>1143.0899999999999</v>
      </c>
      <c r="JK269" s="952">
        <v>1154.5304570000001</v>
      </c>
      <c r="JL269" s="952">
        <v>1169.45</v>
      </c>
      <c r="JM269" s="952">
        <v>1183.93</v>
      </c>
      <c r="JN269" s="952">
        <v>1182.6099999999999</v>
      </c>
      <c r="JO269" s="952">
        <v>1179.52</v>
      </c>
      <c r="JP269" s="952">
        <v>1194.3671440000001</v>
      </c>
      <c r="JQ269" s="952">
        <v>1200.488083</v>
      </c>
      <c r="JR269" s="952">
        <v>1233.370253</v>
      </c>
      <c r="JS269" s="952">
        <v>1233.6402430000001</v>
      </c>
      <c r="JT269" s="952">
        <v>1242.84076</v>
      </c>
      <c r="JU269" s="952">
        <v>1229.2921200000001</v>
      </c>
      <c r="JV269" s="952">
        <v>1215.7683010000001</v>
      </c>
      <c r="JW269" s="952">
        <v>1207.900764</v>
      </c>
      <c r="JX269" s="952">
        <v>1210.559906</v>
      </c>
      <c r="JY269" s="952">
        <v>1214.3194880000001</v>
      </c>
      <c r="JZ269" s="953">
        <v>1218.735831</v>
      </c>
      <c r="KA269" s="953">
        <v>1207.147727</v>
      </c>
      <c r="KB269" s="953">
        <v>1207.147727</v>
      </c>
      <c r="KC269" s="953">
        <v>1222.6447049999999</v>
      </c>
      <c r="KD269" s="953">
        <v>1233.0295679999999</v>
      </c>
      <c r="KE269" s="953">
        <v>1237.9002089999999</v>
      </c>
      <c r="KF269" s="952">
        <v>1233.813995</v>
      </c>
      <c r="KG269" s="952">
        <v>1232.6488999999999</v>
      </c>
      <c r="KH269" s="948">
        <v>1231.898833</v>
      </c>
      <c r="KI269" s="948">
        <v>1248.7226740000001</v>
      </c>
      <c r="KJ269" s="948">
        <v>1241.0225809999999</v>
      </c>
      <c r="KK269" s="948">
        <v>1240.9000000000001</v>
      </c>
      <c r="KL269" s="948">
        <v>1241.1770509999999</v>
      </c>
      <c r="KM269" s="948">
        <v>1258.316341</v>
      </c>
      <c r="KN269" s="948">
        <v>1260.8452070000001</v>
      </c>
      <c r="KO269" s="948">
        <v>1276.754909</v>
      </c>
      <c r="KP269" s="948">
        <v>1274.6199999999999</v>
      </c>
      <c r="KQ269" s="948">
        <v>1272.689065</v>
      </c>
      <c r="KR269" s="948">
        <v>1275.5674730000001</v>
      </c>
      <c r="KS269" s="948">
        <v>1270.7856710000001</v>
      </c>
      <c r="KT269" s="948">
        <v>1274.82142</v>
      </c>
      <c r="KU269" s="948">
        <v>1290.7113400000001</v>
      </c>
      <c r="KV269" s="948">
        <v>1327.5658020000001</v>
      </c>
      <c r="KW269" s="953">
        <v>1347.338996</v>
      </c>
      <c r="KX269" s="953">
        <v>1346.498513</v>
      </c>
      <c r="KY269" s="953">
        <v>1360.112883</v>
      </c>
      <c r="KZ269" s="953">
        <v>1384.108481</v>
      </c>
      <c r="LA269" s="953">
        <v>1400.6275929999999</v>
      </c>
      <c r="LB269" s="953">
        <v>1403.4148640000001</v>
      </c>
      <c r="LC269" s="953">
        <v>1413.325202</v>
      </c>
      <c r="LD269" s="953">
        <v>1387.535161</v>
      </c>
      <c r="LE269" s="953">
        <v>1412.0543230000001</v>
      </c>
      <c r="LF269" s="953">
        <v>1420.756819</v>
      </c>
      <c r="LG269" s="953">
        <v>1408.4413320000001</v>
      </c>
      <c r="LH269" s="953">
        <v>1413.2315229999999</v>
      </c>
      <c r="LI269" s="953">
        <v>1412.9555350000001</v>
      </c>
      <c r="LJ269" s="953">
        <v>1410.049669</v>
      </c>
      <c r="LK269" s="953">
        <v>1417.051332</v>
      </c>
      <c r="LL269" s="953">
        <v>1407.049084</v>
      </c>
      <c r="LM269" s="953">
        <v>1413.0509520000001</v>
      </c>
      <c r="LN269" s="953">
        <v>1409.4573190000001</v>
      </c>
      <c r="LO269" s="953">
        <v>1415.8391449999999</v>
      </c>
      <c r="LP269" s="953">
        <v>1409.012592</v>
      </c>
      <c r="LQ269" s="953">
        <v>1366.78007</v>
      </c>
      <c r="LR269" s="953">
        <v>1379.0574140000001</v>
      </c>
      <c r="LS269" s="953">
        <v>1365.512109</v>
      </c>
      <c r="LT269" s="953">
        <v>1354.8739439999999</v>
      </c>
      <c r="LU269" s="953">
        <v>1349.6409309999999</v>
      </c>
      <c r="LV269" s="953">
        <v>1329.3761139999999</v>
      </c>
      <c r="LW269" s="953">
        <v>1348.1916759999999</v>
      </c>
      <c r="LX269" s="953">
        <v>1389.9930139999999</v>
      </c>
      <c r="LY269" s="953">
        <v>1424.9511689999999</v>
      </c>
      <c r="LZ269" s="953">
        <v>1464.915319</v>
      </c>
      <c r="MA269" s="953">
        <v>1447.0726110000001</v>
      </c>
      <c r="MB269" s="953">
        <v>1485.1418779999999</v>
      </c>
      <c r="MC269" s="953">
        <v>1507.17111</v>
      </c>
      <c r="MD269" s="953">
        <v>1505.9926640000001</v>
      </c>
      <c r="ME269" s="953">
        <v>1553.374785</v>
      </c>
      <c r="MF269" s="953">
        <v>1582.303909</v>
      </c>
      <c r="MG269" s="953">
        <v>1587.287603</v>
      </c>
      <c r="MH269" s="953">
        <v>1593.1344529999999</v>
      </c>
      <c r="MI269" s="953">
        <v>1613.656058</v>
      </c>
      <c r="MJ269" s="953">
        <v>1666.3278769999999</v>
      </c>
      <c r="MK269" s="953">
        <v>1695.778243</v>
      </c>
      <c r="ML269" s="953">
        <v>1695.767437</v>
      </c>
      <c r="MM269" s="953">
        <v>1700.10547</v>
      </c>
      <c r="MN269" s="953">
        <v>1709.556934</v>
      </c>
      <c r="MO269" s="953">
        <v>1706.9306140000001</v>
      </c>
      <c r="MP269" s="953">
        <v>1723.325094</v>
      </c>
      <c r="MQ269" s="953">
        <v>1724.1507799999999</v>
      </c>
      <c r="MR269" s="953">
        <v>1746.386195</v>
      </c>
      <c r="MS269" s="953">
        <v>1799.1177809999999</v>
      </c>
      <c r="MT269" s="953">
        <v>1823.7565549999999</v>
      </c>
      <c r="MU269" s="953">
        <v>1810.4601399999999</v>
      </c>
      <c r="MV269" s="953">
        <v>1804.777945</v>
      </c>
      <c r="MW269" s="953">
        <v>1803.595282</v>
      </c>
      <c r="MX269" s="953">
        <v>1819.594985</v>
      </c>
      <c r="MY269" s="953">
        <v>1845.543015</v>
      </c>
      <c r="MZ269" s="953">
        <v>1876.3852549999999</v>
      </c>
      <c r="NA269" s="953">
        <v>1922.926796</v>
      </c>
      <c r="NB269" s="953">
        <v>1923.4137989999999</v>
      </c>
      <c r="NC269" s="949">
        <v>1924.4137989999999</v>
      </c>
      <c r="ND269" s="949">
        <v>1961.756476</v>
      </c>
    </row>
    <row r="270" spans="1:368" s="862" customFormat="1" ht="14.25">
      <c r="A270" s="860" t="s">
        <v>1469</v>
      </c>
      <c r="B270" s="861"/>
      <c r="C270" s="861"/>
      <c r="D270" s="861"/>
      <c r="E270" s="861"/>
      <c r="F270" s="861"/>
      <c r="G270" s="861"/>
      <c r="H270" s="861"/>
      <c r="I270" s="861"/>
      <c r="J270" s="861"/>
      <c r="K270" s="861"/>
      <c r="L270" s="861"/>
      <c r="M270" s="861"/>
      <c r="N270" s="861"/>
      <c r="O270" s="861"/>
      <c r="P270" s="861"/>
      <c r="Q270" s="861"/>
      <c r="R270" s="861"/>
      <c r="S270" s="861"/>
      <c r="T270" s="861"/>
      <c r="U270" s="861"/>
      <c r="V270" s="861"/>
      <c r="W270" s="861"/>
      <c r="X270" s="861"/>
      <c r="Y270" s="861"/>
      <c r="Z270" s="861"/>
      <c r="AA270" s="861"/>
      <c r="AB270" s="861"/>
      <c r="AC270" s="861"/>
      <c r="AD270" s="861"/>
      <c r="AE270" s="861"/>
      <c r="AF270" s="861"/>
      <c r="AG270" s="861"/>
      <c r="AH270" s="861"/>
      <c r="AI270" s="861"/>
      <c r="AJ270" s="861"/>
      <c r="AK270" s="861"/>
      <c r="AL270" s="861"/>
      <c r="AM270" s="861"/>
      <c r="AN270" s="861"/>
      <c r="AO270" s="861"/>
      <c r="AP270" s="861"/>
      <c r="AQ270" s="861"/>
      <c r="AR270" s="861"/>
      <c r="AS270" s="861"/>
      <c r="AT270" s="861"/>
      <c r="AU270" s="861"/>
      <c r="AV270" s="861"/>
      <c r="AW270" s="861"/>
      <c r="AX270" s="861"/>
      <c r="AY270" s="861"/>
      <c r="AZ270" s="861"/>
      <c r="BA270" s="861"/>
      <c r="BB270" s="861"/>
      <c r="BC270" s="861"/>
      <c r="BD270" s="861"/>
      <c r="BE270" s="861"/>
      <c r="BF270" s="861"/>
      <c r="BG270" s="861"/>
      <c r="BH270" s="861"/>
      <c r="BI270" s="861"/>
      <c r="BJ270" s="861"/>
      <c r="BK270" s="861"/>
      <c r="BL270" s="861"/>
      <c r="BM270" s="861"/>
      <c r="BN270" s="861"/>
      <c r="BO270" s="861"/>
      <c r="BP270" s="861"/>
      <c r="BQ270" s="861"/>
      <c r="BR270" s="861"/>
      <c r="BS270" s="861"/>
      <c r="BT270" s="861"/>
      <c r="BU270" s="861"/>
      <c r="BV270" s="861"/>
      <c r="BW270" s="861"/>
      <c r="BX270" s="861"/>
      <c r="BY270" s="861"/>
      <c r="BZ270" s="861"/>
      <c r="CA270" s="861"/>
      <c r="CB270" s="861"/>
      <c r="CC270" s="861"/>
      <c r="CD270" s="861"/>
      <c r="CE270" s="861"/>
      <c r="CF270" s="861"/>
      <c r="CG270" s="861"/>
      <c r="CH270" s="861"/>
      <c r="CI270" s="861"/>
      <c r="CJ270" s="861"/>
      <c r="CK270" s="861"/>
      <c r="CL270" s="861"/>
      <c r="CM270" s="861"/>
      <c r="CN270" s="861"/>
      <c r="CO270" s="861"/>
      <c r="CP270" s="861"/>
      <c r="CQ270" s="861"/>
      <c r="CR270" s="861"/>
      <c r="CS270" s="861"/>
      <c r="CT270" s="861"/>
      <c r="CU270" s="861"/>
      <c r="CV270" s="861"/>
      <c r="CW270" s="861"/>
      <c r="CX270" s="861"/>
      <c r="CY270" s="861"/>
      <c r="CZ270" s="861"/>
      <c r="DA270" s="861"/>
      <c r="DB270" s="861"/>
      <c r="DC270" s="861"/>
      <c r="DD270" s="861"/>
      <c r="DE270" s="861"/>
      <c r="DF270" s="861"/>
      <c r="DG270" s="861"/>
      <c r="DH270" s="861"/>
      <c r="DI270" s="861"/>
      <c r="DJ270" s="861"/>
      <c r="DK270" s="861"/>
      <c r="DL270" s="861"/>
      <c r="DM270" s="861"/>
      <c r="DN270" s="861"/>
      <c r="DO270" s="861"/>
      <c r="DP270" s="861"/>
      <c r="DQ270" s="861"/>
      <c r="DR270" s="861"/>
      <c r="DS270" s="861"/>
      <c r="DT270" s="861"/>
      <c r="DU270" s="861"/>
      <c r="DV270" s="861"/>
      <c r="DW270" s="861"/>
      <c r="DX270" s="861"/>
      <c r="DY270" s="861"/>
      <c r="DZ270" s="861"/>
      <c r="EA270" s="861"/>
      <c r="EB270" s="861"/>
      <c r="EC270" s="861"/>
      <c r="ED270" s="861"/>
      <c r="EE270" s="861"/>
      <c r="EF270" s="861"/>
      <c r="EG270" s="861"/>
      <c r="EH270" s="861"/>
      <c r="EI270" s="861"/>
      <c r="EJ270" s="861"/>
      <c r="EK270" s="861"/>
      <c r="EL270" s="861"/>
      <c r="EM270" s="861"/>
      <c r="EN270" s="861"/>
      <c r="EO270" s="861"/>
      <c r="EP270" s="861"/>
      <c r="EQ270" s="861"/>
      <c r="ER270" s="861"/>
      <c r="ES270" s="861"/>
      <c r="ET270" s="861"/>
      <c r="EU270" s="861"/>
      <c r="EV270" s="861"/>
      <c r="EW270" s="861"/>
      <c r="EX270" s="861"/>
      <c r="EY270" s="861"/>
      <c r="EZ270" s="861"/>
      <c r="FA270" s="861"/>
      <c r="FB270" s="861"/>
      <c r="FC270" s="861"/>
      <c r="FD270" s="861"/>
      <c r="FE270" s="861"/>
      <c r="FF270" s="861"/>
      <c r="FG270" s="861"/>
      <c r="FH270" s="861"/>
      <c r="FI270" s="861"/>
      <c r="FJ270" s="861"/>
      <c r="FK270" s="861"/>
      <c r="FL270" s="861"/>
      <c r="FM270" s="861"/>
      <c r="FN270" s="861"/>
      <c r="FO270" s="861"/>
      <c r="FP270" s="861"/>
      <c r="FQ270" s="861"/>
      <c r="FR270" s="861"/>
      <c r="FS270" s="861"/>
      <c r="FT270" s="861"/>
      <c r="FU270" s="861"/>
      <c r="FV270" s="861"/>
      <c r="FW270" s="861"/>
      <c r="FX270" s="861"/>
      <c r="FY270" s="861"/>
      <c r="FZ270" s="861"/>
      <c r="GA270" s="861"/>
      <c r="GB270" s="861"/>
      <c r="GC270" s="861"/>
      <c r="GD270" s="861"/>
      <c r="GE270" s="861"/>
      <c r="GF270" s="861"/>
      <c r="GG270" s="861"/>
      <c r="GH270" s="861"/>
      <c r="GI270" s="861"/>
      <c r="GJ270" s="861"/>
      <c r="GK270" s="861"/>
      <c r="GL270" s="861"/>
      <c r="GM270" s="861"/>
      <c r="GN270" s="861"/>
      <c r="GO270" s="861"/>
      <c r="GP270" s="861"/>
      <c r="GQ270" s="861"/>
      <c r="GR270" s="861"/>
      <c r="GS270" s="861"/>
      <c r="GT270" s="861"/>
      <c r="GU270" s="861"/>
      <c r="GV270" s="954"/>
      <c r="GW270" s="954"/>
      <c r="GX270" s="954"/>
      <c r="GY270" s="954"/>
      <c r="GZ270" s="954"/>
      <c r="HA270" s="954"/>
      <c r="HB270" s="954"/>
      <c r="HC270" s="954"/>
      <c r="HD270" s="954"/>
      <c r="HE270" s="954"/>
      <c r="HF270" s="954"/>
      <c r="HG270" s="954"/>
      <c r="HH270" s="954"/>
      <c r="HI270" s="954"/>
      <c r="HJ270" s="954"/>
      <c r="HK270" s="954"/>
      <c r="HL270" s="954"/>
      <c r="HM270" s="954"/>
      <c r="HN270" s="954"/>
      <c r="HO270" s="955"/>
      <c r="HP270" s="955"/>
      <c r="HQ270" s="955"/>
      <c r="HR270" s="955"/>
      <c r="HS270" s="955"/>
      <c r="HT270" s="955"/>
      <c r="HU270" s="955"/>
      <c r="HV270" s="956"/>
      <c r="HW270" s="956"/>
      <c r="HX270" s="956"/>
      <c r="HY270" s="956"/>
      <c r="HZ270" s="956"/>
      <c r="IA270" s="956"/>
      <c r="IB270" s="956"/>
      <c r="IC270" s="956"/>
      <c r="ID270" s="956"/>
      <c r="IE270" s="956"/>
      <c r="IF270" s="956"/>
      <c r="IG270" s="956"/>
      <c r="IH270" s="956"/>
      <c r="II270" s="956"/>
      <c r="IJ270" s="956"/>
      <c r="IK270" s="956"/>
      <c r="IL270" s="956"/>
      <c r="IM270" s="956"/>
      <c r="IN270" s="956"/>
      <c r="IO270" s="956"/>
      <c r="IP270" s="956"/>
      <c r="IQ270" s="956"/>
      <c r="IR270" s="956"/>
      <c r="IS270" s="956"/>
      <c r="IT270" s="956"/>
      <c r="IU270" s="956"/>
      <c r="IV270" s="956"/>
      <c r="IW270" s="956"/>
      <c r="IX270" s="956"/>
      <c r="IY270" s="956"/>
      <c r="IZ270" s="956"/>
      <c r="JA270" s="956"/>
      <c r="JB270" s="956"/>
      <c r="JC270" s="956"/>
      <c r="JD270" s="956"/>
      <c r="JE270" s="956"/>
      <c r="JF270" s="956"/>
      <c r="JG270" s="956"/>
      <c r="JH270" s="956"/>
      <c r="JI270" s="956"/>
      <c r="JJ270" s="956"/>
      <c r="JK270" s="956"/>
      <c r="JL270" s="956"/>
      <c r="JM270" s="956"/>
      <c r="JN270" s="956"/>
      <c r="JO270" s="956"/>
      <c r="JP270" s="956"/>
      <c r="JQ270" s="956"/>
      <c r="JR270" s="956"/>
      <c r="JS270" s="956"/>
      <c r="JT270" s="956"/>
      <c r="JU270" s="956"/>
      <c r="JV270" s="956"/>
      <c r="JW270" s="956"/>
      <c r="JX270" s="956"/>
      <c r="JY270" s="956"/>
      <c r="JZ270" s="956"/>
      <c r="KA270" s="956"/>
      <c r="KB270" s="956"/>
      <c r="KC270" s="956"/>
      <c r="KD270" s="956"/>
      <c r="KE270" s="956"/>
      <c r="KF270" s="956"/>
      <c r="KG270" s="956"/>
      <c r="KH270" s="956"/>
      <c r="KI270" s="956"/>
      <c r="KJ270" s="956"/>
      <c r="KK270" s="956"/>
      <c r="KL270" s="956"/>
      <c r="KM270" s="956"/>
      <c r="KN270" s="956"/>
      <c r="KO270" s="956"/>
      <c r="KP270" s="956"/>
      <c r="KQ270" s="956"/>
      <c r="KR270" s="956"/>
      <c r="KS270" s="956"/>
      <c r="KT270" s="956"/>
      <c r="KU270" s="956"/>
      <c r="KV270" s="956"/>
      <c r="KW270" s="956"/>
      <c r="KX270" s="956"/>
      <c r="KY270" s="956"/>
      <c r="KZ270" s="956"/>
      <c r="LA270" s="956"/>
      <c r="LB270" s="956"/>
      <c r="LC270" s="956"/>
      <c r="LD270" s="956"/>
      <c r="LE270" s="956"/>
      <c r="LF270" s="956"/>
      <c r="LG270" s="956"/>
      <c r="LH270" s="956"/>
      <c r="LI270" s="956"/>
      <c r="LJ270" s="956"/>
      <c r="LK270" s="956"/>
      <c r="LL270" s="956"/>
      <c r="LM270" s="956"/>
      <c r="LN270" s="956"/>
      <c r="LO270" s="956"/>
      <c r="LP270" s="956"/>
      <c r="LQ270" s="956"/>
      <c r="LR270" s="956"/>
      <c r="LS270" s="956"/>
      <c r="LT270" s="956"/>
      <c r="LU270" s="956"/>
      <c r="LV270" s="956"/>
      <c r="LW270" s="956"/>
      <c r="LX270" s="956"/>
      <c r="LY270" s="956"/>
      <c r="LZ270" s="956"/>
      <c r="MA270" s="957"/>
      <c r="MB270" s="957"/>
      <c r="MC270" s="957"/>
      <c r="MD270" s="957"/>
      <c r="ME270" s="957"/>
      <c r="MF270" s="957"/>
      <c r="MG270" s="957"/>
      <c r="MH270" s="957"/>
      <c r="MI270" s="957"/>
      <c r="MJ270" s="957"/>
      <c r="MK270" s="957"/>
      <c r="ML270" s="957"/>
      <c r="MM270" s="957"/>
      <c r="MN270" s="957"/>
      <c r="MO270" s="957"/>
      <c r="MP270" s="957"/>
      <c r="MQ270" s="957"/>
      <c r="MR270" s="957"/>
      <c r="MS270" s="957"/>
      <c r="MT270" s="957"/>
      <c r="MU270" s="957"/>
      <c r="MV270" s="957"/>
      <c r="MW270" s="957"/>
      <c r="MX270" s="957"/>
      <c r="MY270" s="957"/>
      <c r="MZ270" s="957"/>
      <c r="NA270" s="957"/>
      <c r="NB270" s="957"/>
      <c r="NC270" s="954"/>
      <c r="ND270" s="954"/>
    </row>
    <row r="271" spans="1:368" s="862" customFormat="1" ht="14.25">
      <c r="A271" s="863" t="s">
        <v>1470</v>
      </c>
      <c r="B271" s="861"/>
      <c r="C271" s="861"/>
      <c r="D271" s="861"/>
      <c r="E271" s="861"/>
      <c r="F271" s="861"/>
      <c r="G271" s="861"/>
      <c r="H271" s="861"/>
      <c r="I271" s="861"/>
      <c r="J271" s="861"/>
      <c r="K271" s="861"/>
      <c r="L271" s="861"/>
      <c r="M271" s="861"/>
      <c r="N271" s="861"/>
      <c r="O271" s="861"/>
      <c r="P271" s="861"/>
      <c r="Q271" s="861"/>
      <c r="R271" s="861"/>
      <c r="S271" s="861"/>
      <c r="T271" s="861"/>
      <c r="U271" s="861"/>
      <c r="V271" s="861"/>
      <c r="W271" s="861"/>
      <c r="X271" s="861"/>
      <c r="Y271" s="861"/>
      <c r="Z271" s="861"/>
      <c r="AA271" s="861"/>
      <c r="AB271" s="861"/>
      <c r="AC271" s="861"/>
      <c r="AD271" s="861"/>
      <c r="AE271" s="861"/>
      <c r="AF271" s="861"/>
      <c r="AG271" s="861"/>
      <c r="AH271" s="861"/>
      <c r="AI271" s="861"/>
      <c r="AJ271" s="861"/>
      <c r="AK271" s="861"/>
      <c r="AL271" s="861"/>
      <c r="AM271" s="861"/>
      <c r="AN271" s="861"/>
      <c r="AO271" s="861"/>
      <c r="AP271" s="861"/>
      <c r="AQ271" s="861"/>
      <c r="AR271" s="861"/>
      <c r="AS271" s="861"/>
      <c r="AT271" s="861"/>
      <c r="AU271" s="861"/>
      <c r="AV271" s="861"/>
      <c r="AW271" s="861"/>
      <c r="AX271" s="861"/>
      <c r="AY271" s="861"/>
      <c r="AZ271" s="861"/>
      <c r="BA271" s="861"/>
      <c r="BB271" s="861"/>
      <c r="BC271" s="861"/>
      <c r="BD271" s="861"/>
      <c r="BE271" s="861"/>
      <c r="BF271" s="861"/>
      <c r="BG271" s="861"/>
      <c r="BH271" s="861"/>
      <c r="BI271" s="861"/>
      <c r="BJ271" s="861"/>
      <c r="BK271" s="861"/>
      <c r="BL271" s="861"/>
      <c r="BM271" s="861"/>
      <c r="BN271" s="861"/>
      <c r="BO271" s="861"/>
      <c r="BP271" s="861"/>
      <c r="BQ271" s="861"/>
      <c r="BR271" s="861"/>
      <c r="BS271" s="861"/>
      <c r="BT271" s="861"/>
      <c r="BU271" s="861"/>
      <c r="BV271" s="861"/>
      <c r="BW271" s="861"/>
      <c r="BX271" s="861"/>
      <c r="BY271" s="861"/>
      <c r="BZ271" s="861"/>
      <c r="CA271" s="861"/>
      <c r="CB271" s="861"/>
      <c r="CC271" s="861"/>
      <c r="CD271" s="861"/>
      <c r="CE271" s="861"/>
      <c r="CF271" s="861"/>
      <c r="CG271" s="861"/>
      <c r="CH271" s="861"/>
      <c r="CI271" s="861"/>
      <c r="CJ271" s="861"/>
      <c r="CK271" s="861"/>
      <c r="CL271" s="861"/>
      <c r="CM271" s="861"/>
      <c r="CN271" s="861"/>
      <c r="CO271" s="861"/>
      <c r="CP271" s="861"/>
      <c r="CQ271" s="861"/>
      <c r="CR271" s="861"/>
      <c r="CS271" s="861"/>
      <c r="CT271" s="861"/>
      <c r="CU271" s="861"/>
      <c r="CV271" s="861"/>
      <c r="CW271" s="861"/>
      <c r="CX271" s="861"/>
      <c r="CY271" s="861"/>
      <c r="CZ271" s="861"/>
      <c r="DA271" s="861"/>
      <c r="DB271" s="861"/>
      <c r="DC271" s="861"/>
      <c r="DD271" s="861"/>
      <c r="DE271" s="861"/>
      <c r="DF271" s="861"/>
      <c r="DG271" s="861"/>
      <c r="DH271" s="861"/>
      <c r="DI271" s="861"/>
      <c r="DJ271" s="861"/>
      <c r="DK271" s="861"/>
      <c r="DL271" s="861"/>
      <c r="DM271" s="861"/>
      <c r="DN271" s="861"/>
      <c r="DO271" s="861"/>
      <c r="DP271" s="861"/>
      <c r="DQ271" s="861"/>
      <c r="DR271" s="861"/>
      <c r="DS271" s="861"/>
      <c r="DT271" s="861"/>
      <c r="DU271" s="861"/>
      <c r="DV271" s="861"/>
      <c r="DW271" s="861"/>
      <c r="DX271" s="861"/>
      <c r="DY271" s="861"/>
      <c r="DZ271" s="861"/>
      <c r="EA271" s="861"/>
      <c r="EB271" s="861"/>
      <c r="EC271" s="861"/>
      <c r="ED271" s="861"/>
      <c r="EE271" s="861"/>
      <c r="EF271" s="861"/>
      <c r="EG271" s="861"/>
      <c r="EH271" s="861"/>
      <c r="EI271" s="861"/>
      <c r="EJ271" s="861"/>
      <c r="EK271" s="861"/>
      <c r="EL271" s="861"/>
      <c r="EM271" s="861"/>
      <c r="EN271" s="861"/>
      <c r="EO271" s="861"/>
      <c r="EP271" s="861"/>
      <c r="EQ271" s="861"/>
      <c r="ER271" s="861"/>
      <c r="ES271" s="861"/>
      <c r="ET271" s="861"/>
      <c r="EU271" s="861"/>
      <c r="EV271" s="861"/>
      <c r="EW271" s="861"/>
      <c r="EX271" s="861"/>
      <c r="EY271" s="861"/>
      <c r="EZ271" s="861"/>
      <c r="FA271" s="861"/>
      <c r="FB271" s="861"/>
      <c r="FC271" s="861"/>
      <c r="FD271" s="861"/>
      <c r="FE271" s="861"/>
      <c r="FF271" s="861"/>
      <c r="FG271" s="861"/>
      <c r="FH271" s="861"/>
      <c r="FI271" s="861"/>
      <c r="FJ271" s="861"/>
      <c r="FK271" s="861"/>
      <c r="FL271" s="861"/>
      <c r="FM271" s="861"/>
      <c r="FN271" s="861"/>
      <c r="FO271" s="861"/>
      <c r="FP271" s="861"/>
      <c r="FQ271" s="861"/>
      <c r="FR271" s="861"/>
      <c r="FS271" s="861"/>
      <c r="FT271" s="861"/>
      <c r="FU271" s="861"/>
      <c r="FV271" s="861"/>
      <c r="FW271" s="861"/>
      <c r="FX271" s="861"/>
      <c r="FY271" s="861"/>
      <c r="FZ271" s="861"/>
      <c r="GA271" s="861"/>
      <c r="GB271" s="861"/>
      <c r="GC271" s="861"/>
      <c r="GD271" s="861"/>
      <c r="GE271" s="861">
        <v>151.44263999999998</v>
      </c>
      <c r="GF271" s="861">
        <v>151.44263999999998</v>
      </c>
      <c r="GG271" s="861">
        <v>151.44263999999998</v>
      </c>
      <c r="GH271" s="861">
        <v>151.44263999999998</v>
      </c>
      <c r="GI271" s="861">
        <v>151.44263999999998</v>
      </c>
      <c r="GJ271" s="861">
        <v>151.44263999999998</v>
      </c>
      <c r="GK271" s="861">
        <v>151.44263999999998</v>
      </c>
      <c r="GL271" s="861">
        <v>151.44263999999998</v>
      </c>
      <c r="GM271" s="861">
        <v>151.44263999999998</v>
      </c>
      <c r="GN271" s="861">
        <v>151.44263999999998</v>
      </c>
      <c r="GO271" s="861">
        <v>151.44263999999998</v>
      </c>
      <c r="GP271" s="861">
        <v>151.44263999999998</v>
      </c>
      <c r="GQ271" s="861">
        <v>151.44263999999998</v>
      </c>
      <c r="GR271" s="861">
        <v>151.44263999999998</v>
      </c>
      <c r="GS271" s="861">
        <v>151.44263999999998</v>
      </c>
      <c r="GT271" s="861">
        <v>151.44263999999998</v>
      </c>
      <c r="GU271" s="861">
        <v>151.44263999999998</v>
      </c>
      <c r="GV271" s="958">
        <v>151.44263999999998</v>
      </c>
      <c r="GW271" s="958">
        <v>161.56869</v>
      </c>
      <c r="GX271" s="958">
        <v>162.41973000000002</v>
      </c>
      <c r="GY271" s="958">
        <v>162.05571</v>
      </c>
      <c r="GZ271" s="958">
        <v>144.87815000000001</v>
      </c>
      <c r="HA271" s="958">
        <v>171.62628000000001</v>
      </c>
      <c r="HB271" s="958">
        <v>167.87096</v>
      </c>
      <c r="HC271" s="958">
        <v>176.72207</v>
      </c>
      <c r="HD271" s="958">
        <v>179.80957000000001</v>
      </c>
      <c r="HE271" s="958">
        <v>178.57907999999998</v>
      </c>
      <c r="HF271" s="958">
        <v>174.36170000000001</v>
      </c>
      <c r="HG271" s="958">
        <v>177.15947</v>
      </c>
      <c r="HH271" s="958">
        <v>176.40085999999999</v>
      </c>
      <c r="HI271" s="958">
        <v>189.31953000000001</v>
      </c>
      <c r="HJ271" s="958">
        <v>184.30709999999999</v>
      </c>
      <c r="HK271" s="958">
        <v>183.18629999999999</v>
      </c>
      <c r="HL271" s="958">
        <v>192.14788999999999</v>
      </c>
      <c r="HM271" s="958">
        <v>188.40940000000001</v>
      </c>
      <c r="HN271" s="958">
        <v>192.42242000000002</v>
      </c>
      <c r="HO271" s="958">
        <v>202.51035999999999</v>
      </c>
      <c r="HP271" s="958">
        <v>206.45724999999999</v>
      </c>
      <c r="HQ271" s="958">
        <v>206.02037999999999</v>
      </c>
      <c r="HR271" s="958">
        <v>203.78557000000001</v>
      </c>
      <c r="HS271" s="958">
        <v>201.07129999999998</v>
      </c>
      <c r="HT271" s="958">
        <v>203.68333000000001</v>
      </c>
      <c r="HU271" s="958">
        <v>213.22798</v>
      </c>
      <c r="HV271" s="958">
        <v>216.88419000000002</v>
      </c>
      <c r="HW271" s="958">
        <v>214.086521</v>
      </c>
      <c r="HX271" s="958">
        <v>215.97997000000004</v>
      </c>
      <c r="HY271" s="958">
        <v>220.45153999999997</v>
      </c>
      <c r="HZ271" s="958">
        <v>217.83452499999999</v>
      </c>
      <c r="IA271" s="958">
        <v>224.01373000000001</v>
      </c>
      <c r="IB271" s="958">
        <v>235.16242299999999</v>
      </c>
      <c r="IC271" s="958">
        <v>225.13855199999998</v>
      </c>
      <c r="ID271" s="958">
        <v>229.39901399999997</v>
      </c>
      <c r="IE271" s="958">
        <v>237.38096485805312</v>
      </c>
      <c r="IF271" s="958">
        <v>238.1</v>
      </c>
      <c r="IG271" s="958">
        <v>246.88617082716979</v>
      </c>
      <c r="IH271" s="958">
        <v>250.36699999999999</v>
      </c>
      <c r="II271" s="958">
        <v>242.805231041947</v>
      </c>
      <c r="IJ271" s="958">
        <v>247.091632723776</v>
      </c>
      <c r="IK271" s="958">
        <v>257.12054795522101</v>
      </c>
      <c r="IL271" s="958">
        <v>271.07679038161501</v>
      </c>
      <c r="IM271" s="958">
        <v>272.802997</v>
      </c>
      <c r="IN271" s="958">
        <v>282.56909245999998</v>
      </c>
      <c r="IO271" s="958">
        <v>275.10782</v>
      </c>
      <c r="IP271" s="958">
        <v>265.94880999999998</v>
      </c>
      <c r="IQ271" s="958">
        <v>259.42740170675904</v>
      </c>
      <c r="IR271" s="958">
        <v>263.76556837035901</v>
      </c>
      <c r="IS271" s="958">
        <v>286.87830627781699</v>
      </c>
      <c r="IT271" s="958">
        <v>282.85770092275004</v>
      </c>
      <c r="IU271" s="958">
        <v>277.55193323200001</v>
      </c>
      <c r="IV271" s="958">
        <v>276.33008731365601</v>
      </c>
      <c r="IW271" s="958">
        <v>283.20237071262397</v>
      </c>
      <c r="IX271" s="958">
        <v>295.53454877167997</v>
      </c>
      <c r="IY271" s="958">
        <v>316.0317348879708</v>
      </c>
      <c r="IZ271" s="958">
        <v>292.520460618014</v>
      </c>
      <c r="JA271" s="958">
        <v>292.49828754168203</v>
      </c>
      <c r="JB271" s="958">
        <v>277.10012899999998</v>
      </c>
      <c r="JC271" s="958">
        <v>277.76542866408903</v>
      </c>
      <c r="JD271" s="958">
        <v>290.98210797247202</v>
      </c>
      <c r="JE271" s="958">
        <v>302.78849292896871</v>
      </c>
      <c r="JF271" s="958">
        <v>295.306122126182</v>
      </c>
      <c r="JG271" s="958">
        <v>285.09323020861996</v>
      </c>
      <c r="JH271" s="958">
        <v>292.51187445074197</v>
      </c>
      <c r="JI271" s="958">
        <v>295.98636346082003</v>
      </c>
      <c r="JJ271" s="958">
        <v>314.03457371260799</v>
      </c>
      <c r="JK271" s="958">
        <v>307.36060514158999</v>
      </c>
      <c r="JL271" s="958">
        <v>313.76453421437611</v>
      </c>
      <c r="JM271" s="958">
        <v>313.83992172782598</v>
      </c>
      <c r="JN271" s="958">
        <v>302.0235628191092</v>
      </c>
      <c r="JO271" s="958">
        <v>291.667948589535</v>
      </c>
      <c r="JP271" s="958">
        <v>306.52894651507199</v>
      </c>
      <c r="JQ271" s="958">
        <v>329.48774491015149</v>
      </c>
      <c r="JR271" s="958">
        <v>337.84073954762704</v>
      </c>
      <c r="JS271" s="958">
        <v>326.08892625500005</v>
      </c>
      <c r="JT271" s="958">
        <v>334.30812576911001</v>
      </c>
      <c r="JU271" s="958">
        <v>341.34615858612551</v>
      </c>
      <c r="JV271" s="958">
        <v>345.7284122041242</v>
      </c>
      <c r="JW271" s="958">
        <v>372.48431061718293</v>
      </c>
      <c r="JX271" s="958">
        <v>346.00049516397803</v>
      </c>
      <c r="JY271" s="958">
        <v>347.30939706512436</v>
      </c>
      <c r="JZ271" s="958">
        <v>342.02966080019974</v>
      </c>
      <c r="KA271" s="958">
        <v>339.31610554452334</v>
      </c>
      <c r="KB271" s="958">
        <v>356.55755658761564</v>
      </c>
      <c r="KC271" s="958">
        <v>386.40097681153793</v>
      </c>
      <c r="KD271" s="958">
        <v>364.92602801242225</v>
      </c>
      <c r="KE271" s="958">
        <v>361.24522146641897</v>
      </c>
      <c r="KF271" s="958">
        <v>387.7161490143281</v>
      </c>
      <c r="KG271" s="958">
        <v>378.38640611407169</v>
      </c>
      <c r="KH271" s="958">
        <v>378.79772212737095</v>
      </c>
      <c r="KI271" s="958">
        <v>429.47033986303995</v>
      </c>
      <c r="KJ271" s="958">
        <v>407.5836427203925</v>
      </c>
      <c r="KK271" s="958">
        <v>399.83896960649059</v>
      </c>
      <c r="KL271" s="958">
        <v>389.23935195280455</v>
      </c>
      <c r="KM271" s="958">
        <v>416.20004182809231</v>
      </c>
      <c r="KN271" s="958">
        <v>410.76997239619686</v>
      </c>
      <c r="KO271" s="958">
        <v>448.03497574423704</v>
      </c>
      <c r="KP271" s="958">
        <v>430.32504851209325</v>
      </c>
      <c r="KQ271" s="958">
        <v>461.11767383077841</v>
      </c>
      <c r="KR271" s="958">
        <v>444.16778610115659</v>
      </c>
      <c r="KS271" s="958">
        <v>440.00169751285802</v>
      </c>
      <c r="KT271" s="958">
        <v>493.14322751320651</v>
      </c>
      <c r="KU271" s="958">
        <v>492.24360505840957</v>
      </c>
      <c r="KV271" s="958">
        <v>518.22543214140467</v>
      </c>
      <c r="KW271" s="958">
        <v>511.06668063620401</v>
      </c>
      <c r="KX271" s="958">
        <v>498.5896765833981</v>
      </c>
      <c r="KY271" s="958">
        <v>495.32543488725366</v>
      </c>
      <c r="KZ271" s="958">
        <v>523.03086872213373</v>
      </c>
      <c r="LA271" s="958">
        <v>545.32772352088693</v>
      </c>
      <c r="LB271" s="958">
        <v>520.83829304750702</v>
      </c>
      <c r="LC271" s="958">
        <v>539.9863742469405</v>
      </c>
      <c r="LD271" s="958">
        <v>552.25935145932942</v>
      </c>
      <c r="LE271" s="958">
        <v>526.79681987401216</v>
      </c>
      <c r="LF271" s="958">
        <v>560.81826212917736</v>
      </c>
      <c r="LG271" s="958">
        <v>526.09897525084023</v>
      </c>
      <c r="LH271" s="958">
        <v>571.66242979604579</v>
      </c>
      <c r="LI271" s="958">
        <v>620.21847839779957</v>
      </c>
      <c r="LJ271" s="958">
        <v>618.6489115599145</v>
      </c>
      <c r="LK271" s="958">
        <v>598.86060165779054</v>
      </c>
      <c r="LL271" s="958">
        <v>611.15276642489448</v>
      </c>
      <c r="LM271" s="958">
        <v>712.79592904576089</v>
      </c>
      <c r="LN271" s="958">
        <v>626.03886935263154</v>
      </c>
      <c r="LO271" s="958">
        <v>634.5612423893549</v>
      </c>
      <c r="LP271" s="958">
        <v>660.42028995913893</v>
      </c>
      <c r="LQ271" s="958">
        <v>664.91396336945991</v>
      </c>
      <c r="LR271" s="958">
        <v>669.70133296524114</v>
      </c>
      <c r="LS271" s="958">
        <v>681.64094406096649</v>
      </c>
      <c r="LT271" s="958">
        <v>688.19300046432443</v>
      </c>
      <c r="LU271" s="958">
        <v>635.66381469796852</v>
      </c>
      <c r="LV271" s="958">
        <v>612.46068218985488</v>
      </c>
      <c r="LW271" s="958">
        <v>642.65798005547401</v>
      </c>
      <c r="LX271" s="958">
        <v>619.44993973371857</v>
      </c>
      <c r="LY271" s="958">
        <v>919.84324322891405</v>
      </c>
      <c r="LZ271" s="958">
        <v>704.91336016859464</v>
      </c>
      <c r="MA271" s="958">
        <v>723.87339124960965</v>
      </c>
      <c r="MB271" s="958">
        <v>763.66449325813005</v>
      </c>
      <c r="MC271" s="958">
        <v>738.82080994654495</v>
      </c>
      <c r="MD271" s="958">
        <v>734.36768925669844</v>
      </c>
      <c r="ME271" s="958">
        <v>859.15611283929752</v>
      </c>
      <c r="MF271" s="958">
        <v>797.47310829023627</v>
      </c>
      <c r="MG271" s="958">
        <v>784.89489185724028</v>
      </c>
      <c r="MH271" s="958">
        <v>731.71140104463484</v>
      </c>
      <c r="MI271" s="958">
        <v>889.5144689416187</v>
      </c>
      <c r="MJ271" s="958">
        <v>887.47200055401095</v>
      </c>
      <c r="MK271" s="958">
        <v>1012.7938777675026</v>
      </c>
      <c r="ML271" s="958">
        <v>973.23584925720741</v>
      </c>
      <c r="MM271" s="958">
        <v>843.54791673172292</v>
      </c>
      <c r="MN271" s="958">
        <v>861.39504203715796</v>
      </c>
      <c r="MO271" s="958">
        <v>827.55603227334996</v>
      </c>
      <c r="MP271" s="958">
        <v>872.17766392655301</v>
      </c>
      <c r="MQ271" s="958">
        <v>1027.1522979234901</v>
      </c>
      <c r="MR271" s="958">
        <v>923.19289348754296</v>
      </c>
      <c r="MS271" s="958">
        <v>930.366030861529</v>
      </c>
      <c r="MT271" s="958">
        <v>923.65484042866194</v>
      </c>
      <c r="MU271" s="958">
        <v>906.26633648708389</v>
      </c>
      <c r="MV271" s="958">
        <v>1054.941137478005</v>
      </c>
      <c r="MW271" s="958">
        <v>1124.2746126907321</v>
      </c>
      <c r="MX271" s="958">
        <v>1053.6886081258122</v>
      </c>
      <c r="MY271" s="958">
        <v>998.04180639293998</v>
      </c>
      <c r="MZ271" s="958">
        <v>1176.0333238605199</v>
      </c>
      <c r="NA271" s="958">
        <v>1186.4048998472908</v>
      </c>
      <c r="NB271" s="958">
        <v>1281.8536178766449</v>
      </c>
      <c r="NC271" s="958">
        <v>1281.8536178766449</v>
      </c>
      <c r="ND271" s="958">
        <v>1281.8536178766449</v>
      </c>
    </row>
    <row r="272" spans="1:368" s="862" customFormat="1" ht="14.25">
      <c r="A272" s="863" t="s">
        <v>568</v>
      </c>
      <c r="B272" s="861"/>
      <c r="C272" s="861"/>
      <c r="D272" s="861"/>
      <c r="E272" s="861"/>
      <c r="F272" s="861"/>
      <c r="G272" s="861"/>
      <c r="H272" s="861"/>
      <c r="I272" s="861"/>
      <c r="J272" s="861"/>
      <c r="K272" s="861"/>
      <c r="L272" s="861"/>
      <c r="M272" s="861"/>
      <c r="N272" s="861"/>
      <c r="O272" s="861"/>
      <c r="P272" s="861"/>
      <c r="Q272" s="861"/>
      <c r="R272" s="861"/>
      <c r="S272" s="861"/>
      <c r="T272" s="861"/>
      <c r="U272" s="861"/>
      <c r="V272" s="861"/>
      <c r="W272" s="861"/>
      <c r="X272" s="861"/>
      <c r="Y272" s="861"/>
      <c r="Z272" s="861"/>
      <c r="AA272" s="861"/>
      <c r="AB272" s="861"/>
      <c r="AC272" s="861"/>
      <c r="AD272" s="861"/>
      <c r="AE272" s="861"/>
      <c r="AF272" s="861"/>
      <c r="AG272" s="861"/>
      <c r="AH272" s="861"/>
      <c r="AI272" s="861"/>
      <c r="AJ272" s="861"/>
      <c r="AK272" s="861"/>
      <c r="AL272" s="861"/>
      <c r="AM272" s="861"/>
      <c r="AN272" s="861"/>
      <c r="AO272" s="861"/>
      <c r="AP272" s="861"/>
      <c r="AQ272" s="861"/>
      <c r="AR272" s="861"/>
      <c r="AS272" s="861"/>
      <c r="AT272" s="861"/>
      <c r="AU272" s="861"/>
      <c r="AV272" s="861"/>
      <c r="AW272" s="861"/>
      <c r="AX272" s="861"/>
      <c r="AY272" s="861"/>
      <c r="AZ272" s="861"/>
      <c r="BA272" s="861"/>
      <c r="BB272" s="861"/>
      <c r="BC272" s="861"/>
      <c r="BD272" s="861"/>
      <c r="BE272" s="861"/>
      <c r="BF272" s="861"/>
      <c r="BG272" s="861"/>
      <c r="BH272" s="861"/>
      <c r="BI272" s="861"/>
      <c r="BJ272" s="861"/>
      <c r="BK272" s="861"/>
      <c r="BL272" s="861"/>
      <c r="BM272" s="861"/>
      <c r="BN272" s="861"/>
      <c r="BO272" s="861"/>
      <c r="BP272" s="861"/>
      <c r="BQ272" s="861"/>
      <c r="BR272" s="861"/>
      <c r="BS272" s="861"/>
      <c r="BT272" s="861"/>
      <c r="BU272" s="861"/>
      <c r="BV272" s="861"/>
      <c r="BW272" s="861"/>
      <c r="BX272" s="861"/>
      <c r="BY272" s="861"/>
      <c r="BZ272" s="861"/>
      <c r="CA272" s="861"/>
      <c r="CB272" s="861"/>
      <c r="CC272" s="861"/>
      <c r="CD272" s="861"/>
      <c r="CE272" s="861"/>
      <c r="CF272" s="861"/>
      <c r="CG272" s="861"/>
      <c r="CH272" s="861"/>
      <c r="CI272" s="861"/>
      <c r="CJ272" s="861"/>
      <c r="CK272" s="861"/>
      <c r="CL272" s="861"/>
      <c r="CM272" s="861"/>
      <c r="CN272" s="861"/>
      <c r="CO272" s="861"/>
      <c r="CP272" s="861"/>
      <c r="CQ272" s="861"/>
      <c r="CR272" s="861"/>
      <c r="CS272" s="861"/>
      <c r="CT272" s="861"/>
      <c r="CU272" s="861"/>
      <c r="CV272" s="861"/>
      <c r="CW272" s="861"/>
      <c r="CX272" s="861"/>
      <c r="CY272" s="861"/>
      <c r="CZ272" s="861"/>
      <c r="DA272" s="861"/>
      <c r="DB272" s="861"/>
      <c r="DC272" s="861"/>
      <c r="DD272" s="861"/>
      <c r="DE272" s="861"/>
      <c r="DF272" s="861"/>
      <c r="DG272" s="861"/>
      <c r="DH272" s="861"/>
      <c r="DI272" s="861"/>
      <c r="DJ272" s="861"/>
      <c r="DK272" s="861"/>
      <c r="DL272" s="861"/>
      <c r="DM272" s="861"/>
      <c r="DN272" s="861"/>
      <c r="DO272" s="861"/>
      <c r="DP272" s="861"/>
      <c r="DQ272" s="861"/>
      <c r="DR272" s="861"/>
      <c r="DS272" s="861"/>
      <c r="DT272" s="861"/>
      <c r="DU272" s="861"/>
      <c r="DV272" s="861"/>
      <c r="DW272" s="861"/>
      <c r="DX272" s="861"/>
      <c r="DY272" s="861"/>
      <c r="DZ272" s="861"/>
      <c r="EA272" s="861"/>
      <c r="EB272" s="861"/>
      <c r="EC272" s="861"/>
      <c r="ED272" s="861"/>
      <c r="EE272" s="861"/>
      <c r="EF272" s="861"/>
      <c r="EG272" s="861"/>
      <c r="EH272" s="861"/>
      <c r="EI272" s="861"/>
      <c r="EJ272" s="861"/>
      <c r="EK272" s="861"/>
      <c r="EL272" s="861"/>
      <c r="EM272" s="861"/>
      <c r="EN272" s="861"/>
      <c r="EO272" s="861"/>
      <c r="EP272" s="861"/>
      <c r="EQ272" s="861"/>
      <c r="ER272" s="861"/>
      <c r="ES272" s="861"/>
      <c r="ET272" s="861"/>
      <c r="EU272" s="861"/>
      <c r="EV272" s="861"/>
      <c r="EW272" s="861"/>
      <c r="EX272" s="861"/>
      <c r="EY272" s="861"/>
      <c r="EZ272" s="861"/>
      <c r="FA272" s="861"/>
      <c r="FB272" s="861"/>
      <c r="FC272" s="861"/>
      <c r="FD272" s="861"/>
      <c r="FE272" s="861"/>
      <c r="FF272" s="861"/>
      <c r="FG272" s="861"/>
      <c r="FH272" s="861"/>
      <c r="FI272" s="861"/>
      <c r="FJ272" s="861"/>
      <c r="FK272" s="861"/>
      <c r="FL272" s="861"/>
      <c r="FM272" s="861"/>
      <c r="FN272" s="861"/>
      <c r="FO272" s="861"/>
      <c r="FP272" s="861"/>
      <c r="FQ272" s="861"/>
      <c r="FR272" s="861"/>
      <c r="FS272" s="861"/>
      <c r="FT272" s="861"/>
      <c r="FU272" s="861"/>
      <c r="FV272" s="861"/>
      <c r="FW272" s="861"/>
      <c r="FX272" s="861"/>
      <c r="FY272" s="861"/>
      <c r="FZ272" s="861"/>
      <c r="GA272" s="861"/>
      <c r="GB272" s="861"/>
      <c r="GC272" s="861"/>
      <c r="GD272" s="861"/>
      <c r="GE272" s="861">
        <v>451.14675100736002</v>
      </c>
      <c r="GF272" s="861">
        <v>451.14675100736002</v>
      </c>
      <c r="GG272" s="861">
        <v>451.14675100736002</v>
      </c>
      <c r="GH272" s="861">
        <v>451.14675100736002</v>
      </c>
      <c r="GI272" s="861">
        <v>451.14675100736002</v>
      </c>
      <c r="GJ272" s="861">
        <v>451.14675100736002</v>
      </c>
      <c r="GK272" s="861">
        <v>451.14675100736002</v>
      </c>
      <c r="GL272" s="861">
        <v>451.14675100736002</v>
      </c>
      <c r="GM272" s="861">
        <v>451.14675100736002</v>
      </c>
      <c r="GN272" s="861">
        <v>451.14675100736002</v>
      </c>
      <c r="GO272" s="861">
        <v>451.14675100736002</v>
      </c>
      <c r="GP272" s="861">
        <v>451.14675100736002</v>
      </c>
      <c r="GQ272" s="861">
        <v>451.14675100736002</v>
      </c>
      <c r="GR272" s="861">
        <v>451.14675100736002</v>
      </c>
      <c r="GS272" s="861">
        <v>451.14675100736002</v>
      </c>
      <c r="GT272" s="861">
        <v>451.14675100736002</v>
      </c>
      <c r="GU272" s="861">
        <v>451.14675100736002</v>
      </c>
      <c r="GV272" s="958">
        <v>451.14675100736002</v>
      </c>
      <c r="GW272" s="958">
        <v>563.83227688943998</v>
      </c>
      <c r="GX272" s="958">
        <v>525.28547415983996</v>
      </c>
      <c r="GY272" s="958">
        <v>506.77425192336</v>
      </c>
      <c r="GZ272" s="958">
        <v>469.92109853232</v>
      </c>
      <c r="HA272" s="958">
        <v>438.43704955312</v>
      </c>
      <c r="HB272" s="958">
        <v>390.16171297632002</v>
      </c>
      <c r="HC272" s="958">
        <v>451.83462564671999</v>
      </c>
      <c r="HD272" s="958">
        <v>398.09067651743999</v>
      </c>
      <c r="HE272" s="958">
        <v>375.44576271744</v>
      </c>
      <c r="HF272" s="958">
        <v>372.20165294544</v>
      </c>
      <c r="HG272" s="958">
        <v>393.63866398111998</v>
      </c>
      <c r="HH272" s="958">
        <v>398.4088362256</v>
      </c>
      <c r="HI272" s="958">
        <v>457.05233336799995</v>
      </c>
      <c r="HJ272" s="958">
        <v>386.3874455184</v>
      </c>
      <c r="HK272" s="958">
        <v>357.85828328239995</v>
      </c>
      <c r="HL272" s="958">
        <v>366.67206609855998</v>
      </c>
      <c r="HM272" s="958">
        <v>373.85807326016004</v>
      </c>
      <c r="HN272" s="958">
        <v>546.65393625952004</v>
      </c>
      <c r="HO272" s="958">
        <v>575.65038754367993</v>
      </c>
      <c r="HP272" s="958">
        <v>580.87457301791994</v>
      </c>
      <c r="HQ272" s="958">
        <v>578.85966796896003</v>
      </c>
      <c r="HR272" s="958">
        <v>599.18473212992001</v>
      </c>
      <c r="HS272" s="958">
        <v>607.3944861982751</v>
      </c>
      <c r="HT272" s="958">
        <v>600.55322493883682</v>
      </c>
      <c r="HU272" s="958">
        <v>634.3434295115776</v>
      </c>
      <c r="HV272" s="958">
        <v>596.7872937503696</v>
      </c>
      <c r="HW272" s="958">
        <v>565.32046133599999</v>
      </c>
      <c r="HX272" s="958">
        <v>549.25349640615991</v>
      </c>
      <c r="HY272" s="958">
        <v>547.04605345686002</v>
      </c>
      <c r="HZ272" s="958">
        <v>571.17054932366011</v>
      </c>
      <c r="IA272" s="958">
        <v>559.68447047861002</v>
      </c>
      <c r="IB272" s="958">
        <v>543.4754336011157</v>
      </c>
      <c r="IC272" s="958">
        <v>532.32504169635001</v>
      </c>
      <c r="ID272" s="958">
        <v>518.44912719474996</v>
      </c>
      <c r="IE272" s="958">
        <v>476.74144748176002</v>
      </c>
      <c r="IF272" s="958">
        <v>481.66980865506963</v>
      </c>
      <c r="IG272" s="958">
        <v>585.73875101624003</v>
      </c>
      <c r="IH272" s="958">
        <v>568.33915492497999</v>
      </c>
      <c r="II272" s="958">
        <v>541.63590639561005</v>
      </c>
      <c r="IJ272" s="958">
        <v>575.57055904248</v>
      </c>
      <c r="IK272" s="958">
        <v>558.87421403193002</v>
      </c>
      <c r="IL272" s="958">
        <v>535.87597352466003</v>
      </c>
      <c r="IM272" s="958">
        <v>534.52624512037994</v>
      </c>
      <c r="IN272" s="958">
        <v>499.98564060318995</v>
      </c>
      <c r="IO272" s="958">
        <v>455.56120501840996</v>
      </c>
      <c r="IP272" s="958">
        <v>490.29694441107</v>
      </c>
      <c r="IQ272" s="958">
        <v>463.33175386167005</v>
      </c>
      <c r="IR272" s="958">
        <v>491.56950650916798</v>
      </c>
      <c r="IS272" s="958">
        <v>608.58122545947913</v>
      </c>
      <c r="IT272" s="958">
        <v>547.89547175320877</v>
      </c>
      <c r="IU272" s="958">
        <v>543.8890944559796</v>
      </c>
      <c r="IV272" s="958">
        <v>542.05967289098817</v>
      </c>
      <c r="IW272" s="958">
        <v>553.01670779155916</v>
      </c>
      <c r="IX272" s="958">
        <v>540.86318975995994</v>
      </c>
      <c r="IY272" s="958">
        <v>568.1441154910641</v>
      </c>
      <c r="IZ272" s="958">
        <v>561.79586749645989</v>
      </c>
      <c r="JA272" s="958">
        <v>527.34613441063993</v>
      </c>
      <c r="JB272" s="958">
        <v>535.49927875648996</v>
      </c>
      <c r="JC272" s="958">
        <v>554.08807080107522</v>
      </c>
      <c r="JD272" s="958">
        <v>552.64898520550685</v>
      </c>
      <c r="JE272" s="958">
        <v>647.14362877969984</v>
      </c>
      <c r="JF272" s="958">
        <v>654.87079349156579</v>
      </c>
      <c r="JG272" s="958">
        <v>593.33104292941334</v>
      </c>
      <c r="JH272" s="958">
        <v>594.2970853096665</v>
      </c>
      <c r="JI272" s="958">
        <v>578.39091396952381</v>
      </c>
      <c r="JJ272" s="958">
        <v>570.86742462543816</v>
      </c>
      <c r="JK272" s="958">
        <v>603.88784540829977</v>
      </c>
      <c r="JL272" s="958">
        <v>603.35760883995408</v>
      </c>
      <c r="JM272" s="958">
        <v>580.79572441212383</v>
      </c>
      <c r="JN272" s="958">
        <v>576.71203224833334</v>
      </c>
      <c r="JO272" s="958">
        <v>611.69443836233324</v>
      </c>
      <c r="JP272" s="958">
        <v>604.15343802142866</v>
      </c>
      <c r="JQ272" s="958">
        <v>738.49852655890822</v>
      </c>
      <c r="JR272" s="958">
        <v>667.49241043541087</v>
      </c>
      <c r="JS272" s="958">
        <v>680.68646855137786</v>
      </c>
      <c r="JT272" s="958">
        <v>679.40489390844709</v>
      </c>
      <c r="JU272" s="958">
        <v>657.17684692350736</v>
      </c>
      <c r="JV272" s="958">
        <v>637.63808940225454</v>
      </c>
      <c r="JW272" s="958">
        <v>662.59324551947304</v>
      </c>
      <c r="JX272" s="958">
        <v>619.12113398285078</v>
      </c>
      <c r="JY272" s="958">
        <v>666.93015586074785</v>
      </c>
      <c r="JZ272" s="958">
        <v>664.95685724238001</v>
      </c>
      <c r="KA272" s="958">
        <v>617.16276872801905</v>
      </c>
      <c r="KB272" s="958">
        <v>591.52979589437723</v>
      </c>
      <c r="KC272" s="958">
        <v>839.09668268076871</v>
      </c>
      <c r="KD272" s="958">
        <v>791.36442310933319</v>
      </c>
      <c r="KE272" s="958">
        <v>785.55162057811674</v>
      </c>
      <c r="KF272" s="958">
        <v>778.35711436842382</v>
      </c>
      <c r="KG272" s="958">
        <v>732.4615567550386</v>
      </c>
      <c r="KH272" s="958">
        <v>708.45520383342546</v>
      </c>
      <c r="KI272" s="958">
        <v>767.02503290821437</v>
      </c>
      <c r="KJ272" s="958">
        <v>701.01554866714889</v>
      </c>
      <c r="KK272" s="958">
        <v>702.57679739387709</v>
      </c>
      <c r="KL272" s="958">
        <v>713.44160098456746</v>
      </c>
      <c r="KM272" s="958">
        <v>777.41949427126258</v>
      </c>
      <c r="KN272" s="958">
        <v>787.11604440711699</v>
      </c>
      <c r="KO272" s="958">
        <v>963.14947054675736</v>
      </c>
      <c r="KP272" s="958">
        <v>955.60976121111241</v>
      </c>
      <c r="KQ272" s="958">
        <v>949.80523336961573</v>
      </c>
      <c r="KR272" s="958">
        <v>923.04198511904337</v>
      </c>
      <c r="KS272" s="958">
        <v>1005.9994042536875</v>
      </c>
      <c r="KT272" s="958">
        <v>1014.9586721121289</v>
      </c>
      <c r="KU272" s="958">
        <v>1198.7095631433497</v>
      </c>
      <c r="KV272" s="958">
        <v>1285.9428980546145</v>
      </c>
      <c r="KW272" s="958">
        <v>1251.4067463921774</v>
      </c>
      <c r="KX272" s="958">
        <v>1335.9639306179517</v>
      </c>
      <c r="KY272" s="958">
        <v>1297.4398347613158</v>
      </c>
      <c r="KZ272" s="958">
        <v>1236.0445331570013</v>
      </c>
      <c r="LA272" s="958">
        <v>1371.8241390081278</v>
      </c>
      <c r="LB272" s="958">
        <v>1282.051625060581</v>
      </c>
      <c r="LC272" s="958">
        <v>1214.4387437449252</v>
      </c>
      <c r="LD272" s="958">
        <v>1279.6856947495451</v>
      </c>
      <c r="LE272" s="958">
        <v>1280.4875633827057</v>
      </c>
      <c r="LF272" s="958">
        <v>1235.6367408172273</v>
      </c>
      <c r="LG272" s="958">
        <v>1233.1435080074966</v>
      </c>
      <c r="LH272" s="958">
        <v>1218.7556502597238</v>
      </c>
      <c r="LI272" s="958">
        <v>1428.8162578482604</v>
      </c>
      <c r="LJ272" s="958">
        <v>1293.2539208364328</v>
      </c>
      <c r="LK272" s="958">
        <v>1267.5681446011199</v>
      </c>
      <c r="LL272" s="958">
        <v>1315.2255846066666</v>
      </c>
      <c r="LM272" s="958">
        <v>1417.612893804333</v>
      </c>
      <c r="LN272" s="958">
        <v>1238.2481431553333</v>
      </c>
      <c r="LO272" s="958">
        <v>1208.1557880016667</v>
      </c>
      <c r="LP272" s="958">
        <v>1392.0010429456665</v>
      </c>
      <c r="LQ272" s="958">
        <v>1428.3756119256668</v>
      </c>
      <c r="LR272" s="958">
        <v>1542.333870608667</v>
      </c>
      <c r="LS272" s="958">
        <v>1591.2722319219997</v>
      </c>
      <c r="LT272" s="958">
        <v>1601.0812184750002</v>
      </c>
      <c r="LU272" s="958">
        <v>1395.8133293596668</v>
      </c>
      <c r="LV272" s="958">
        <v>1364.5340429766668</v>
      </c>
      <c r="LW272" s="958">
        <v>1288.5491176036667</v>
      </c>
      <c r="LX272" s="958">
        <v>1216.5320110186669</v>
      </c>
      <c r="LY272" s="958">
        <v>1569.2891218043333</v>
      </c>
      <c r="LZ272" s="958">
        <v>1179.7845330203336</v>
      </c>
      <c r="MA272" s="958">
        <v>1192.7286141486668</v>
      </c>
      <c r="MB272" s="958">
        <v>1486.3307048763334</v>
      </c>
      <c r="MC272" s="958">
        <v>1601.1400518433336</v>
      </c>
      <c r="MD272" s="958">
        <v>1642.3155612246642</v>
      </c>
      <c r="ME272" s="958">
        <v>1781.1084938053336</v>
      </c>
      <c r="MF272" s="958">
        <v>1560.386604183333</v>
      </c>
      <c r="MG272" s="958">
        <v>1461.2591517903334</v>
      </c>
      <c r="MH272" s="958">
        <v>1481.4543615670002</v>
      </c>
      <c r="MI272" s="958">
        <v>1511.7423588283336</v>
      </c>
      <c r="MJ272" s="958">
        <v>1635.6642472730005</v>
      </c>
      <c r="MK272" s="958">
        <v>2007.1293529919997</v>
      </c>
      <c r="ML272" s="958">
        <v>1797.1625940413333</v>
      </c>
      <c r="MM272" s="958">
        <v>1634.5979634810001</v>
      </c>
      <c r="MN272" s="958">
        <v>1739.55169312</v>
      </c>
      <c r="MO272" s="958">
        <v>1741.0330069140002</v>
      </c>
      <c r="MP272" s="958">
        <v>1861.8399954273334</v>
      </c>
      <c r="MQ272" s="958">
        <v>2183.5421420340003</v>
      </c>
      <c r="MR272" s="958">
        <v>2158.8129565756662</v>
      </c>
      <c r="MS272" s="958">
        <v>2055.2630045983333</v>
      </c>
      <c r="MT272" s="958">
        <v>2037.9259846853338</v>
      </c>
      <c r="MU272" s="958">
        <v>1988.1414947496667</v>
      </c>
      <c r="MV272" s="958">
        <v>2069.6476310503335</v>
      </c>
      <c r="MW272" s="958">
        <v>2862.7501482550001</v>
      </c>
      <c r="MX272" s="958">
        <v>2762.1445759673334</v>
      </c>
      <c r="MY272" s="958">
        <v>2615.2885206036667</v>
      </c>
      <c r="MZ272" s="958">
        <v>2556.2898244900007</v>
      </c>
      <c r="NA272" s="958">
        <v>2534.3735088636668</v>
      </c>
      <c r="NB272" s="958">
        <v>2602.9825876276668</v>
      </c>
      <c r="NC272" s="958">
        <v>2602.9825876276668</v>
      </c>
      <c r="ND272" s="958">
        <v>2602.9825876276668</v>
      </c>
    </row>
    <row r="273" spans="1:368" s="862" customFormat="1" ht="14.25">
      <c r="A273" s="864" t="s">
        <v>1471</v>
      </c>
      <c r="B273" s="865"/>
      <c r="C273" s="865"/>
      <c r="D273" s="865"/>
      <c r="E273" s="865"/>
      <c r="F273" s="865"/>
      <c r="G273" s="865"/>
      <c r="H273" s="865"/>
      <c r="I273" s="865"/>
      <c r="J273" s="865"/>
      <c r="K273" s="865"/>
      <c r="L273" s="865"/>
      <c r="M273" s="865"/>
      <c r="N273" s="865"/>
      <c r="O273" s="865"/>
      <c r="P273" s="865"/>
      <c r="Q273" s="865"/>
      <c r="R273" s="865"/>
      <c r="S273" s="865"/>
      <c r="T273" s="865"/>
      <c r="U273" s="865"/>
      <c r="V273" s="865"/>
      <c r="W273" s="865"/>
      <c r="X273" s="865"/>
      <c r="Y273" s="865"/>
      <c r="Z273" s="865"/>
      <c r="AA273" s="865"/>
      <c r="AB273" s="865"/>
      <c r="AC273" s="865"/>
      <c r="AD273" s="865"/>
      <c r="AE273" s="865"/>
      <c r="AF273" s="865"/>
      <c r="AG273" s="865"/>
      <c r="AH273" s="865"/>
      <c r="AI273" s="865"/>
      <c r="AJ273" s="865"/>
      <c r="AK273" s="865"/>
      <c r="AL273" s="865"/>
      <c r="AM273" s="865"/>
      <c r="AN273" s="865"/>
      <c r="AO273" s="865"/>
      <c r="AP273" s="865"/>
      <c r="AQ273" s="865"/>
      <c r="AR273" s="865"/>
      <c r="AS273" s="865"/>
      <c r="AT273" s="865"/>
      <c r="AU273" s="865"/>
      <c r="AV273" s="865"/>
      <c r="AW273" s="865"/>
      <c r="AX273" s="865"/>
      <c r="AY273" s="865"/>
      <c r="AZ273" s="865"/>
      <c r="BA273" s="865"/>
      <c r="BB273" s="865"/>
      <c r="BC273" s="865"/>
      <c r="BD273" s="865"/>
      <c r="BE273" s="865"/>
      <c r="BF273" s="865"/>
      <c r="BG273" s="865"/>
      <c r="BH273" s="865"/>
      <c r="BI273" s="865"/>
      <c r="BJ273" s="865"/>
      <c r="BK273" s="865"/>
      <c r="BL273" s="865"/>
      <c r="BM273" s="865"/>
      <c r="BN273" s="865"/>
      <c r="BO273" s="865"/>
      <c r="BP273" s="865"/>
      <c r="BQ273" s="865"/>
      <c r="BR273" s="865"/>
      <c r="BS273" s="865"/>
      <c r="BT273" s="865"/>
      <c r="BU273" s="865"/>
      <c r="BV273" s="865"/>
      <c r="BW273" s="865"/>
      <c r="BX273" s="865"/>
      <c r="BY273" s="865"/>
      <c r="BZ273" s="865"/>
      <c r="CA273" s="865"/>
      <c r="CB273" s="865"/>
      <c r="CC273" s="865"/>
      <c r="CD273" s="865"/>
      <c r="CE273" s="865"/>
      <c r="CF273" s="865"/>
      <c r="CG273" s="865"/>
      <c r="CH273" s="865"/>
      <c r="CI273" s="865"/>
      <c r="CJ273" s="865"/>
      <c r="CK273" s="865"/>
      <c r="CL273" s="865"/>
      <c r="CM273" s="865"/>
      <c r="CN273" s="865"/>
      <c r="CO273" s="865"/>
      <c r="CP273" s="865"/>
      <c r="CQ273" s="865"/>
      <c r="CR273" s="865"/>
      <c r="CS273" s="865"/>
      <c r="CT273" s="865"/>
      <c r="CU273" s="865"/>
      <c r="CV273" s="865"/>
      <c r="CW273" s="865"/>
      <c r="CX273" s="865"/>
      <c r="CY273" s="865"/>
      <c r="CZ273" s="865"/>
      <c r="DA273" s="865"/>
      <c r="DB273" s="865"/>
      <c r="DC273" s="865"/>
      <c r="DD273" s="865"/>
      <c r="DE273" s="865"/>
      <c r="DF273" s="865"/>
      <c r="DG273" s="865"/>
      <c r="DH273" s="865"/>
      <c r="DI273" s="865"/>
      <c r="DJ273" s="865"/>
      <c r="DK273" s="865"/>
      <c r="DL273" s="865"/>
      <c r="DM273" s="865"/>
      <c r="DN273" s="865"/>
      <c r="DO273" s="865"/>
      <c r="DP273" s="865"/>
      <c r="DQ273" s="865"/>
      <c r="DR273" s="865"/>
      <c r="DS273" s="865"/>
      <c r="DT273" s="865"/>
      <c r="DU273" s="865"/>
      <c r="DV273" s="865"/>
      <c r="DW273" s="865"/>
      <c r="DX273" s="865"/>
      <c r="DY273" s="865"/>
      <c r="DZ273" s="865"/>
      <c r="EA273" s="865"/>
      <c r="EB273" s="865"/>
      <c r="EC273" s="865"/>
      <c r="ED273" s="865"/>
      <c r="EE273" s="865"/>
      <c r="EF273" s="865"/>
      <c r="EG273" s="865"/>
      <c r="EH273" s="865"/>
      <c r="EI273" s="865"/>
      <c r="EJ273" s="865"/>
      <c r="EK273" s="865"/>
      <c r="EL273" s="865"/>
      <c r="EM273" s="865"/>
      <c r="EN273" s="865"/>
      <c r="EO273" s="865"/>
      <c r="EP273" s="865"/>
      <c r="EQ273" s="865"/>
      <c r="ER273" s="865"/>
      <c r="ES273" s="865"/>
      <c r="ET273" s="865"/>
      <c r="EU273" s="865"/>
      <c r="EV273" s="865"/>
      <c r="EW273" s="865"/>
      <c r="EX273" s="865"/>
      <c r="EY273" s="865"/>
      <c r="EZ273" s="865"/>
      <c r="FA273" s="865"/>
      <c r="FB273" s="865"/>
      <c r="FC273" s="865"/>
      <c r="FD273" s="865"/>
      <c r="FE273" s="865"/>
      <c r="FF273" s="865"/>
      <c r="FG273" s="865"/>
      <c r="FH273" s="865"/>
      <c r="FI273" s="865"/>
      <c r="FJ273" s="865"/>
      <c r="FK273" s="865"/>
      <c r="FL273" s="865"/>
      <c r="FM273" s="865"/>
      <c r="FN273" s="865"/>
      <c r="FO273" s="865"/>
      <c r="FP273" s="865"/>
      <c r="FQ273" s="865"/>
      <c r="FR273" s="865"/>
      <c r="FS273" s="865"/>
      <c r="FT273" s="865"/>
      <c r="FU273" s="865"/>
      <c r="FV273" s="865"/>
      <c r="FW273" s="865"/>
      <c r="FX273" s="865"/>
      <c r="FY273" s="865"/>
      <c r="FZ273" s="865"/>
      <c r="GA273" s="865"/>
      <c r="GB273" s="865"/>
      <c r="GC273" s="865"/>
      <c r="GD273" s="865"/>
      <c r="GE273" s="865">
        <v>-182.73086000000004</v>
      </c>
      <c r="GF273" s="865">
        <v>-182.73086000000004</v>
      </c>
      <c r="GG273" s="865">
        <v>-182.73086000000004</v>
      </c>
      <c r="GH273" s="865">
        <v>-182.73086000000004</v>
      </c>
      <c r="GI273" s="865">
        <v>-182.73086000000004</v>
      </c>
      <c r="GJ273" s="865">
        <v>-182.73086000000004</v>
      </c>
      <c r="GK273" s="865">
        <v>-182.73086000000004</v>
      </c>
      <c r="GL273" s="865">
        <v>-182.73086000000004</v>
      </c>
      <c r="GM273" s="865">
        <v>-182.73086000000004</v>
      </c>
      <c r="GN273" s="865">
        <v>-182.73086000000004</v>
      </c>
      <c r="GO273" s="865">
        <v>-182.73086000000004</v>
      </c>
      <c r="GP273" s="865">
        <v>-182.73086000000004</v>
      </c>
      <c r="GQ273" s="865">
        <v>-182.73086000000004</v>
      </c>
      <c r="GR273" s="865">
        <v>-182.73086000000004</v>
      </c>
      <c r="GS273" s="865">
        <v>-182.73086000000004</v>
      </c>
      <c r="GT273" s="865">
        <v>-182.73086000000004</v>
      </c>
      <c r="GU273" s="865">
        <v>-182.73086000000004</v>
      </c>
      <c r="GV273" s="958">
        <v>-182.73086000000004</v>
      </c>
      <c r="GW273" s="958">
        <v>-261.63292999999999</v>
      </c>
      <c r="GX273" s="958">
        <v>-237.78379000000001</v>
      </c>
      <c r="GY273" s="958">
        <v>-187.50675999999999</v>
      </c>
      <c r="GZ273" s="958">
        <v>-150.86178000000001</v>
      </c>
      <c r="HA273" s="958">
        <v>-122.27566999999999</v>
      </c>
      <c r="HB273" s="958">
        <v>-70.632909999999995</v>
      </c>
      <c r="HC273" s="958">
        <v>-115.28959</v>
      </c>
      <c r="HD273" s="958">
        <v>-134.19905</v>
      </c>
      <c r="HE273" s="958">
        <v>-115.34336000000002</v>
      </c>
      <c r="HF273" s="958">
        <v>-132.36201</v>
      </c>
      <c r="HG273" s="958">
        <v>-146.91213999999997</v>
      </c>
      <c r="HH273" s="958">
        <v>-139.89963</v>
      </c>
      <c r="HI273" s="958">
        <v>-165.37295999999998</v>
      </c>
      <c r="HJ273" s="958">
        <v>-142.74851000000001</v>
      </c>
      <c r="HK273" s="958">
        <v>-108.58510999999999</v>
      </c>
      <c r="HL273" s="958">
        <v>-118.84940999999999</v>
      </c>
      <c r="HM273" s="958">
        <v>-121.42143999999999</v>
      </c>
      <c r="HN273" s="958">
        <v>-260.84959468</v>
      </c>
      <c r="HO273" s="958">
        <v>-234.60590100000002</v>
      </c>
      <c r="HP273" s="958">
        <v>-278.09161000000006</v>
      </c>
      <c r="HQ273" s="958">
        <v>-263.60619999999994</v>
      </c>
      <c r="HR273" s="958">
        <v>-279.15318000000002</v>
      </c>
      <c r="HS273" s="958">
        <v>-297.20621</v>
      </c>
      <c r="HT273" s="958">
        <v>-287.58815000000004</v>
      </c>
      <c r="HU273" s="958">
        <v>-303.60348999999997</v>
      </c>
      <c r="HV273" s="958">
        <v>-272.09118999999998</v>
      </c>
      <c r="HW273" s="958">
        <v>-242.59095000000005</v>
      </c>
      <c r="HX273" s="958">
        <v>-213.89856</v>
      </c>
      <c r="HY273" s="958">
        <v>-209.63755</v>
      </c>
      <c r="HZ273" s="958">
        <v>-213.36566999999994</v>
      </c>
      <c r="IA273" s="958">
        <v>-146.78897069210001</v>
      </c>
      <c r="IB273" s="958">
        <v>-110.26220000000001</v>
      </c>
      <c r="IC273" s="958">
        <v>-114.15020000000001</v>
      </c>
      <c r="ID273" s="958">
        <v>-81.860199999999992</v>
      </c>
      <c r="IE273" s="958">
        <v>-58.350585999999993</v>
      </c>
      <c r="IF273" s="958">
        <v>-81.298199999999994</v>
      </c>
      <c r="IG273" s="958">
        <v>-166.8620237481</v>
      </c>
      <c r="IH273" s="958">
        <v>-159.63885026610001</v>
      </c>
      <c r="II273" s="958">
        <v>-181.39485026610001</v>
      </c>
      <c r="IJ273" s="958">
        <v>-145.36392299999997</v>
      </c>
      <c r="IK273" s="958">
        <v>-136.14587993589001</v>
      </c>
      <c r="IL273" s="958">
        <v>-128.5160606208</v>
      </c>
      <c r="IM273" s="958">
        <v>-96.543470197150015</v>
      </c>
      <c r="IN273" s="958">
        <v>-100.58982010125</v>
      </c>
      <c r="IO273" s="958">
        <v>-90.77748501840999</v>
      </c>
      <c r="IP273" s="958">
        <v>-123.78787827983999</v>
      </c>
      <c r="IQ273" s="958">
        <v>-92.556046168489985</v>
      </c>
      <c r="IR273" s="958">
        <v>-111.40878229638001</v>
      </c>
      <c r="IS273" s="958">
        <v>-190.68424096699999</v>
      </c>
      <c r="IT273" s="958">
        <v>-146.45641120781997</v>
      </c>
      <c r="IU273" s="958">
        <v>-152.47066473597002</v>
      </c>
      <c r="IV273" s="958">
        <v>-162.06308878021997</v>
      </c>
      <c r="IW273" s="958">
        <v>-179.67940623145998</v>
      </c>
      <c r="IX273" s="958">
        <v>-164.36732514398</v>
      </c>
      <c r="IY273" s="958">
        <v>-122.65774068432998</v>
      </c>
      <c r="IZ273" s="958">
        <v>-142.76451914446</v>
      </c>
      <c r="JA273" s="958">
        <v>-128.86360545064002</v>
      </c>
      <c r="JB273" s="958">
        <v>-160.23771219648998</v>
      </c>
      <c r="JC273" s="958">
        <v>-151.55394095478999</v>
      </c>
      <c r="JD273" s="958">
        <v>-142.26675015275998</v>
      </c>
      <c r="JE273" s="958">
        <v>-200.4232085397</v>
      </c>
      <c r="JF273" s="958">
        <v>-205.23566022466667</v>
      </c>
      <c r="JG273" s="958">
        <v>-150.48122596833332</v>
      </c>
      <c r="JH273" s="958">
        <v>-161.7432436776667</v>
      </c>
      <c r="JI273" s="958">
        <v>-158.38982467433334</v>
      </c>
      <c r="JJ273" s="958">
        <v>-120.86788785466668</v>
      </c>
      <c r="JK273" s="958">
        <v>-97.046949600333335</v>
      </c>
      <c r="JL273" s="958">
        <v>-129.10557596833331</v>
      </c>
      <c r="JM273" s="958">
        <v>-111.00605108033334</v>
      </c>
      <c r="JN273" s="958">
        <v>-130.45379197633335</v>
      </c>
      <c r="JO273" s="958">
        <v>-140.95744245833333</v>
      </c>
      <c r="JP273" s="958">
        <v>-120.90249511299996</v>
      </c>
      <c r="JQ273" s="958">
        <v>-228.0197467006667</v>
      </c>
      <c r="JR273" s="958">
        <v>-130.54347098198545</v>
      </c>
      <c r="JS273" s="958">
        <v>-113.14527438050894</v>
      </c>
      <c r="JT273" s="958">
        <v>-102.23058280511017</v>
      </c>
      <c r="JU273" s="958">
        <v>-103.01622376492574</v>
      </c>
      <c r="JV273" s="958">
        <v>-61.746957541585346</v>
      </c>
      <c r="JW273" s="958">
        <v>-59.070551432820139</v>
      </c>
      <c r="JX273" s="958">
        <v>-64.172734734317714</v>
      </c>
      <c r="JY273" s="958">
        <v>-101.52728278924005</v>
      </c>
      <c r="JZ273" s="958">
        <v>-97.621408466805576</v>
      </c>
      <c r="KA273" s="958">
        <v>-59.815006619303233</v>
      </c>
      <c r="KB273" s="958">
        <v>-41.182035574318434</v>
      </c>
      <c r="KC273" s="958">
        <v>-230.03276887666669</v>
      </c>
      <c r="KD273" s="958">
        <v>-189.23606310933334</v>
      </c>
      <c r="KE273" s="958">
        <v>-179.22330057811672</v>
      </c>
      <c r="KF273" s="958">
        <v>-143.24097430942396</v>
      </c>
      <c r="KG273" s="958">
        <v>-137.42811387803872</v>
      </c>
      <c r="KH273" s="958">
        <v>-108.62500073842531</v>
      </c>
      <c r="KI273" s="958">
        <v>-139.4557464302145</v>
      </c>
      <c r="KJ273" s="958">
        <v>-110.60929495914891</v>
      </c>
      <c r="KK273" s="958">
        <v>-122.37483909387704</v>
      </c>
      <c r="KL273" s="958">
        <v>-140.47506416456767</v>
      </c>
      <c r="KM273" s="958">
        <v>-183.80660927126249</v>
      </c>
      <c r="KN273" s="958">
        <v>-181.72970213711667</v>
      </c>
      <c r="KO273" s="958">
        <v>-316.84530313675771</v>
      </c>
      <c r="KP273" s="958">
        <v>-323.07637820120215</v>
      </c>
      <c r="KQ273" s="958">
        <v>-289.82594732953567</v>
      </c>
      <c r="KR273" s="958">
        <v>-278.30104506939659</v>
      </c>
      <c r="KS273" s="958">
        <v>-354.73958093397732</v>
      </c>
      <c r="KT273" s="958">
        <v>-291.17986614071231</v>
      </c>
      <c r="KU273" s="958">
        <v>-438.52819375332331</v>
      </c>
      <c r="KV273" s="958">
        <v>-542.83079503746455</v>
      </c>
      <c r="KW273" s="958">
        <v>-528.10228164064415</v>
      </c>
      <c r="KX273" s="958">
        <v>-639.10030974481515</v>
      </c>
      <c r="KY273" s="958">
        <v>-629.57629746731607</v>
      </c>
      <c r="KZ273" s="958">
        <v>-552.72426315700113</v>
      </c>
      <c r="LA273" s="958">
        <v>-691.10694900812712</v>
      </c>
      <c r="LB273" s="958">
        <v>-667.03370506058116</v>
      </c>
      <c r="LC273" s="958">
        <v>-578.24977374492482</v>
      </c>
      <c r="LD273" s="958">
        <v>-603.56110474954551</v>
      </c>
      <c r="LE273" s="958">
        <v>-650.53690338270565</v>
      </c>
      <c r="LF273" s="958">
        <v>-553.17148081722735</v>
      </c>
      <c r="LG273" s="958">
        <v>-477.29167800749673</v>
      </c>
      <c r="LH273" s="958">
        <v>-539.20497025972372</v>
      </c>
      <c r="LI273" s="958">
        <v>-637.27173784826027</v>
      </c>
      <c r="LJ273" s="958">
        <v>-524.64546083643279</v>
      </c>
      <c r="LK273" s="958">
        <v>-509.0129646011203</v>
      </c>
      <c r="LL273" s="958">
        <v>-520.2455262466666</v>
      </c>
      <c r="LM273" s="958">
        <v>-543.45603380433317</v>
      </c>
      <c r="LN273" s="958">
        <v>-439.37181315533326</v>
      </c>
      <c r="LO273" s="958">
        <v>-403.17573800166679</v>
      </c>
      <c r="LP273" s="958">
        <v>-557.15136294566662</v>
      </c>
      <c r="LQ273" s="958">
        <v>-622.80650192566679</v>
      </c>
      <c r="LR273" s="958">
        <v>-679.63292060866672</v>
      </c>
      <c r="LS273" s="958">
        <v>-613.1936320399999</v>
      </c>
      <c r="LT273" s="958">
        <v>-589.517033309</v>
      </c>
      <c r="LU273" s="958">
        <v>-439.83660813766664</v>
      </c>
      <c r="LV273" s="958">
        <v>-396.45231297666669</v>
      </c>
      <c r="LW273" s="958">
        <v>-356.94945760366659</v>
      </c>
      <c r="LX273" s="958">
        <v>-293.71388101866665</v>
      </c>
      <c r="LY273" s="958">
        <v>-453.60467180433318</v>
      </c>
      <c r="LZ273" s="958">
        <v>-285.75668302033336</v>
      </c>
      <c r="MA273" s="958">
        <v>-255.97268731066663</v>
      </c>
      <c r="MB273" s="958">
        <v>-455.14308011933338</v>
      </c>
      <c r="MC273" s="958">
        <v>-611.30217172233324</v>
      </c>
      <c r="MD273" s="958">
        <v>-579.28750519833352</v>
      </c>
      <c r="ME273" s="958">
        <v>-529.98818555833327</v>
      </c>
      <c r="MF273" s="958">
        <v>-432.68064499833343</v>
      </c>
      <c r="MG273" s="958">
        <v>-325.95155664933338</v>
      </c>
      <c r="MH273" s="958">
        <v>-353.03779616599996</v>
      </c>
      <c r="MI273" s="958">
        <v>-310.37681284833326</v>
      </c>
      <c r="MJ273" s="958">
        <v>-347.11786870899999</v>
      </c>
      <c r="MK273" s="958">
        <v>-653.12606398299999</v>
      </c>
      <c r="ML273" s="958">
        <v>-394.68967123133336</v>
      </c>
      <c r="MM273" s="958">
        <v>-330.77163414299997</v>
      </c>
      <c r="MN273" s="958">
        <v>-388.03051789699987</v>
      </c>
      <c r="MO273" s="958">
        <v>-415.97121672399999</v>
      </c>
      <c r="MP273" s="958">
        <v>-388.43171592933322</v>
      </c>
      <c r="MQ273" s="958">
        <v>-513.96733850099997</v>
      </c>
      <c r="MR273" s="958">
        <v>-406.91218875966672</v>
      </c>
      <c r="MS273" s="958">
        <v>-365.67903835833329</v>
      </c>
      <c r="MT273" s="958">
        <v>-340.98406723433322</v>
      </c>
      <c r="MU273" s="958">
        <v>-340.25552649666662</v>
      </c>
      <c r="MV273" s="958">
        <v>-393.6942139983334</v>
      </c>
      <c r="MW273" s="958">
        <v>-1093.9835262860001</v>
      </c>
      <c r="MX273" s="958">
        <v>-956.89625301733327</v>
      </c>
      <c r="MY273" s="958">
        <v>-741.11349475666657</v>
      </c>
      <c r="MZ273" s="958">
        <v>-580.973210483</v>
      </c>
      <c r="NA273" s="958">
        <v>-628.4029457306666</v>
      </c>
      <c r="NB273" s="958">
        <v>-547.05784744166681</v>
      </c>
      <c r="NC273" s="958">
        <v>-547.05784744166681</v>
      </c>
      <c r="ND273" s="958">
        <v>-547.05784744166681</v>
      </c>
    </row>
    <row r="274" spans="1:368">
      <c r="A274" s="444" t="s">
        <v>1443</v>
      </c>
    </row>
    <row r="275" spans="1:368">
      <c r="A275" s="444"/>
    </row>
    <row r="276" spans="1:368">
      <c r="A276" s="555" t="s">
        <v>1004</v>
      </c>
    </row>
    <row r="277" spans="1:368">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8">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8">
      <c r="A279" s="4"/>
    </row>
    <row r="280" spans="1:368" ht="15.75">
      <c r="A280" s="751"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row>
    <row r="281" spans="1:368"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9">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row>
    <row r="282" spans="1:368"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61.511698774882227</v>
      </c>
      <c r="IF282" s="678">
        <v>59.358373962794374</v>
      </c>
      <c r="IG282" s="678">
        <v>83.649151977615134</v>
      </c>
      <c r="IH282" s="678">
        <v>74.506710858277586</v>
      </c>
      <c r="II282" s="678">
        <v>67.356111067263086</v>
      </c>
      <c r="IJ282" s="678">
        <v>91.909844021911795</v>
      </c>
      <c r="IK282" s="678">
        <v>74.158829422090108</v>
      </c>
      <c r="IL282" s="678">
        <v>70.44882806760269</v>
      </c>
      <c r="IM282" s="679">
        <v>104.82506873185119</v>
      </c>
      <c r="IN282" s="678">
        <v>69.560293773846709</v>
      </c>
      <c r="IO282" s="678">
        <v>70.520117501935545</v>
      </c>
      <c r="IP282" s="678">
        <v>90.531258142568404</v>
      </c>
      <c r="IQ282" s="678">
        <v>80.509053397906328</v>
      </c>
      <c r="IR282" s="678">
        <v>73.21240330954916</v>
      </c>
      <c r="IS282" s="678">
        <v>99.708799863493851</v>
      </c>
      <c r="IT282" s="678">
        <v>80.698102275652388</v>
      </c>
      <c r="IU282" s="678">
        <v>77.448607252147653</v>
      </c>
      <c r="IV282" s="678">
        <v>118.54506562031246</v>
      </c>
      <c r="IW282" s="678">
        <v>81.13460613768342</v>
      </c>
      <c r="IX282" s="678">
        <v>80.950177593496889</v>
      </c>
      <c r="IY282" s="680">
        <v>122.2152256734072</v>
      </c>
      <c r="IZ282" s="678">
        <v>73.140603806900003</v>
      </c>
      <c r="JA282" s="678">
        <v>85.874613060300021</v>
      </c>
      <c r="JB282" s="678">
        <v>99.786274171000002</v>
      </c>
      <c r="JC282" s="678">
        <v>78.461688966700009</v>
      </c>
      <c r="JD282" s="678">
        <v>80.908753246679993</v>
      </c>
      <c r="JE282" s="678">
        <v>113.88552680144727</v>
      </c>
      <c r="JF282" s="678">
        <v>91.446586292100008</v>
      </c>
      <c r="JG282" s="678">
        <v>84.347827259100001</v>
      </c>
      <c r="JH282" s="678">
        <v>135.34661416151002</v>
      </c>
      <c r="JI282" s="678">
        <v>83.559970221553328</v>
      </c>
      <c r="JJ282" s="678">
        <v>93.673069426033351</v>
      </c>
      <c r="JK282" s="680">
        <v>136.64901757505334</v>
      </c>
      <c r="JL282" s="678">
        <v>84.42665940725</v>
      </c>
      <c r="JM282" s="678">
        <v>91.424914119540006</v>
      </c>
      <c r="JN282" s="678">
        <v>112.65677547006997</v>
      </c>
      <c r="JO282" s="678">
        <v>98.593675177519998</v>
      </c>
      <c r="JP282" s="678">
        <v>95.31290553716002</v>
      </c>
      <c r="JQ282" s="678">
        <v>130.89068889513001</v>
      </c>
      <c r="JR282" s="678">
        <v>107.42943179415485</v>
      </c>
      <c r="JS282" s="678">
        <v>91.336825825805931</v>
      </c>
      <c r="JT282" s="678">
        <v>142.56662475513522</v>
      </c>
      <c r="JU282" s="678">
        <v>111.50793754862167</v>
      </c>
      <c r="JV282" s="678">
        <v>99.213779319099984</v>
      </c>
      <c r="JW282" s="680">
        <v>146.09078470284848</v>
      </c>
      <c r="JX282" s="678">
        <v>95.420989451839986</v>
      </c>
      <c r="JY282" s="678">
        <v>108.81270264777001</v>
      </c>
      <c r="JZ282" s="678">
        <v>129.15230146476</v>
      </c>
      <c r="KA282" s="678">
        <v>110.25108932757665</v>
      </c>
      <c r="KB282" s="678">
        <v>108.78106751283667</v>
      </c>
      <c r="KC282" s="678">
        <v>154.62290892254671</v>
      </c>
      <c r="KD282" s="678">
        <v>124.96217212857266</v>
      </c>
      <c r="KE282" s="678">
        <v>111.86706099454993</v>
      </c>
      <c r="KF282" s="678">
        <v>142.06152657032001</v>
      </c>
      <c r="KG282" s="678">
        <v>135.30856396449443</v>
      </c>
      <c r="KH282" s="678">
        <v>121.20207718578003</v>
      </c>
      <c r="KI282" s="760">
        <v>176.73277592332821</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00">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68"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1">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68"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2">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68"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2">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68"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2">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68"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1.0720000000000001</v>
      </c>
      <c r="IF287" s="678">
        <v>1.145</v>
      </c>
      <c r="IG287" s="678">
        <v>1.1459999999999999</v>
      </c>
      <c r="IH287" s="678">
        <v>8.6501065097950001</v>
      </c>
      <c r="II287" s="678">
        <v>8.6401065097950003</v>
      </c>
      <c r="IJ287" s="678">
        <v>4.2948718789999996</v>
      </c>
      <c r="IK287" s="678">
        <v>1.2749999999999999</v>
      </c>
      <c r="IL287" s="678">
        <v>1.6280000000000001</v>
      </c>
      <c r="IM287" s="679">
        <v>6.516</v>
      </c>
      <c r="IN287" s="678">
        <v>2.826342226</v>
      </c>
      <c r="IO287" s="678">
        <v>2.2745306210000003</v>
      </c>
      <c r="IP287" s="678">
        <v>3.7069112730000002</v>
      </c>
      <c r="IQ287" s="678">
        <v>2.7402641180000002</v>
      </c>
      <c r="IR287" s="678">
        <v>2.9217145879999999</v>
      </c>
      <c r="IS287" s="678">
        <v>5.2715279879999999</v>
      </c>
      <c r="IT287" s="678">
        <v>3.6992158573333329</v>
      </c>
      <c r="IU287" s="678">
        <v>4.6673743803333334</v>
      </c>
      <c r="IV287" s="678">
        <v>4.8481581993333327</v>
      </c>
      <c r="IW287" s="678">
        <v>2.688913984333333</v>
      </c>
      <c r="IX287" s="678">
        <v>2.513867207333333</v>
      </c>
      <c r="IY287" s="680">
        <v>6.5609402672242636</v>
      </c>
      <c r="IZ287" s="678">
        <v>3.139226632351471</v>
      </c>
      <c r="JA287" s="678">
        <v>3.3237930822331059</v>
      </c>
      <c r="JB287" s="678">
        <v>3.4467225314154231</v>
      </c>
      <c r="JC287" s="678">
        <v>3.2251275299012718</v>
      </c>
      <c r="JD287" s="678">
        <v>3.4198342945057538</v>
      </c>
      <c r="JE287" s="678">
        <v>6.8965134399742158</v>
      </c>
      <c r="JF287" s="678">
        <v>4.1255792739999997</v>
      </c>
      <c r="JG287" s="678">
        <v>3.9820055510000003</v>
      </c>
      <c r="JH287" s="678">
        <v>4.5443250309999996</v>
      </c>
      <c r="JI287" s="678">
        <v>3.6902139436533332</v>
      </c>
      <c r="JJ287" s="678">
        <v>4.3489797673333301</v>
      </c>
      <c r="JK287" s="680">
        <v>8.7950788361533299</v>
      </c>
      <c r="JL287" s="678">
        <v>3.7747904169598194</v>
      </c>
      <c r="JM287" s="678">
        <v>3.6802220281611762</v>
      </c>
      <c r="JN287" s="678">
        <v>4.0084793292231966</v>
      </c>
      <c r="JO287" s="678">
        <v>4.6338031318098185</v>
      </c>
      <c r="JP287" s="678">
        <v>5.0489055605211757</v>
      </c>
      <c r="JQ287" s="678">
        <v>7.7458339513431973</v>
      </c>
      <c r="JR287" s="678">
        <v>4.1100963254502538</v>
      </c>
      <c r="JS287" s="678">
        <v>3.8738195185312856</v>
      </c>
      <c r="JT287" s="678">
        <v>4.759065739244817</v>
      </c>
      <c r="JU287" s="678">
        <v>4.4408965428407114</v>
      </c>
      <c r="JV287" s="678">
        <v>4.6231422024730389</v>
      </c>
      <c r="JW287" s="680">
        <v>7.8683167159348235</v>
      </c>
      <c r="JX287" s="678">
        <v>4.9193208040000007</v>
      </c>
      <c r="JY287" s="678">
        <v>4.1769152370000002</v>
      </c>
      <c r="JZ287" s="678">
        <v>11.560110056999999</v>
      </c>
      <c r="KA287" s="678">
        <v>7.2205925710000001</v>
      </c>
      <c r="KB287" s="678">
        <v>8.1619172199999994</v>
      </c>
      <c r="KC287" s="678">
        <v>14.819507588</v>
      </c>
      <c r="KD287" s="678">
        <v>6.4096278330000001</v>
      </c>
      <c r="KE287" s="678">
        <v>4.5777012901000003</v>
      </c>
      <c r="KF287" s="678">
        <v>12.081588004999999</v>
      </c>
      <c r="KG287" s="678">
        <v>5.7319480469999995</v>
      </c>
      <c r="KH287" s="678">
        <v>5.753748055</v>
      </c>
      <c r="KI287" s="679">
        <v>14.971476908000001</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2">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68"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60.505557469079797</v>
      </c>
      <c r="HZ288" s="678">
        <v>36.84796507284814</v>
      </c>
      <c r="IA288" s="678">
        <v>31.555422106827571</v>
      </c>
      <c r="IB288" s="678">
        <v>34.914057703902671</v>
      </c>
      <c r="IC288" s="678">
        <v>20.696341467913697</v>
      </c>
      <c r="ID288" s="678">
        <v>50.498733040327558</v>
      </c>
      <c r="IE288" s="678">
        <v>27.888194363462738</v>
      </c>
      <c r="IF288" s="678">
        <v>40.614184835607574</v>
      </c>
      <c r="IG288" s="678">
        <v>120.60058731836028</v>
      </c>
      <c r="IH288" s="678">
        <v>19.573028877812749</v>
      </c>
      <c r="II288" s="678">
        <v>20.800473939341533</v>
      </c>
      <c r="IJ288" s="678">
        <v>53.489128867156744</v>
      </c>
      <c r="IK288" s="678">
        <v>28.822379986447629</v>
      </c>
      <c r="IL288" s="678">
        <v>68.03735852736709</v>
      </c>
      <c r="IM288" s="679">
        <v>21.766297427932727</v>
      </c>
      <c r="IN288" s="678">
        <v>32.400209890961769</v>
      </c>
      <c r="IO288" s="678">
        <v>25.238508493483067</v>
      </c>
      <c r="IP288" s="678">
        <v>52.292392717658359</v>
      </c>
      <c r="IQ288" s="678">
        <v>10.908321785869528</v>
      </c>
      <c r="IR288" s="678">
        <v>69.104080388845532</v>
      </c>
      <c r="IS288" s="678">
        <v>52.460886120821954</v>
      </c>
      <c r="IT288" s="678">
        <v>10.545488346356837</v>
      </c>
      <c r="IU288" s="678">
        <v>14.609555888491089</v>
      </c>
      <c r="IV288" s="678">
        <v>15.649855658527972</v>
      </c>
      <c r="IW288" s="678">
        <v>95.00901000936868</v>
      </c>
      <c r="IX288" s="678">
        <v>19.764570606907409</v>
      </c>
      <c r="IY288" s="680">
        <v>49.888534523890989</v>
      </c>
      <c r="IZ288" s="678">
        <v>31.015504144282669</v>
      </c>
      <c r="JA288" s="678">
        <v>8.2161518030501934</v>
      </c>
      <c r="JB288" s="678">
        <v>20.595621723063456</v>
      </c>
      <c r="JC288" s="678">
        <v>3.6290927906166637</v>
      </c>
      <c r="JD288" s="678">
        <v>25.645707059336935</v>
      </c>
      <c r="JE288" s="678">
        <v>60.796062320206318</v>
      </c>
      <c r="JF288" s="678">
        <v>47.723603438306668</v>
      </c>
      <c r="JG288" s="678">
        <v>0.11601552919114091</v>
      </c>
      <c r="JH288" s="678">
        <v>10.626303189291175</v>
      </c>
      <c r="JI288" s="678">
        <v>36.547546744025063</v>
      </c>
      <c r="JJ288" s="678">
        <v>8.9967379106745002E-2</v>
      </c>
      <c r="JK288" s="680">
        <v>53.154917992908146</v>
      </c>
      <c r="JL288" s="678">
        <v>50.819521144691748</v>
      </c>
      <c r="JM288" s="678">
        <v>20.000822207397739</v>
      </c>
      <c r="JN288" s="678">
        <v>25.438930828910504</v>
      </c>
      <c r="JO288" s="678">
        <v>37.454915894690394</v>
      </c>
      <c r="JP288" s="678">
        <v>32.892282155344802</v>
      </c>
      <c r="JQ288" s="678">
        <v>65.138027581892828</v>
      </c>
      <c r="JR288" s="678">
        <v>47.235330422101754</v>
      </c>
      <c r="JS288" s="678">
        <v>19.58655873456177</v>
      </c>
      <c r="JT288" s="678">
        <v>53.202958925423353</v>
      </c>
      <c r="JU288" s="678">
        <v>39.256331307578606</v>
      </c>
      <c r="JV288" s="678">
        <v>8.1870040894561527</v>
      </c>
      <c r="JW288" s="680">
        <v>31.610559697967894</v>
      </c>
      <c r="JX288" s="678">
        <v>30.002053536767601</v>
      </c>
      <c r="JY288" s="678">
        <v>45.3803391083446</v>
      </c>
      <c r="JZ288" s="678">
        <v>32.362725833465511</v>
      </c>
      <c r="KA288" s="678">
        <v>25.737223252567727</v>
      </c>
      <c r="KB288" s="678">
        <v>8.589162902411001</v>
      </c>
      <c r="KC288" s="678">
        <v>123.96399848586699</v>
      </c>
      <c r="KD288" s="678">
        <v>39.83728634640191</v>
      </c>
      <c r="KE288" s="678">
        <v>65.976608559475267</v>
      </c>
      <c r="KF288" s="678">
        <v>26.514573091925122</v>
      </c>
      <c r="KG288" s="678">
        <v>46.792222648419965</v>
      </c>
      <c r="KH288" s="678">
        <v>9.2735813359162655</v>
      </c>
      <c r="KI288" s="679">
        <v>26.749531894799262</v>
      </c>
      <c r="KJ288" s="682">
        <v>32.241833855093404</v>
      </c>
      <c r="KK288" s="682">
        <v>19.120340874614172</v>
      </c>
      <c r="KL288" s="682">
        <v>42.084767594036236</v>
      </c>
      <c r="KM288" s="682">
        <v>17.141012261463228</v>
      </c>
      <c r="KN288" s="682">
        <v>28.591621457094867</v>
      </c>
      <c r="KO288" s="682">
        <v>81.290194267614766</v>
      </c>
      <c r="KP288" s="682">
        <v>18.57477772208745</v>
      </c>
      <c r="KQ288" s="682">
        <v>40.829624657206764</v>
      </c>
      <c r="KR288" s="682">
        <v>23.485399915408056</v>
      </c>
      <c r="KS288" s="682">
        <v>43.434433253070921</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1">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47.861229932689689</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5.4239322156195868</v>
      </c>
      <c r="HZ289" s="678">
        <v>20.746242148937966</v>
      </c>
      <c r="IA289" s="678">
        <v>9.7559618135149808</v>
      </c>
      <c r="IB289" s="678">
        <v>18.040550981106584</v>
      </c>
      <c r="IC289" s="678">
        <v>0.12200895096768052</v>
      </c>
      <c r="ID289" s="678">
        <v>36.821572280069667</v>
      </c>
      <c r="IE289" s="678">
        <v>4.922131509592969</v>
      </c>
      <c r="IF289" s="678">
        <v>14.821926476595234</v>
      </c>
      <c r="IG289" s="678">
        <v>95.005863574203687</v>
      </c>
      <c r="IH289" s="678">
        <v>0.73772674950062389</v>
      </c>
      <c r="II289" s="678">
        <v>0.10705233474635278</v>
      </c>
      <c r="IJ289" s="678">
        <v>35.240026321382061</v>
      </c>
      <c r="IK289" s="678">
        <v>16.274886881398039</v>
      </c>
      <c r="IL289" s="678">
        <v>43.400342935445799</v>
      </c>
      <c r="IM289" s="679">
        <v>1.1729798462216148</v>
      </c>
      <c r="IN289" s="678">
        <v>18.9425515928632</v>
      </c>
      <c r="IO289" s="678">
        <v>6.2084663164</v>
      </c>
      <c r="IP289" s="678">
        <v>36.410093192840002</v>
      </c>
      <c r="IQ289" s="678">
        <v>0.54977357599999999</v>
      </c>
      <c r="IR289" s="678">
        <v>60.008113386810507</v>
      </c>
      <c r="IS289" s="678">
        <v>23.54540133272652</v>
      </c>
      <c r="IT289" s="678">
        <v>0.90769008284927133</v>
      </c>
      <c r="IU289" s="678">
        <v>3.1040640610681085</v>
      </c>
      <c r="IV289" s="678">
        <v>0.69314574945851271</v>
      </c>
      <c r="IW289" s="678">
        <v>84.090533561255782</v>
      </c>
      <c r="IX289" s="678">
        <v>0.47753502487499827</v>
      </c>
      <c r="IY289" s="680">
        <v>43.994046554036288</v>
      </c>
      <c r="IZ289" s="678">
        <v>26.446531884233437</v>
      </c>
      <c r="JA289" s="678">
        <v>6.2185023440912799</v>
      </c>
      <c r="JB289" s="678">
        <v>0.73779236735305298</v>
      </c>
      <c r="JC289" s="678">
        <v>0.6036083373272414</v>
      </c>
      <c r="JD289" s="678">
        <v>25.645707059336935</v>
      </c>
      <c r="JE289" s="678">
        <v>60.796062320206318</v>
      </c>
      <c r="JF289" s="678">
        <v>31.850267446306667</v>
      </c>
      <c r="JG289" s="678">
        <v>0.11601552919114091</v>
      </c>
      <c r="JH289" s="678">
        <v>10.626303189291175</v>
      </c>
      <c r="JI289" s="678">
        <v>24.378833675827689</v>
      </c>
      <c r="JJ289" s="678">
        <v>8.9967379106745002E-2</v>
      </c>
      <c r="JK289" s="680">
        <v>53.154917992908146</v>
      </c>
      <c r="JL289" s="678">
        <v>38.776488157999992</v>
      </c>
      <c r="JM289" s="678">
        <v>8.4194048240000008</v>
      </c>
      <c r="JN289" s="678">
        <v>6.4858811990000005</v>
      </c>
      <c r="JO289" s="678">
        <v>28.242003715218477</v>
      </c>
      <c r="JP289" s="678">
        <v>14.225809121988487</v>
      </c>
      <c r="JQ289" s="678">
        <v>50.439912794721067</v>
      </c>
      <c r="JR289" s="678">
        <v>39.500958864398193</v>
      </c>
      <c r="JS289" s="678">
        <v>7.0418577248662313</v>
      </c>
      <c r="JT289" s="678">
        <v>31.704531492822444</v>
      </c>
      <c r="JU289" s="678">
        <v>35.734591488055642</v>
      </c>
      <c r="JV289" s="678">
        <v>0.10198738417113531</v>
      </c>
      <c r="JW289" s="680">
        <v>1.4398162227758724</v>
      </c>
      <c r="JX289" s="678">
        <v>14.325676464512746</v>
      </c>
      <c r="JY289" s="678">
        <v>29.099562530664457</v>
      </c>
      <c r="JZ289" s="678">
        <v>0.40557218353051261</v>
      </c>
      <c r="KA289" s="678">
        <v>4.729814763708054E-2</v>
      </c>
      <c r="KB289" s="678">
        <v>2.350520414</v>
      </c>
      <c r="KC289" s="678">
        <v>92.006844835932</v>
      </c>
      <c r="KD289" s="678">
        <v>28.06493037731035</v>
      </c>
      <c r="KE289" s="678">
        <v>51.4300886660141</v>
      </c>
      <c r="KF289" s="678">
        <v>0.19569722910722168</v>
      </c>
      <c r="KG289" s="678">
        <v>29.74692812163433</v>
      </c>
      <c r="KH289" s="678">
        <v>0</v>
      </c>
      <c r="KI289" s="679">
        <v>0.43065603184876317</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2">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13.457658298098568</v>
      </c>
      <c r="IO290" s="678">
        <v>19.030042177083068</v>
      </c>
      <c r="IP290" s="678">
        <v>15.882299524818357</v>
      </c>
      <c r="IQ290" s="678">
        <v>10.358548209869529</v>
      </c>
      <c r="IR290" s="678">
        <v>9.0959670020350281</v>
      </c>
      <c r="IS290" s="678">
        <v>28.915484788095437</v>
      </c>
      <c r="IT290" s="678">
        <v>9.6377982635075661</v>
      </c>
      <c r="IU290" s="678">
        <v>11.505491827422981</v>
      </c>
      <c r="IV290" s="678">
        <v>14.95670990906946</v>
      </c>
      <c r="IW290" s="678">
        <v>10.918476448112893</v>
      </c>
      <c r="IX290" s="678">
        <v>19.287035582032409</v>
      </c>
      <c r="IY290" s="680">
        <v>5.8944879698547039</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2">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125.96836946233627</v>
      </c>
      <c r="IO291" s="678">
        <v>131.66420278981306</v>
      </c>
      <c r="IP291" s="678">
        <v>140.17989622084536</v>
      </c>
      <c r="IQ291" s="678">
        <v>188.62283454332567</v>
      </c>
      <c r="IR291" s="678">
        <v>113.83011072677702</v>
      </c>
      <c r="IS291" s="678">
        <v>137.16723786298544</v>
      </c>
      <c r="IT291" s="678">
        <v>200.68346245371302</v>
      </c>
      <c r="IU291" s="678">
        <v>120.3590521841204</v>
      </c>
      <c r="IV291" s="678">
        <v>137.8281493125568</v>
      </c>
      <c r="IW291" s="678">
        <v>189.5367868554427</v>
      </c>
      <c r="IX291" s="678">
        <v>156.45357130101183</v>
      </c>
      <c r="IY291" s="680">
        <v>101.78704168320186</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1">
        <v>421.30063677666089</v>
      </c>
      <c r="LK291" s="682">
        <v>363.93130268293089</v>
      </c>
      <c r="LL291" s="682">
        <v>301.46170298671109</v>
      </c>
      <c r="LM291" s="682">
        <v>374.94882166225585</v>
      </c>
      <c r="LN291" s="682">
        <v>340.90402893742993</v>
      </c>
      <c r="LO291" s="682">
        <v>376.18452393553241</v>
      </c>
      <c r="LP291" s="682">
        <v>359.3095161858829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64.770293596000002</v>
      </c>
      <c r="IP292" s="678">
        <v>63.539698355399999</v>
      </c>
      <c r="IQ292" s="678">
        <v>118.66696784858111</v>
      </c>
      <c r="IR292" s="678">
        <v>66.753478653000002</v>
      </c>
      <c r="IS292" s="678">
        <v>68.00374049700001</v>
      </c>
      <c r="IT292" s="678">
        <v>106.18571900198846</v>
      </c>
      <c r="IU292" s="678">
        <v>54.857941337869406</v>
      </c>
      <c r="IV292" s="678">
        <v>81.728672669081334</v>
      </c>
      <c r="IW292" s="678">
        <v>104.7810163737818</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2">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2">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2">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2">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2">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17.642766802000001</v>
      </c>
      <c r="IP297" s="678">
        <v>17.090073959999998</v>
      </c>
      <c r="IQ297" s="678">
        <v>36.413362028000002</v>
      </c>
      <c r="IR297" s="678">
        <v>25.629953723999996</v>
      </c>
      <c r="IS297" s="678">
        <v>27.763238888</v>
      </c>
      <c r="IT297" s="678">
        <v>29.521204540999999</v>
      </c>
      <c r="IU297" s="678">
        <v>18.723542954999999</v>
      </c>
      <c r="IV297" s="678">
        <v>31.609312495000001</v>
      </c>
      <c r="IW297" s="678">
        <v>34.029332574000001</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2">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2">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30.36882835846157</v>
      </c>
      <c r="IO299" s="678">
        <v>53.546315360813068</v>
      </c>
      <c r="IP299" s="678">
        <v>67.721006700445358</v>
      </c>
      <c r="IQ299" s="678">
        <v>66.419180079744535</v>
      </c>
      <c r="IR299" s="678">
        <v>42.704010729777025</v>
      </c>
      <c r="IS299" s="678">
        <v>65.649444742985438</v>
      </c>
      <c r="IT299" s="678">
        <v>73.345099980724569</v>
      </c>
      <c r="IU299" s="678">
        <v>54.263418018250981</v>
      </c>
      <c r="IV299" s="678">
        <v>53.286854318475463</v>
      </c>
      <c r="IW299" s="678">
        <v>81.7123276946609</v>
      </c>
      <c r="IX299" s="678">
        <v>88.639935823553401</v>
      </c>
      <c r="IY299" s="680">
        <v>41.029110838740706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1">
        <v>134.15271811866745</v>
      </c>
      <c r="LK299" s="682">
        <v>198.51702575456306</v>
      </c>
      <c r="LL299" s="682">
        <v>120.82398325756307</v>
      </c>
      <c r="LM299" s="682">
        <v>211.41021791956308</v>
      </c>
      <c r="LN299" s="682">
        <v>155.72762684586289</v>
      </c>
      <c r="LO299" s="682">
        <v>128.2830754618299</v>
      </c>
      <c r="LP299" s="682">
        <v>150.67272043373188</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2">
        <v>74.930301024000002</v>
      </c>
      <c r="LK300" s="683">
        <v>98.968356151999998</v>
      </c>
      <c r="LL300" s="683">
        <v>55.285169787999997</v>
      </c>
      <c r="LM300" s="683">
        <v>132.681534059</v>
      </c>
      <c r="LN300" s="683">
        <v>119.47972152999999</v>
      </c>
      <c r="LO300" s="683">
        <v>74.602321267000008</v>
      </c>
      <c r="LP300" s="683">
        <v>99.849186524000004</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13.879827281461569</v>
      </c>
      <c r="IO301" s="683">
        <v>22.749010906813069</v>
      </c>
      <c r="IP301" s="683">
        <v>27.576527280445355</v>
      </c>
      <c r="IQ301" s="683">
        <v>18.87147618274453</v>
      </c>
      <c r="IR301" s="683">
        <v>13.961234766777029</v>
      </c>
      <c r="IS301" s="683">
        <v>51.265758086985443</v>
      </c>
      <c r="IT301" s="683">
        <v>16.342572375724565</v>
      </c>
      <c r="IU301" s="683">
        <v>17.049001310250979</v>
      </c>
      <c r="IV301" s="683">
        <v>28.752959391475461</v>
      </c>
      <c r="IW301" s="683">
        <v>24.046596579660893</v>
      </c>
      <c r="IX301" s="683">
        <v>26.160917535553409</v>
      </c>
      <c r="IY301" s="683">
        <v>11.152133643740704</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2">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2">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2">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51.31931910255399</v>
      </c>
      <c r="HZ304" s="683">
        <v>6.917467883271101</v>
      </c>
      <c r="IA304" s="683">
        <v>33.759031469776339</v>
      </c>
      <c r="IB304" s="683">
        <v>-17.485892695960125</v>
      </c>
      <c r="IC304" s="683">
        <v>24.7261407533301</v>
      </c>
      <c r="ID304" s="683">
        <v>14.21732846037073</v>
      </c>
      <c r="IE304" s="683">
        <v>36.431492193059348</v>
      </c>
      <c r="IF304" s="683">
        <v>-1.9576840578430463</v>
      </c>
      <c r="IG304" s="683">
        <v>-133.06557057738729</v>
      </c>
      <c r="IH304" s="683">
        <v>31.657933611812357</v>
      </c>
      <c r="II304" s="683">
        <v>5.1515133137797431</v>
      </c>
      <c r="IJ304" s="683">
        <v>16.3368517955291</v>
      </c>
      <c r="IK304" s="683">
        <v>10.514152652595811</v>
      </c>
      <c r="IL304" s="683">
        <v>14.43588853297936</v>
      </c>
      <c r="IM304" s="683">
        <v>52.972468898912432</v>
      </c>
      <c r="IN304" s="683">
        <v>-20.715717449473338</v>
      </c>
      <c r="IO304" s="683">
        <v>29.922845242750022</v>
      </c>
      <c r="IP304" s="683">
        <v>-46.522714600207273</v>
      </c>
      <c r="IQ304" s="683">
        <v>59.212387664820554</v>
      </c>
      <c r="IR304" s="683">
        <v>-37.307335990436165</v>
      </c>
      <c r="IS304" s="683">
        <v>-54.938703473867776</v>
      </c>
      <c r="IT304" s="683">
        <v>64.52065248375483</v>
      </c>
      <c r="IU304" s="683">
        <v>19.489904818522927</v>
      </c>
      <c r="IV304" s="683">
        <v>-10.363371085597787</v>
      </c>
      <c r="IW304" s="683">
        <v>-5.2494946220856846</v>
      </c>
      <c r="IX304" s="683">
        <v>23.707140877848136</v>
      </c>
      <c r="IY304" s="683">
        <v>32.629894451228409</v>
      </c>
      <c r="IZ304" s="683">
        <v>-23.808272852110466</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8.6685492569889249</v>
      </c>
      <c r="JM304" s="683">
        <v>26.592395356583211</v>
      </c>
      <c r="JN304" s="683">
        <v>-24.460793665480217</v>
      </c>
      <c r="JO304" s="683">
        <v>-15.006183537399011</v>
      </c>
      <c r="JP304" s="683">
        <v>5.241039809602114</v>
      </c>
      <c r="JQ304" s="683">
        <v>-98.035763126248767</v>
      </c>
      <c r="JR304" s="683">
        <v>121.89099202779798</v>
      </c>
      <c r="JS304" s="683">
        <v>8.0845957713607888</v>
      </c>
      <c r="JT304" s="683">
        <v>-10.075711686469177</v>
      </c>
      <c r="JU304" s="683">
        <v>18.863676432937275</v>
      </c>
      <c r="JV304" s="683">
        <v>46.318310085111335</v>
      </c>
      <c r="JW304" s="683">
        <v>44.388004347066484</v>
      </c>
      <c r="JX304" s="683">
        <v>1.8953592003799571</v>
      </c>
      <c r="JY304" s="683">
        <v>-18.638728967560077</v>
      </c>
      <c r="JZ304" s="683">
        <v>11.082382187995726</v>
      </c>
      <c r="KA304" s="683">
        <v>62.934407171006626</v>
      </c>
      <c r="KB304" s="683">
        <v>2.6447674652165887</v>
      </c>
      <c r="KC304" s="683">
        <v>-203.66658446999821</v>
      </c>
      <c r="KD304" s="683">
        <v>50.943885100347913</v>
      </c>
      <c r="KE304" s="683">
        <v>41.134109082251186</v>
      </c>
      <c r="KF304" s="683">
        <v>40.119776131434975</v>
      </c>
      <c r="KG304" s="683">
        <v>38.891121028901111</v>
      </c>
      <c r="KH304" s="683">
        <v>28.01049500992794</v>
      </c>
      <c r="KI304" s="761">
        <v>18.792294439017837</v>
      </c>
      <c r="KJ304" s="683">
        <v>17.636678949012872</v>
      </c>
      <c r="KK304" s="683">
        <v>14.581073418802681</v>
      </c>
      <c r="KL304" s="683">
        <v>32.503122456579995</v>
      </c>
      <c r="KM304" s="683">
        <v>-49.989351577375743</v>
      </c>
      <c r="KN304" s="683">
        <v>84.940979453252197</v>
      </c>
      <c r="KO304" s="683">
        <v>-169.84439708155949</v>
      </c>
      <c r="KP304" s="683">
        <v>6.8767202443838045</v>
      </c>
      <c r="KQ304" s="683">
        <v>57.687930201958096</v>
      </c>
      <c r="KR304" s="683">
        <v>48.051758914069922</v>
      </c>
      <c r="KS304" s="683">
        <v>-74.001293801053606</v>
      </c>
      <c r="KT304" s="683">
        <v>149.36204868490802</v>
      </c>
      <c r="KU304" s="683">
        <v>-219.37634378261311</v>
      </c>
      <c r="KV304" s="683">
        <v>-12.298054412924444</v>
      </c>
      <c r="KW304" s="683">
        <v>37.149648862877143</v>
      </c>
      <c r="KX304" s="683">
        <v>-66.363089481468407</v>
      </c>
      <c r="KY304" s="683">
        <v>23.337867438914444</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2">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76.921727305208563</v>
      </c>
      <c r="MG304" s="683">
        <v>127.32412083081663</v>
      </c>
      <c r="MH304" s="683">
        <v>4.5739332259680268</v>
      </c>
      <c r="MI304" s="683">
        <v>78.296087062367405</v>
      </c>
      <c r="MJ304" s="683">
        <v>-14.060474907867423</v>
      </c>
      <c r="MK304" s="683">
        <v>-349.82441629853406</v>
      </c>
      <c r="ML304" s="683">
        <v>263.96534294711478</v>
      </c>
      <c r="MM304" s="683">
        <v>94.239764780897502</v>
      </c>
      <c r="MN304" s="683">
        <v>-12.242906773613001</v>
      </c>
      <c r="MO304" s="683">
        <v>-11.954328896621746</v>
      </c>
      <c r="MP304" s="683">
        <v>-62.606548203315498</v>
      </c>
      <c r="MQ304" s="683">
        <v>-207.72086882179531</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68"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4.6263949941644853</v>
      </c>
      <c r="IO305" s="683">
        <v>2.5365154469222446</v>
      </c>
      <c r="IP305" s="683">
        <v>-48.343008946561653</v>
      </c>
      <c r="IQ305" s="683">
        <v>40.583050476069374</v>
      </c>
      <c r="IR305" s="683">
        <v>-17.461828858813753</v>
      </c>
      <c r="IS305" s="683">
        <v>-85.495526700512386</v>
      </c>
      <c r="IT305" s="683">
        <v>43.87058848647451</v>
      </c>
      <c r="IU305" s="683">
        <v>1.5561217267548955</v>
      </c>
      <c r="IV305" s="683">
        <v>-14.665278051208684</v>
      </c>
      <c r="IW305" s="683">
        <v>-32.668788363871343</v>
      </c>
      <c r="IX305" s="683">
        <v>27.976127780951661</v>
      </c>
      <c r="IY305" s="683">
        <v>50.003039442935631</v>
      </c>
      <c r="IZ305" s="683">
        <v>-24.845978421244556</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26.163398659263986</v>
      </c>
      <c r="JM305" s="683">
        <v>26.127160930583205</v>
      </c>
      <c r="JN305" s="683">
        <v>-18.303093808902393</v>
      </c>
      <c r="JO305" s="683">
        <v>-6.6619181003990064</v>
      </c>
      <c r="JP305" s="683">
        <v>1.9384289766020961</v>
      </c>
      <c r="JQ305" s="683">
        <v>-97.828596710248775</v>
      </c>
      <c r="JR305" s="683">
        <v>105.13201473579808</v>
      </c>
      <c r="JS305" s="683">
        <v>22.869852752360771</v>
      </c>
      <c r="JT305" s="683">
        <v>-8.7190717404691718</v>
      </c>
      <c r="JU305" s="683">
        <v>-3.7387363820627413</v>
      </c>
      <c r="JV305" s="683">
        <v>49.933695116111352</v>
      </c>
      <c r="JW305" s="683">
        <v>21.566125685066478</v>
      </c>
      <c r="JX305" s="683">
        <v>3.4731195763799594</v>
      </c>
      <c r="JY305" s="683">
        <v>-19.961878780560067</v>
      </c>
      <c r="JZ305" s="683">
        <v>-3.4950205900042279</v>
      </c>
      <c r="KA305" s="683">
        <v>48.579773558006615</v>
      </c>
      <c r="KB305" s="683">
        <v>7.6594631952165537</v>
      </c>
      <c r="KC305" s="683">
        <v>-223.0911656689982</v>
      </c>
      <c r="KD305" s="683">
        <v>53.523877110347918</v>
      </c>
      <c r="KE305" s="683">
        <v>23.422301847251195</v>
      </c>
      <c r="KF305" s="683">
        <v>42.318125150434973</v>
      </c>
      <c r="KG305" s="683">
        <v>42.289474628901104</v>
      </c>
      <c r="KH305" s="683">
        <v>32.91607802692792</v>
      </c>
      <c r="KI305" s="761">
        <v>6.0067694540178476</v>
      </c>
      <c r="KJ305" s="683">
        <v>-22.874647750153841</v>
      </c>
      <c r="KK305" s="683">
        <v>-9.1041947153640024</v>
      </c>
      <c r="KL305" s="683">
        <v>-17.7099724885867</v>
      </c>
      <c r="KM305" s="683">
        <v>-10.152420383542335</v>
      </c>
      <c r="KN305" s="683">
        <v>38.992015932085422</v>
      </c>
      <c r="KO305" s="683">
        <v>-110.7816918547262</v>
      </c>
      <c r="KP305" s="683">
        <v>6.6379197613837846</v>
      </c>
      <c r="KQ305" s="683">
        <v>66.917091748958114</v>
      </c>
      <c r="KR305" s="683">
        <v>41.59614377606988</v>
      </c>
      <c r="KS305" s="683">
        <v>-72.777829693053576</v>
      </c>
      <c r="KT305" s="683">
        <v>87.703867424908026</v>
      </c>
      <c r="KU305" s="683">
        <v>-124.71123972961314</v>
      </c>
      <c r="KV305" s="683">
        <v>-121.53956809292441</v>
      </c>
      <c r="KW305" s="683">
        <v>9.1145594558771563</v>
      </c>
      <c r="KX305" s="683">
        <v>-94.508816976468381</v>
      </c>
      <c r="KY305" s="683">
        <v>15.222634062914466</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2">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124.54144373397583</v>
      </c>
      <c r="MG305" s="683">
        <v>103.54968583081654</v>
      </c>
      <c r="MH305" s="683">
        <v>2.1052931309680503</v>
      </c>
      <c r="MI305" s="683">
        <v>55.804152062367393</v>
      </c>
      <c r="MJ305" s="683">
        <v>-37.682016113867348</v>
      </c>
      <c r="MK305" s="683">
        <v>-320.6144513005342</v>
      </c>
      <c r="ML305" s="683">
        <v>237.32214294711474</v>
      </c>
      <c r="MM305" s="683">
        <v>57.471964780897508</v>
      </c>
      <c r="MN305" s="683">
        <v>-54.761846590613004</v>
      </c>
      <c r="MO305" s="683">
        <v>-20.142528896621741</v>
      </c>
      <c r="MP305" s="683">
        <v>61.388151796684497</v>
      </c>
      <c r="MQ305" s="683">
        <v>-160.64714909411384</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68"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2">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36.767799999999994</v>
      </c>
      <c r="MN306" s="683">
        <v>42.518939817000003</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68" s="215" customFormat="1">
      <c r="A307" s="754"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1491</v>
      </c>
      <c r="EQ307" s="759"/>
      <c r="ER307" s="759"/>
      <c r="ES307" s="759"/>
      <c r="ET307" s="759"/>
      <c r="EU307" s="759"/>
      <c r="EV307" s="759"/>
      <c r="EW307" s="759"/>
      <c r="EX307" s="759"/>
      <c r="EY307" s="759"/>
      <c r="EZ307" s="759"/>
      <c r="FA307" s="759"/>
      <c r="FB307" s="759"/>
      <c r="FC307" s="759"/>
      <c r="FD307" s="759"/>
      <c r="FE307" s="759"/>
      <c r="FF307" s="759"/>
      <c r="FG307" s="759"/>
      <c r="FH307" s="866">
        <f t="shared" ref="FH307:HS307" si="2">+FH282+FH288-FH291+FH303+FH304</f>
        <v>-14.96668</v>
      </c>
      <c r="FI307" s="866">
        <f t="shared" si="2"/>
        <v>-2.7358400000000076</v>
      </c>
      <c r="FJ307" s="866">
        <f t="shared" si="2"/>
        <v>9.1756099999999989</v>
      </c>
      <c r="FK307" s="866">
        <f t="shared" si="2"/>
        <v>-22.001330000000006</v>
      </c>
      <c r="FL307" s="866">
        <f t="shared" si="2"/>
        <v>24.827919999999999</v>
      </c>
      <c r="FM307" s="866">
        <f t="shared" si="2"/>
        <v>9.7205100000000044</v>
      </c>
      <c r="FN307" s="866">
        <f t="shared" si="2"/>
        <v>0.87727999999999895</v>
      </c>
      <c r="FO307" s="866">
        <f t="shared" si="2"/>
        <v>0.53175000000000128</v>
      </c>
      <c r="FP307" s="866">
        <f t="shared" si="2"/>
        <v>0.56568999999999647</v>
      </c>
      <c r="FQ307" s="866">
        <f t="shared" si="2"/>
        <v>1.858869999999996</v>
      </c>
      <c r="FR307" s="866">
        <f t="shared" si="2"/>
        <v>0.91006999999999927</v>
      </c>
      <c r="FS307" s="866">
        <f t="shared" si="2"/>
        <v>-44.297064720999984</v>
      </c>
      <c r="FT307" s="866">
        <f t="shared" si="2"/>
        <v>-44.021481557999991</v>
      </c>
      <c r="FU307" s="866">
        <f t="shared" si="2"/>
        <v>-19.033910137000007</v>
      </c>
      <c r="FV307" s="866">
        <f t="shared" si="2"/>
        <v>-33.728308838999993</v>
      </c>
      <c r="FW307" s="866">
        <f t="shared" si="2"/>
        <v>-40.046186261999992</v>
      </c>
      <c r="FX307" s="866">
        <f t="shared" si="2"/>
        <v>-19.637219999999992</v>
      </c>
      <c r="FY307" s="866">
        <f t="shared" si="2"/>
        <v>9.0562999999999985</v>
      </c>
      <c r="FZ307" s="866">
        <f t="shared" si="2"/>
        <v>-21.638860000000001</v>
      </c>
      <c r="GA307" s="866">
        <f t="shared" si="2"/>
        <v>-2.7073199999999957</v>
      </c>
      <c r="GB307" s="866">
        <f t="shared" si="2"/>
        <v>6.5569200000000141</v>
      </c>
      <c r="GC307" s="866">
        <f t="shared" si="2"/>
        <v>-7.6063799999999979</v>
      </c>
      <c r="GD307" s="866">
        <f t="shared" si="2"/>
        <v>-17.792059999999996</v>
      </c>
      <c r="GE307" s="866">
        <f t="shared" si="2"/>
        <v>49.276220000000009</v>
      </c>
      <c r="GF307" s="866">
        <f t="shared" si="2"/>
        <v>-5.9402000000000008</v>
      </c>
      <c r="GG307" s="866">
        <f t="shared" si="2"/>
        <v>0.78819999999999624</v>
      </c>
      <c r="GH307" s="866">
        <f t="shared" si="2"/>
        <v>-0.17479999999999762</v>
      </c>
      <c r="GI307" s="866">
        <f t="shared" si="2"/>
        <v>15.133499999999998</v>
      </c>
      <c r="GJ307" s="866">
        <f t="shared" si="2"/>
        <v>-5.4843999999999999</v>
      </c>
      <c r="GK307" s="866">
        <f t="shared" si="2"/>
        <v>2.8402999999999992</v>
      </c>
      <c r="GL307" s="866">
        <f t="shared" si="2"/>
        <v>-27.045399999999997</v>
      </c>
      <c r="GM307" s="866">
        <f t="shared" si="2"/>
        <v>-0.25485000000000113</v>
      </c>
      <c r="GN307" s="866">
        <f t="shared" si="2"/>
        <v>2.4120500000000007</v>
      </c>
      <c r="GO307" s="866">
        <f t="shared" si="2"/>
        <v>-16.939349999999997</v>
      </c>
      <c r="GP307" s="866">
        <f t="shared" si="2"/>
        <v>-0.30796000000000134</v>
      </c>
      <c r="GQ307" s="866">
        <f t="shared" si="2"/>
        <v>46.825299999999999</v>
      </c>
      <c r="GR307" s="866">
        <f t="shared" si="2"/>
        <v>2.1658000000000008</v>
      </c>
      <c r="GS307" s="866">
        <f t="shared" si="2"/>
        <v>-41.469000000000001</v>
      </c>
      <c r="GT307" s="866">
        <f t="shared" si="2"/>
        <v>29.647799999999997</v>
      </c>
      <c r="GU307" s="866">
        <f t="shared" si="2"/>
        <v>-31.784700000000001</v>
      </c>
      <c r="GV307" s="866">
        <f t="shared" si="2"/>
        <v>14.714100000000006</v>
      </c>
      <c r="GW307" s="866">
        <f t="shared" si="2"/>
        <v>34.624499999999998</v>
      </c>
      <c r="GX307" s="866">
        <f t="shared" si="2"/>
        <v>-22.704300000000003</v>
      </c>
      <c r="GY307" s="866">
        <f t="shared" si="2"/>
        <v>5.3937400000000011</v>
      </c>
      <c r="GZ307" s="866">
        <f t="shared" si="2"/>
        <v>19.66197</v>
      </c>
      <c r="HA307" s="866">
        <f t="shared" si="2"/>
        <v>-36.031199999999998</v>
      </c>
      <c r="HB307" s="866">
        <f t="shared" si="2"/>
        <v>-16.442199999999993</v>
      </c>
      <c r="HC307" s="866">
        <f t="shared" si="2"/>
        <v>55.916100000000007</v>
      </c>
      <c r="HD307" s="866">
        <f t="shared" si="2"/>
        <v>-35.2239</v>
      </c>
      <c r="HE307" s="866">
        <f t="shared" si="2"/>
        <v>3.8731</v>
      </c>
      <c r="HF307" s="866">
        <f t="shared" si="2"/>
        <v>17.480199999999996</v>
      </c>
      <c r="HG307" s="866">
        <f t="shared" si="2"/>
        <v>0</v>
      </c>
      <c r="HH307" s="866">
        <f t="shared" si="2"/>
        <v>0</v>
      </c>
      <c r="HI307" s="866">
        <f t="shared" si="2"/>
        <v>0</v>
      </c>
      <c r="HJ307" s="866">
        <f t="shared" si="2"/>
        <v>0</v>
      </c>
      <c r="HK307" s="866">
        <f t="shared" si="2"/>
        <v>0</v>
      </c>
      <c r="HL307" s="866">
        <f t="shared" si="2"/>
        <v>0</v>
      </c>
      <c r="HM307" s="866">
        <f t="shared" si="2"/>
        <v>0</v>
      </c>
      <c r="HN307" s="866">
        <f t="shared" si="2"/>
        <v>0</v>
      </c>
      <c r="HO307" s="866">
        <f t="shared" si="2"/>
        <v>0</v>
      </c>
      <c r="HP307" s="866">
        <f t="shared" si="2"/>
        <v>-25.459926414999998</v>
      </c>
      <c r="HQ307" s="866">
        <f t="shared" si="2"/>
        <v>2.1916458300000095</v>
      </c>
      <c r="HR307" s="866">
        <f t="shared" si="2"/>
        <v>-0.86049975999999617</v>
      </c>
      <c r="HS307" s="866">
        <f t="shared" si="2"/>
        <v>-15.230367964999999</v>
      </c>
      <c r="HT307" s="866">
        <f t="shared" ref="HT307:KE307" si="3">+HT282+HT288-HT291+HT303+HT304</f>
        <v>2.4902323450000026</v>
      </c>
      <c r="HU307" s="866">
        <f t="shared" si="3"/>
        <v>44.462359226000011</v>
      </c>
      <c r="HV307" s="866">
        <f t="shared" si="3"/>
        <v>-33.882002667999998</v>
      </c>
      <c r="HW307" s="866">
        <f t="shared" si="3"/>
        <v>-1.5864573310000019</v>
      </c>
      <c r="HX307" s="866">
        <f t="shared" si="3"/>
        <v>2.2788276409999977</v>
      </c>
      <c r="HY307" s="866">
        <f t="shared" si="3"/>
        <v>-21.917290953999995</v>
      </c>
      <c r="HZ307" s="866">
        <f t="shared" si="3"/>
        <v>-15.121927161999999</v>
      </c>
      <c r="IA307" s="866">
        <f t="shared" si="3"/>
        <v>77.886949827000009</v>
      </c>
      <c r="IB307" s="866">
        <f t="shared" si="3"/>
        <v>-43.993544946</v>
      </c>
      <c r="IC307" s="866">
        <f t="shared" si="3"/>
        <v>-7.5001968780000041</v>
      </c>
      <c r="ID307" s="866">
        <f t="shared" si="3"/>
        <v>8.1648560100000012</v>
      </c>
      <c r="IE307" s="866">
        <f t="shared" si="3"/>
        <v>-7.7556771839999996</v>
      </c>
      <c r="IF307" s="866">
        <f t="shared" si="3"/>
        <v>-13.614128800999996</v>
      </c>
      <c r="IG307" s="866">
        <f t="shared" si="3"/>
        <v>15.37508440199997</v>
      </c>
      <c r="IH307" s="866">
        <f t="shared" si="3"/>
        <v>-9.5578973139999981</v>
      </c>
      <c r="II307" s="866">
        <f t="shared" si="3"/>
        <v>-18.724819482000001</v>
      </c>
      <c r="IJ307" s="866">
        <f t="shared" si="3"/>
        <v>5.0054926209999966</v>
      </c>
      <c r="IK307" s="866">
        <f t="shared" si="3"/>
        <v>-34.482325734</v>
      </c>
      <c r="IL307" s="866">
        <f t="shared" si="3"/>
        <v>-0.97493965699999663</v>
      </c>
      <c r="IM307" s="866">
        <f t="shared" si="3"/>
        <v>84.906245957999985</v>
      </c>
      <c r="IN307" s="866">
        <f t="shared" si="3"/>
        <v>-45.051045941000005</v>
      </c>
      <c r="IO307" s="866">
        <f t="shared" si="3"/>
        <v>-2.4522030739999963</v>
      </c>
      <c r="IP307" s="866">
        <f t="shared" si="3"/>
        <v>11.525068235999996</v>
      </c>
      <c r="IQ307" s="866">
        <f t="shared" si="3"/>
        <v>-24.155134145999995</v>
      </c>
      <c r="IR307" s="866">
        <f t="shared" si="3"/>
        <v>-4.7692401899999979</v>
      </c>
      <c r="IS307" s="866">
        <f t="shared" si="3"/>
        <v>50.081889140000001</v>
      </c>
      <c r="IT307" s="866">
        <f t="shared" si="3"/>
        <v>-39.043449918999997</v>
      </c>
      <c r="IU307" s="866">
        <f t="shared" si="3"/>
        <v>12.661360148</v>
      </c>
      <c r="IV307" s="866">
        <f t="shared" si="3"/>
        <v>-2.5686521749999986</v>
      </c>
      <c r="IW307" s="866">
        <f t="shared" si="3"/>
        <v>-8.1482137590000008</v>
      </c>
      <c r="IX307" s="866">
        <f t="shared" si="3"/>
        <v>-27.100130162000003</v>
      </c>
      <c r="IY307" s="866">
        <f t="shared" si="3"/>
        <v>106.637777396</v>
      </c>
      <c r="IZ307" s="866">
        <f t="shared" si="3"/>
        <v>-48.634145438704948</v>
      </c>
      <c r="JA307" s="866">
        <f t="shared" si="3"/>
        <v>-34.910516502095469</v>
      </c>
      <c r="JB307" s="866">
        <f t="shared" si="3"/>
        <v>-24.545368218374875</v>
      </c>
      <c r="JC307" s="866">
        <f t="shared" si="3"/>
        <v>-29.379973845712509</v>
      </c>
      <c r="JD307" s="866">
        <f t="shared" si="3"/>
        <v>7.0710699812660422</v>
      </c>
      <c r="JE307" s="866">
        <f t="shared" si="3"/>
        <v>94.011841341755769</v>
      </c>
      <c r="JF307" s="866">
        <f t="shared" si="3"/>
        <v>-65.65919942510277</v>
      </c>
      <c r="JG307" s="866">
        <f t="shared" si="3"/>
        <v>26.876866047342489</v>
      </c>
      <c r="JH307" s="866">
        <f t="shared" si="3"/>
        <v>32.58523986044387</v>
      </c>
      <c r="JI307" s="866">
        <f t="shared" si="3"/>
        <v>-85.022446139857607</v>
      </c>
      <c r="JJ307" s="866">
        <f t="shared" si="3"/>
        <v>6.1053640645278691</v>
      </c>
      <c r="JK307" s="866">
        <f t="shared" si="3"/>
        <v>87.462298782901172</v>
      </c>
      <c r="JL307" s="866">
        <f t="shared" si="3"/>
        <v>-15.71526237881049</v>
      </c>
      <c r="JM307" s="866">
        <f t="shared" si="3"/>
        <v>-20.578529409478506</v>
      </c>
      <c r="JN307" s="866">
        <f t="shared" si="3"/>
        <v>-62.456145238225353</v>
      </c>
      <c r="JO307" s="866">
        <f t="shared" si="3"/>
        <v>-62.249692860900815</v>
      </c>
      <c r="JP307" s="866">
        <f t="shared" si="3"/>
        <v>74.140629380435897</v>
      </c>
      <c r="JQ307" s="866">
        <f t="shared" si="3"/>
        <v>-48.535366632623735</v>
      </c>
      <c r="JR307" s="866">
        <f t="shared" si="3"/>
        <v>120.32593203447294</v>
      </c>
      <c r="JS307" s="866">
        <f t="shared" si="3"/>
        <v>-21.290085112700787</v>
      </c>
      <c r="JT307" s="866">
        <f t="shared" si="3"/>
        <v>-0.1249692844800574</v>
      </c>
      <c r="JU307" s="866">
        <f t="shared" si="3"/>
        <v>-2.3402424095658034</v>
      </c>
      <c r="JV307" s="866">
        <f t="shared" si="3"/>
        <v>0.59932120642935161</v>
      </c>
      <c r="JW307" s="866">
        <f t="shared" si="3"/>
        <v>107.02366157139527</v>
      </c>
      <c r="JX307" s="866">
        <f t="shared" si="3"/>
        <v>-31.306070738783745</v>
      </c>
      <c r="JY307" s="866">
        <f t="shared" si="3"/>
        <v>-48.634830277049588</v>
      </c>
      <c r="JZ307" s="866">
        <f t="shared" si="3"/>
        <v>-19.555449261122064</v>
      </c>
      <c r="KA307" s="866">
        <f t="shared" si="3"/>
        <v>-31.318086449757658</v>
      </c>
      <c r="KB307" s="866">
        <f t="shared" si="3"/>
        <v>-68.3488694052337</v>
      </c>
      <c r="KC307" s="866">
        <f t="shared" si="3"/>
        <v>62.8989857480978</v>
      </c>
      <c r="KD307" s="866">
        <f t="shared" si="3"/>
        <v>36.267143875347152</v>
      </c>
      <c r="KE307" s="866">
        <f t="shared" si="3"/>
        <v>51.714899992458449</v>
      </c>
      <c r="KF307" s="866">
        <f t="shared" ref="KF307:MR307" si="4">+KF282+KF288-KF291+KF303+KF304</f>
        <v>-36.839918012740341</v>
      </c>
      <c r="KG307" s="866">
        <f t="shared" si="4"/>
        <v>-43.125067553717898</v>
      </c>
      <c r="KH307" s="866">
        <f t="shared" si="4"/>
        <v>-72.081876784389024</v>
      </c>
      <c r="KI307" s="866">
        <f t="shared" si="4"/>
        <v>111.5010375343019</v>
      </c>
      <c r="KJ307" s="866">
        <f t="shared" si="4"/>
        <v>-25.832106926181769</v>
      </c>
      <c r="KK307" s="866">
        <f t="shared" si="4"/>
        <v>-42.845015236387511</v>
      </c>
      <c r="KL307" s="866">
        <f t="shared" si="4"/>
        <v>40.066970002069567</v>
      </c>
      <c r="KM307" s="866">
        <f t="shared" si="4"/>
        <v>-15.111730798628145</v>
      </c>
      <c r="KN307" s="866">
        <f t="shared" si="4"/>
        <v>12.785278889865197</v>
      </c>
      <c r="KO307" s="866">
        <f t="shared" si="4"/>
        <v>13.988059023595781</v>
      </c>
      <c r="KP307" s="866">
        <f t="shared" si="4"/>
        <v>-1.2854610075625317</v>
      </c>
      <c r="KQ307" s="866">
        <f t="shared" si="4"/>
        <v>-2.9944099752062527</v>
      </c>
      <c r="KR307" s="866">
        <f t="shared" si="4"/>
        <v>-25.601050784902398</v>
      </c>
      <c r="KS307" s="866">
        <f t="shared" si="4"/>
        <v>-8.2387497333172348</v>
      </c>
      <c r="KT307" s="866">
        <f t="shared" si="4"/>
        <v>-31.564510086054412</v>
      </c>
      <c r="KU307" s="866">
        <f t="shared" si="4"/>
        <v>84.165969504041243</v>
      </c>
      <c r="KV307" s="866">
        <f t="shared" si="4"/>
        <v>-118.10314110351629</v>
      </c>
      <c r="KW307" s="866">
        <f t="shared" si="4"/>
        <v>-31.364378483310446</v>
      </c>
      <c r="KX307" s="866">
        <f t="shared" si="4"/>
        <v>15.526519434429659</v>
      </c>
      <c r="KY307" s="866">
        <f t="shared" si="4"/>
        <v>37.305428053689091</v>
      </c>
      <c r="KZ307" s="866">
        <f t="shared" si="4"/>
        <v>9.5314509351693175</v>
      </c>
      <c r="LA307" s="866">
        <f t="shared" si="4"/>
        <v>58.847167518440003</v>
      </c>
      <c r="LB307" s="866">
        <f t="shared" si="4"/>
        <v>11.232448687903187</v>
      </c>
      <c r="LC307" s="866">
        <f t="shared" si="4"/>
        <v>40.687810525280042</v>
      </c>
      <c r="LD307" s="866">
        <f t="shared" si="4"/>
        <v>-8.3717769103185873</v>
      </c>
      <c r="LE307" s="866">
        <f t="shared" si="4"/>
        <v>-54.757031170269748</v>
      </c>
      <c r="LF307" s="866">
        <f t="shared" si="4"/>
        <v>-22.267884216218476</v>
      </c>
      <c r="LG307" s="866">
        <f t="shared" si="4"/>
        <v>86.76942588772377</v>
      </c>
      <c r="LH307" s="866">
        <f t="shared" si="4"/>
        <v>-133.53924042924029</v>
      </c>
      <c r="LI307" s="866">
        <f t="shared" si="4"/>
        <v>-26.546114629070559</v>
      </c>
      <c r="LJ307" s="903">
        <f t="shared" si="4"/>
        <v>50.081010358034121</v>
      </c>
      <c r="LK307" s="866">
        <f t="shared" si="4"/>
        <v>22.902274414348767</v>
      </c>
      <c r="LL307" s="866">
        <f t="shared" si="4"/>
        <v>50.560585336712393</v>
      </c>
      <c r="LM307" s="866">
        <f t="shared" si="4"/>
        <v>190.34693553336729</v>
      </c>
      <c r="LN307" s="866">
        <f t="shared" si="4"/>
        <v>37.421698938500711</v>
      </c>
      <c r="LO307" s="866">
        <f t="shared" si="4"/>
        <v>-39.823823366441047</v>
      </c>
      <c r="LP307" s="866">
        <f t="shared" si="4"/>
        <v>-142.6121423543168</v>
      </c>
      <c r="LQ307" s="866">
        <f t="shared" si="4"/>
        <v>-252.98651917730228</v>
      </c>
      <c r="LR307" s="866">
        <f t="shared" si="4"/>
        <v>-42.679860179302281</v>
      </c>
      <c r="LS307" s="866">
        <f t="shared" si="4"/>
        <v>60.729568370542864</v>
      </c>
      <c r="LT307" s="866">
        <f t="shared" si="4"/>
        <v>-97.802393097344378</v>
      </c>
      <c r="LU307" s="866">
        <f t="shared" si="4"/>
        <v>-20.636294211180967</v>
      </c>
      <c r="LV307" s="866">
        <f t="shared" si="4"/>
        <v>69.175310275726517</v>
      </c>
      <c r="LW307" s="866">
        <f t="shared" si="4"/>
        <v>5.3283614844658373</v>
      </c>
      <c r="LX307" s="866">
        <f t="shared" si="4"/>
        <v>-9.0947151357874532</v>
      </c>
      <c r="LY307" s="866">
        <f t="shared" si="4"/>
        <v>98.33996929210339</v>
      </c>
      <c r="LZ307" s="866">
        <f t="shared" si="4"/>
        <v>-106.80354634529083</v>
      </c>
      <c r="MA307" s="866">
        <f t="shared" si="4"/>
        <v>-18.625267632301004</v>
      </c>
      <c r="MB307" s="866">
        <f t="shared" si="4"/>
        <v>119.21772425653842</v>
      </c>
      <c r="MC307" s="866">
        <f t="shared" si="4"/>
        <v>-189.58716336308038</v>
      </c>
      <c r="MD307" s="866">
        <f t="shared" si="4"/>
        <v>-219.49931151025095</v>
      </c>
      <c r="ME307" s="866">
        <f>+ME282+ME288-ME291+ME303+ME304</f>
        <v>349.79471159983052</v>
      </c>
      <c r="MF307" s="866">
        <f t="shared" si="4"/>
        <v>84.970204870273761</v>
      </c>
      <c r="MG307" s="866">
        <f t="shared" si="4"/>
        <v>9.7779441391144815</v>
      </c>
      <c r="MH307" s="866">
        <f t="shared" si="4"/>
        <v>2.4380693579754791</v>
      </c>
      <c r="MI307" s="866">
        <f t="shared" si="4"/>
        <v>37.742663109152069</v>
      </c>
      <c r="MJ307" s="866">
        <f t="shared" si="4"/>
        <v>-95.913103469478472</v>
      </c>
      <c r="MK307" s="866">
        <f t="shared" si="4"/>
        <v>20.758697203286999</v>
      </c>
      <c r="ML307" s="866">
        <f t="shared" si="4"/>
        <v>129.44763961257331</v>
      </c>
      <c r="MM307" s="866">
        <f t="shared" si="4"/>
        <v>-143.87471838260262</v>
      </c>
      <c r="MN307" s="866">
        <f t="shared" si="4"/>
        <v>-46.009048045777732</v>
      </c>
      <c r="MO307" s="866">
        <f t="shared" si="4"/>
        <v>43.87111533415856</v>
      </c>
      <c r="MP307" s="866">
        <f t="shared" si="4"/>
        <v>-63.332873801014529</v>
      </c>
      <c r="MQ307" s="866">
        <f t="shared" si="4"/>
        <v>86.071553737655222</v>
      </c>
      <c r="MR307" s="866">
        <f t="shared" si="4"/>
        <v>35.190558560332761</v>
      </c>
      <c r="MS307" s="866">
        <f t="shared" ref="MS307:NC307" si="5">+MS282+MS288-MS291+MS303+MS304</f>
        <v>-22.348782951196313</v>
      </c>
      <c r="MT307" s="866">
        <f t="shared" si="5"/>
        <v>19.306157855171953</v>
      </c>
      <c r="MU307" s="866">
        <f t="shared" si="5"/>
        <v>2.3505645209525312</v>
      </c>
      <c r="MV307" s="866">
        <f t="shared" si="5"/>
        <v>-86.246616027851246</v>
      </c>
      <c r="MW307" s="866">
        <f t="shared" si="5"/>
        <v>67.353873847152272</v>
      </c>
      <c r="MX307" s="866">
        <f t="shared" si="5"/>
        <v>48.461194741659625</v>
      </c>
      <c r="MY307" s="866">
        <f t="shared" si="5"/>
        <v>-18.991069632448671</v>
      </c>
      <c r="MZ307" s="866">
        <f t="shared" si="5"/>
        <v>-22.386606900780052</v>
      </c>
      <c r="NA307" s="866">
        <f t="shared" si="5"/>
        <v>-28.498569350154177</v>
      </c>
      <c r="NB307" s="866">
        <f t="shared" si="5"/>
        <v>-35.747347071696225</v>
      </c>
      <c r="NC307" s="866">
        <f t="shared" si="5"/>
        <v>51.857519674939752</v>
      </c>
      <c r="ND307" s="866"/>
    </row>
    <row r="308" spans="1:368"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8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68" s="215" customFormat="1" ht="17.25" customHeight="1">
      <c r="A309" s="752"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8"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9">
        <v>37257</v>
      </c>
      <c r="CI310" s="959">
        <v>37288</v>
      </c>
      <c r="CJ310" s="959">
        <v>37316</v>
      </c>
      <c r="CK310" s="959">
        <v>37347</v>
      </c>
      <c r="CL310" s="959">
        <v>37377</v>
      </c>
      <c r="CM310" s="959">
        <v>37408</v>
      </c>
      <c r="CN310" s="959">
        <v>37438</v>
      </c>
      <c r="CO310" s="959">
        <v>37469</v>
      </c>
      <c r="CP310" s="959">
        <v>37500</v>
      </c>
      <c r="CQ310" s="959">
        <v>37530</v>
      </c>
      <c r="CR310" s="959">
        <v>37561</v>
      </c>
      <c r="CS310" s="959">
        <v>37591</v>
      </c>
      <c r="CT310" s="959">
        <v>37622</v>
      </c>
      <c r="CU310" s="959">
        <v>37653</v>
      </c>
      <c r="CV310" s="959">
        <v>37681</v>
      </c>
      <c r="CW310" s="959">
        <v>37712</v>
      </c>
      <c r="CX310" s="959">
        <v>37742</v>
      </c>
      <c r="CY310" s="959">
        <v>37773</v>
      </c>
      <c r="CZ310" s="959">
        <v>37803</v>
      </c>
      <c r="DA310" s="959">
        <v>37834</v>
      </c>
      <c r="DB310" s="959">
        <v>37865</v>
      </c>
      <c r="DC310" s="959">
        <v>37895</v>
      </c>
      <c r="DD310" s="959">
        <v>37926</v>
      </c>
      <c r="DE310" s="959">
        <v>37956</v>
      </c>
      <c r="DF310" s="959">
        <v>37987</v>
      </c>
      <c r="DG310" s="959">
        <v>38018</v>
      </c>
      <c r="DH310" s="959">
        <v>38047</v>
      </c>
      <c r="DI310" s="959">
        <v>38078</v>
      </c>
      <c r="DJ310" s="959">
        <v>38108</v>
      </c>
      <c r="DK310" s="959">
        <v>38139</v>
      </c>
      <c r="DL310" s="959">
        <v>38169</v>
      </c>
      <c r="DM310" s="959">
        <v>38200</v>
      </c>
      <c r="DN310" s="959">
        <v>38231</v>
      </c>
      <c r="DO310" s="959">
        <v>38261</v>
      </c>
      <c r="DP310" s="959">
        <v>38292</v>
      </c>
      <c r="DQ310" s="959">
        <v>38322</v>
      </c>
      <c r="DR310" s="959">
        <v>38353</v>
      </c>
      <c r="DS310" s="959">
        <v>38384</v>
      </c>
      <c r="DT310" s="959">
        <v>38412</v>
      </c>
      <c r="DU310" s="959">
        <v>38443</v>
      </c>
      <c r="DV310" s="959">
        <v>38473</v>
      </c>
      <c r="DW310" s="959">
        <v>38504</v>
      </c>
      <c r="DX310" s="959">
        <v>38534</v>
      </c>
      <c r="DY310" s="959">
        <v>38565</v>
      </c>
      <c r="DZ310" s="959">
        <v>38596</v>
      </c>
      <c r="EA310" s="959">
        <v>38626</v>
      </c>
      <c r="EB310" s="959">
        <v>38657</v>
      </c>
      <c r="EC310" s="959">
        <v>38687</v>
      </c>
      <c r="ED310" s="959">
        <v>38718</v>
      </c>
      <c r="EE310" s="959">
        <v>38749</v>
      </c>
      <c r="EF310" s="959">
        <v>38777</v>
      </c>
      <c r="EG310" s="959">
        <v>38808</v>
      </c>
      <c r="EH310" s="959">
        <v>38838</v>
      </c>
      <c r="EI310" s="959">
        <v>38869</v>
      </c>
      <c r="EJ310" s="959">
        <v>38899</v>
      </c>
      <c r="EK310" s="959">
        <v>38930</v>
      </c>
      <c r="EL310" s="959">
        <v>38961</v>
      </c>
      <c r="EM310" s="959">
        <v>38991</v>
      </c>
      <c r="EN310" s="959">
        <v>39022</v>
      </c>
      <c r="EO310" s="959">
        <v>39052</v>
      </c>
      <c r="EP310" s="959">
        <v>39083</v>
      </c>
      <c r="EQ310" s="959">
        <v>39114</v>
      </c>
      <c r="ER310" s="959">
        <v>39142</v>
      </c>
      <c r="ES310" s="959">
        <v>39173</v>
      </c>
      <c r="ET310" s="959">
        <v>39203</v>
      </c>
      <c r="EU310" s="959">
        <v>39234</v>
      </c>
      <c r="EV310" s="959">
        <v>39264</v>
      </c>
      <c r="EW310" s="959">
        <v>39295</v>
      </c>
      <c r="EX310" s="959">
        <v>39326</v>
      </c>
      <c r="EY310" s="959">
        <v>39356</v>
      </c>
      <c r="EZ310" s="959">
        <v>39387</v>
      </c>
      <c r="FA310" s="959">
        <v>39417</v>
      </c>
      <c r="FB310" s="959">
        <v>39448</v>
      </c>
      <c r="FC310" s="959">
        <v>39479</v>
      </c>
      <c r="FD310" s="959">
        <v>39508</v>
      </c>
      <c r="FE310" s="959">
        <v>39539</v>
      </c>
      <c r="FF310" s="959">
        <v>39569</v>
      </c>
      <c r="FG310" s="959">
        <v>39600</v>
      </c>
      <c r="FH310" s="959">
        <v>39630</v>
      </c>
      <c r="FI310" s="959">
        <v>39661</v>
      </c>
      <c r="FJ310" s="959">
        <v>39692</v>
      </c>
      <c r="FK310" s="959">
        <v>39722</v>
      </c>
      <c r="FL310" s="959">
        <v>39753</v>
      </c>
      <c r="FM310" s="959">
        <v>39783</v>
      </c>
      <c r="FN310" s="959">
        <v>39814</v>
      </c>
      <c r="FO310" s="959">
        <v>39845</v>
      </c>
      <c r="FP310" s="959">
        <v>39873</v>
      </c>
      <c r="FQ310" s="959">
        <v>39904</v>
      </c>
      <c r="FR310" s="959">
        <v>39934</v>
      </c>
      <c r="FS310" s="959">
        <v>39965</v>
      </c>
      <c r="FT310" s="959">
        <v>39995</v>
      </c>
      <c r="FU310" s="959">
        <v>40026</v>
      </c>
      <c r="FV310" s="959">
        <v>40057</v>
      </c>
      <c r="FW310" s="959">
        <v>40087</v>
      </c>
      <c r="FX310" s="959">
        <v>40118</v>
      </c>
      <c r="FY310" s="959">
        <v>40148</v>
      </c>
      <c r="FZ310" s="959">
        <v>40179</v>
      </c>
      <c r="GA310" s="959">
        <v>40210</v>
      </c>
      <c r="GB310" s="959">
        <v>40238</v>
      </c>
      <c r="GC310" s="959">
        <v>40269</v>
      </c>
      <c r="GD310" s="959">
        <v>40299</v>
      </c>
      <c r="GE310" s="959">
        <v>40330</v>
      </c>
      <c r="GF310" s="959">
        <v>40360</v>
      </c>
      <c r="GG310" s="959">
        <v>40391</v>
      </c>
      <c r="GH310" s="959">
        <v>40422</v>
      </c>
      <c r="GI310" s="959">
        <v>40452</v>
      </c>
      <c r="GJ310" s="959">
        <v>40483</v>
      </c>
      <c r="GK310" s="959">
        <v>40513</v>
      </c>
      <c r="GL310" s="959">
        <v>40544</v>
      </c>
      <c r="GM310" s="959">
        <v>40575</v>
      </c>
      <c r="GN310" s="959">
        <v>40603</v>
      </c>
      <c r="GO310" s="959">
        <v>40634</v>
      </c>
      <c r="GP310" s="959">
        <v>40664</v>
      </c>
      <c r="GQ310" s="959">
        <v>40695</v>
      </c>
      <c r="GR310" s="959">
        <v>40725</v>
      </c>
      <c r="GS310" s="959">
        <v>40756</v>
      </c>
      <c r="GT310" s="959">
        <v>40787</v>
      </c>
      <c r="GU310" s="959">
        <v>40817</v>
      </c>
      <c r="GV310" s="959">
        <v>40848</v>
      </c>
      <c r="GW310" s="959">
        <v>40878</v>
      </c>
      <c r="GX310" s="959">
        <v>40909</v>
      </c>
      <c r="GY310" s="959">
        <v>40940</v>
      </c>
      <c r="GZ310" s="959">
        <v>40969</v>
      </c>
      <c r="HA310" s="959">
        <v>41000</v>
      </c>
      <c r="HB310" s="959">
        <v>41030</v>
      </c>
      <c r="HC310" s="959">
        <v>41061</v>
      </c>
      <c r="HD310" s="959">
        <v>41091</v>
      </c>
      <c r="HE310" s="959">
        <v>41122</v>
      </c>
      <c r="HF310" s="959">
        <v>41153</v>
      </c>
      <c r="HG310" s="959">
        <v>41183</v>
      </c>
      <c r="HH310" s="959">
        <v>41214</v>
      </c>
      <c r="HI310" s="959">
        <v>41244</v>
      </c>
      <c r="HJ310" s="959">
        <v>41275</v>
      </c>
      <c r="HK310" s="959">
        <v>41306</v>
      </c>
      <c r="HL310" s="959">
        <v>41334</v>
      </c>
      <c r="HM310" s="959">
        <v>41365</v>
      </c>
      <c r="HN310" s="959">
        <v>41395</v>
      </c>
      <c r="HO310" s="959">
        <v>41426</v>
      </c>
      <c r="HP310" s="959">
        <v>41456</v>
      </c>
      <c r="HQ310" s="959">
        <v>41487</v>
      </c>
      <c r="HR310" s="959">
        <v>41518</v>
      </c>
      <c r="HS310" s="959">
        <v>41548</v>
      </c>
      <c r="HT310" s="959">
        <v>41579</v>
      </c>
      <c r="HU310" s="959">
        <v>41609</v>
      </c>
      <c r="HV310" s="959">
        <v>41640</v>
      </c>
      <c r="HW310" s="959">
        <v>41671</v>
      </c>
      <c r="HX310" s="959">
        <v>41699</v>
      </c>
      <c r="HY310" s="959">
        <v>41730</v>
      </c>
      <c r="HZ310" s="959">
        <v>41760</v>
      </c>
      <c r="IA310" s="959">
        <v>41791</v>
      </c>
      <c r="IB310" s="959">
        <v>41821</v>
      </c>
      <c r="IC310" s="959">
        <v>41852</v>
      </c>
      <c r="ID310" s="959">
        <v>41883</v>
      </c>
      <c r="IE310" s="959">
        <v>41913</v>
      </c>
      <c r="IF310" s="959">
        <v>41944</v>
      </c>
      <c r="IG310" s="959">
        <v>41974</v>
      </c>
      <c r="IH310" s="959">
        <v>42005</v>
      </c>
      <c r="II310" s="959">
        <v>42036</v>
      </c>
      <c r="IJ310" s="959">
        <v>42064</v>
      </c>
      <c r="IK310" s="959">
        <v>42095</v>
      </c>
      <c r="IL310" s="959">
        <v>42125</v>
      </c>
      <c r="IM310" s="959">
        <v>42156</v>
      </c>
      <c r="IN310" s="959">
        <v>42186</v>
      </c>
      <c r="IO310" s="959">
        <v>42217</v>
      </c>
      <c r="IP310" s="959">
        <v>42248</v>
      </c>
      <c r="IQ310" s="959">
        <v>42278</v>
      </c>
      <c r="IR310" s="959">
        <v>42309</v>
      </c>
      <c r="IS310" s="959">
        <v>42339</v>
      </c>
      <c r="IT310" s="959">
        <v>42370</v>
      </c>
      <c r="IU310" s="959">
        <v>42401</v>
      </c>
      <c r="IV310" s="959">
        <v>42430</v>
      </c>
      <c r="IW310" s="959">
        <v>42461</v>
      </c>
      <c r="IX310" s="959">
        <v>42491</v>
      </c>
      <c r="IY310" s="959">
        <v>42522</v>
      </c>
      <c r="IZ310" s="959">
        <v>42552</v>
      </c>
      <c r="JA310" s="959">
        <v>42583</v>
      </c>
      <c r="JB310" s="959">
        <v>42614</v>
      </c>
      <c r="JC310" s="959">
        <v>42644</v>
      </c>
      <c r="JD310" s="959">
        <v>42675</v>
      </c>
      <c r="JE310" s="959">
        <v>42705</v>
      </c>
      <c r="JF310" s="959">
        <v>42736</v>
      </c>
      <c r="JG310" s="959">
        <v>42767</v>
      </c>
      <c r="JH310" s="959">
        <v>42795</v>
      </c>
      <c r="JI310" s="959">
        <v>42826</v>
      </c>
      <c r="JJ310" s="959">
        <v>42856</v>
      </c>
      <c r="JK310" s="959">
        <v>42887</v>
      </c>
      <c r="JL310" s="959">
        <v>42917</v>
      </c>
      <c r="JM310" s="959">
        <v>42948</v>
      </c>
      <c r="JN310" s="959">
        <v>42979</v>
      </c>
      <c r="JO310" s="959">
        <v>43009</v>
      </c>
      <c r="JP310" s="959">
        <v>43040</v>
      </c>
      <c r="JQ310" s="959">
        <v>43070</v>
      </c>
      <c r="JR310" s="959">
        <v>43101</v>
      </c>
      <c r="JS310" s="959">
        <v>43132</v>
      </c>
      <c r="JT310" s="959">
        <v>43160</v>
      </c>
      <c r="JU310" s="959">
        <v>43191</v>
      </c>
      <c r="JV310" s="959">
        <v>43221</v>
      </c>
      <c r="JW310" s="959">
        <v>43252</v>
      </c>
      <c r="JX310" s="959">
        <v>43282</v>
      </c>
      <c r="JY310" s="959">
        <v>43313</v>
      </c>
      <c r="JZ310" s="959">
        <v>43344</v>
      </c>
      <c r="KA310" s="959">
        <v>43374</v>
      </c>
      <c r="KB310" s="959">
        <v>43405</v>
      </c>
      <c r="KC310" s="959">
        <v>43435</v>
      </c>
      <c r="KD310" s="959">
        <v>43466</v>
      </c>
      <c r="KE310" s="959">
        <v>43497</v>
      </c>
      <c r="KF310" s="959">
        <v>43525</v>
      </c>
      <c r="KG310" s="959">
        <v>43556</v>
      </c>
      <c r="KH310" s="959">
        <v>43586</v>
      </c>
      <c r="KI310" s="959">
        <v>43617</v>
      </c>
      <c r="KJ310" s="959">
        <v>43647</v>
      </c>
      <c r="KK310" s="959">
        <v>43678</v>
      </c>
      <c r="KL310" s="959">
        <v>43709</v>
      </c>
      <c r="KM310" s="959">
        <v>43739</v>
      </c>
      <c r="KN310" s="959">
        <v>43770</v>
      </c>
      <c r="KO310" s="959">
        <v>43800</v>
      </c>
      <c r="KP310" s="959">
        <v>43831</v>
      </c>
      <c r="KQ310" s="959">
        <v>43862</v>
      </c>
      <c r="KR310" s="959">
        <v>43891</v>
      </c>
      <c r="KS310" s="959">
        <v>43922</v>
      </c>
      <c r="KT310" s="959">
        <v>43952</v>
      </c>
      <c r="KU310" s="959">
        <v>43983</v>
      </c>
      <c r="KV310" s="959">
        <v>44013</v>
      </c>
      <c r="KW310" s="959">
        <v>44044</v>
      </c>
      <c r="KX310" s="959">
        <v>44075</v>
      </c>
      <c r="KY310" s="959">
        <v>44105</v>
      </c>
      <c r="KZ310" s="959">
        <v>44136</v>
      </c>
      <c r="LA310" s="959">
        <v>44166</v>
      </c>
      <c r="LB310" s="959">
        <v>44197</v>
      </c>
      <c r="LC310" s="959">
        <v>44228</v>
      </c>
      <c r="LD310" s="959">
        <v>44256</v>
      </c>
      <c r="LE310" s="959">
        <v>44287</v>
      </c>
      <c r="LF310" s="959">
        <v>44317</v>
      </c>
      <c r="LG310" s="959">
        <v>44348</v>
      </c>
      <c r="LH310" s="959">
        <v>44378</v>
      </c>
      <c r="LI310" s="959">
        <v>44409</v>
      </c>
      <c r="LJ310" s="959">
        <v>44440</v>
      </c>
      <c r="LK310" s="959">
        <v>44470</v>
      </c>
      <c r="LL310" s="959">
        <v>44501</v>
      </c>
      <c r="LM310" s="959">
        <v>44531</v>
      </c>
      <c r="LN310" s="959">
        <v>44562</v>
      </c>
      <c r="LO310" s="959">
        <v>44593</v>
      </c>
      <c r="LP310" s="959">
        <v>44621</v>
      </c>
      <c r="LQ310" s="959">
        <v>44652</v>
      </c>
      <c r="LR310" s="959">
        <v>44682</v>
      </c>
      <c r="LS310" s="959">
        <v>44713</v>
      </c>
      <c r="LT310" s="959">
        <v>44743</v>
      </c>
      <c r="LU310" s="959">
        <v>44774</v>
      </c>
      <c r="LV310" s="959">
        <v>44805</v>
      </c>
      <c r="LW310" s="959">
        <v>44835</v>
      </c>
      <c r="LX310" s="959">
        <v>44866</v>
      </c>
      <c r="LY310" s="959">
        <v>44896</v>
      </c>
      <c r="LZ310" s="959">
        <v>44927</v>
      </c>
      <c r="MA310" s="959">
        <v>44958</v>
      </c>
      <c r="MB310" s="959">
        <v>44986</v>
      </c>
      <c r="MC310" s="959">
        <v>45017</v>
      </c>
      <c r="MD310" s="959">
        <v>45047</v>
      </c>
      <c r="ME310" s="959">
        <v>45078</v>
      </c>
      <c r="MF310" s="959">
        <v>45108</v>
      </c>
      <c r="MG310" s="959">
        <v>45139</v>
      </c>
      <c r="MH310" s="959">
        <v>45170</v>
      </c>
      <c r="MI310" s="959">
        <v>45200</v>
      </c>
      <c r="MJ310" s="959">
        <v>45231</v>
      </c>
      <c r="MK310" s="959">
        <v>45261</v>
      </c>
      <c r="ML310" s="959">
        <v>45292</v>
      </c>
      <c r="MM310" s="959">
        <v>45323</v>
      </c>
      <c r="MN310" s="959">
        <v>45352</v>
      </c>
      <c r="MO310" s="959">
        <v>45383</v>
      </c>
      <c r="MP310" s="959">
        <v>45413</v>
      </c>
      <c r="MQ310" s="959">
        <v>45444</v>
      </c>
      <c r="MR310" s="959">
        <v>45474</v>
      </c>
      <c r="MS310" s="959">
        <v>45505</v>
      </c>
      <c r="MT310" s="959">
        <v>45536</v>
      </c>
      <c r="MU310" s="959">
        <v>45566</v>
      </c>
      <c r="MV310" s="959">
        <v>45597</v>
      </c>
      <c r="MW310" s="959">
        <v>45627</v>
      </c>
      <c r="MX310" s="959">
        <v>45658</v>
      </c>
      <c r="MY310" s="960">
        <v>45689</v>
      </c>
      <c r="MZ310" s="959">
        <v>45717</v>
      </c>
      <c r="NA310" s="960">
        <v>45748</v>
      </c>
      <c r="NB310" s="959">
        <v>45778</v>
      </c>
      <c r="NC310" s="959">
        <v>45809</v>
      </c>
      <c r="ND310" s="959">
        <v>45839</v>
      </c>
    </row>
    <row r="311" spans="1:368"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1"/>
      <c r="CI311" s="961"/>
      <c r="CJ311" s="961"/>
      <c r="CK311" s="961"/>
      <c r="CL311" s="961"/>
      <c r="CM311" s="961"/>
      <c r="CN311" s="961"/>
      <c r="CO311" s="961"/>
      <c r="CP311" s="961"/>
      <c r="CQ311" s="961"/>
      <c r="CR311" s="961"/>
      <c r="CS311" s="961"/>
      <c r="CT311" s="961"/>
      <c r="CU311" s="961"/>
      <c r="CV311" s="961"/>
      <c r="CW311" s="961"/>
      <c r="CX311" s="961"/>
      <c r="CY311" s="961"/>
      <c r="CZ311" s="961"/>
      <c r="DA311" s="961"/>
      <c r="DB311" s="961"/>
      <c r="DC311" s="961"/>
      <c r="DD311" s="961"/>
      <c r="DE311" s="961"/>
      <c r="DF311" s="961"/>
      <c r="DG311" s="961"/>
      <c r="DH311" s="961"/>
      <c r="DI311" s="961"/>
      <c r="DJ311" s="961"/>
      <c r="DK311" s="961"/>
      <c r="DL311" s="961"/>
      <c r="DM311" s="961"/>
      <c r="DN311" s="961"/>
      <c r="DO311" s="961"/>
      <c r="DP311" s="961"/>
      <c r="DQ311" s="961"/>
      <c r="DR311" s="961"/>
      <c r="DS311" s="961"/>
      <c r="DT311" s="961"/>
      <c r="DU311" s="961"/>
      <c r="DV311" s="961"/>
      <c r="DW311" s="961"/>
      <c r="DX311" s="961"/>
      <c r="DY311" s="961"/>
      <c r="DZ311" s="961"/>
      <c r="EA311" s="961"/>
      <c r="EB311" s="961"/>
      <c r="EC311" s="961"/>
      <c r="ED311" s="961"/>
      <c r="EE311" s="961"/>
      <c r="EF311" s="961"/>
      <c r="EG311" s="961"/>
      <c r="EH311" s="961"/>
      <c r="EI311" s="961"/>
      <c r="EJ311" s="961"/>
      <c r="EK311" s="961"/>
      <c r="EL311" s="961"/>
      <c r="EM311" s="961"/>
      <c r="EN311" s="961"/>
      <c r="EO311" s="961"/>
      <c r="EP311" s="961"/>
      <c r="EQ311" s="961"/>
      <c r="ER311" s="961"/>
      <c r="ES311" s="961"/>
      <c r="ET311" s="961"/>
      <c r="EU311" s="961"/>
      <c r="EV311" s="961"/>
      <c r="EW311" s="961"/>
      <c r="EX311" s="961"/>
      <c r="EY311" s="961"/>
      <c r="EZ311" s="961"/>
      <c r="FA311" s="961"/>
      <c r="FB311" s="961"/>
      <c r="FC311" s="961"/>
      <c r="FD311" s="961"/>
      <c r="FE311" s="961"/>
      <c r="FF311" s="961"/>
      <c r="FG311" s="961"/>
      <c r="FH311" s="961"/>
      <c r="FI311" s="961"/>
      <c r="FJ311" s="961"/>
      <c r="FK311" s="961"/>
      <c r="FL311" s="961"/>
      <c r="FM311" s="961"/>
      <c r="FN311" s="961"/>
      <c r="FO311" s="961"/>
      <c r="FP311" s="961"/>
      <c r="FQ311" s="961"/>
      <c r="FR311" s="961"/>
      <c r="FS311" s="961"/>
      <c r="FT311" s="961"/>
      <c r="FU311" s="961"/>
      <c r="FV311" s="961"/>
      <c r="FW311" s="961"/>
      <c r="FX311" s="961"/>
      <c r="FY311" s="961"/>
      <c r="FZ311" s="961"/>
      <c r="GA311" s="961"/>
      <c r="GB311" s="961"/>
      <c r="GC311" s="961"/>
      <c r="GD311" s="961"/>
      <c r="GE311" s="961"/>
      <c r="GF311" s="961"/>
      <c r="GG311" s="961"/>
      <c r="GH311" s="961"/>
      <c r="GI311" s="961"/>
      <c r="GJ311" s="961"/>
      <c r="GK311" s="961"/>
      <c r="GL311" s="961"/>
      <c r="GM311" s="961"/>
      <c r="GN311" s="961"/>
      <c r="GO311" s="961"/>
      <c r="GP311" s="961"/>
      <c r="GQ311" s="961"/>
      <c r="GR311" s="961"/>
      <c r="GS311" s="961"/>
      <c r="GT311" s="961"/>
      <c r="GU311" s="961"/>
      <c r="GV311" s="961"/>
      <c r="GW311" s="961"/>
      <c r="GX311" s="961"/>
      <c r="GY311" s="961"/>
      <c r="GZ311" s="961"/>
      <c r="HA311" s="961"/>
      <c r="HB311" s="961"/>
      <c r="HC311" s="961"/>
      <c r="HD311" s="961"/>
      <c r="HE311" s="961"/>
      <c r="HF311" s="961"/>
      <c r="HG311" s="961"/>
      <c r="HH311" s="961"/>
      <c r="HI311" s="961"/>
      <c r="HJ311" s="961"/>
      <c r="HK311" s="961"/>
      <c r="HL311" s="961"/>
      <c r="HM311" s="961"/>
      <c r="HN311" s="961"/>
      <c r="HO311" s="961"/>
      <c r="HP311" s="961"/>
      <c r="HQ311" s="961"/>
      <c r="HR311" s="961"/>
      <c r="HS311" s="961"/>
      <c r="HT311" s="961"/>
      <c r="HU311" s="961"/>
      <c r="HV311" s="961"/>
      <c r="HW311" s="961"/>
      <c r="HX311" s="961"/>
      <c r="HY311" s="961"/>
      <c r="HZ311" s="961"/>
      <c r="IA311" s="961"/>
      <c r="IB311" s="961"/>
      <c r="IC311" s="961"/>
      <c r="ID311" s="961"/>
      <c r="IE311" s="961"/>
      <c r="IF311" s="961"/>
      <c r="IG311" s="961"/>
      <c r="IH311" s="961"/>
      <c r="II311" s="961"/>
      <c r="IJ311" s="961"/>
      <c r="IK311" s="961"/>
      <c r="IL311" s="961"/>
      <c r="IM311" s="961"/>
      <c r="IN311" s="961"/>
      <c r="IO311" s="961"/>
      <c r="IP311" s="961"/>
      <c r="IQ311" s="961"/>
      <c r="IR311" s="961"/>
      <c r="IS311" s="961"/>
      <c r="IT311" s="961"/>
      <c r="IU311" s="961"/>
      <c r="IV311" s="961"/>
      <c r="IW311" s="961"/>
      <c r="IX311" s="961"/>
      <c r="IY311" s="961"/>
      <c r="IZ311" s="961"/>
      <c r="JA311" s="961"/>
      <c r="JB311" s="961"/>
      <c r="JC311" s="961"/>
      <c r="JD311" s="961"/>
      <c r="JE311" s="961"/>
      <c r="JF311" s="961"/>
      <c r="JG311" s="961"/>
      <c r="JH311" s="961"/>
      <c r="JI311" s="961"/>
      <c r="JJ311" s="961"/>
      <c r="JK311" s="961"/>
      <c r="JL311" s="961"/>
      <c r="JM311" s="961"/>
      <c r="JN311" s="961"/>
      <c r="JO311" s="961"/>
      <c r="JP311" s="961"/>
      <c r="JQ311" s="961"/>
      <c r="JR311" s="961"/>
      <c r="JS311" s="961"/>
      <c r="JT311" s="961"/>
      <c r="JU311" s="961"/>
      <c r="JV311" s="961"/>
      <c r="JW311" s="961"/>
      <c r="JX311" s="961"/>
      <c r="JY311" s="961"/>
      <c r="JZ311" s="961"/>
      <c r="KA311" s="961"/>
      <c r="KB311" s="961"/>
      <c r="KC311" s="961"/>
      <c r="KD311" s="961"/>
      <c r="KE311" s="961"/>
      <c r="KF311" s="961"/>
      <c r="KG311" s="961"/>
      <c r="KH311" s="961"/>
      <c r="KI311" s="961"/>
      <c r="KJ311" s="961"/>
      <c r="KK311" s="961"/>
      <c r="KL311" s="961"/>
      <c r="KM311" s="961"/>
      <c r="KN311" s="961"/>
      <c r="KO311" s="961"/>
      <c r="KP311" s="961"/>
      <c r="KQ311" s="961"/>
      <c r="KR311" s="961"/>
      <c r="KS311" s="961"/>
      <c r="KT311" s="961"/>
      <c r="KU311" s="961"/>
      <c r="KV311" s="961"/>
      <c r="KW311" s="961"/>
      <c r="KX311" s="961"/>
      <c r="KY311" s="961"/>
      <c r="KZ311" s="961"/>
      <c r="LA311" s="961"/>
      <c r="LB311" s="961"/>
      <c r="LC311" s="961"/>
      <c r="LD311" s="961"/>
      <c r="LE311" s="961"/>
      <c r="LF311" s="961"/>
      <c r="LG311" s="961"/>
      <c r="LH311" s="961"/>
      <c r="LI311" s="961"/>
      <c r="LJ311" s="961"/>
      <c r="LK311" s="961"/>
      <c r="LL311" s="961"/>
      <c r="LM311" s="961"/>
      <c r="LN311" s="962"/>
      <c r="LO311" s="962"/>
      <c r="LP311" s="962"/>
      <c r="LQ311" s="962"/>
      <c r="LR311" s="962"/>
      <c r="LS311" s="962"/>
      <c r="LT311" s="962"/>
      <c r="LU311" s="962"/>
      <c r="LV311" s="962"/>
      <c r="LW311" s="962"/>
      <c r="LX311" s="962"/>
      <c r="ND311" s="961"/>
    </row>
    <row r="312" spans="1:368">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3"/>
      <c r="CI312" s="963"/>
      <c r="CJ312" s="963"/>
      <c r="CK312" s="963"/>
      <c r="CL312" s="963"/>
      <c r="CM312" s="963"/>
      <c r="CN312" s="963"/>
      <c r="CO312" s="963"/>
      <c r="CP312" s="963"/>
      <c r="CQ312" s="963"/>
      <c r="CR312" s="963"/>
      <c r="CS312" s="963"/>
      <c r="CT312" s="963"/>
      <c r="CU312" s="963"/>
      <c r="CV312" s="963"/>
      <c r="CW312" s="963"/>
      <c r="CX312" s="963"/>
      <c r="CY312" s="963"/>
      <c r="CZ312" s="963"/>
      <c r="DA312" s="963"/>
      <c r="DB312" s="963"/>
      <c r="DC312" s="963"/>
      <c r="DD312" s="963"/>
      <c r="DE312" s="963"/>
      <c r="DF312" s="963"/>
      <c r="DG312" s="963"/>
      <c r="DH312" s="963"/>
      <c r="DI312" s="963"/>
      <c r="DJ312" s="963"/>
      <c r="DK312" s="963"/>
      <c r="DL312" s="963"/>
      <c r="DM312" s="963"/>
      <c r="DN312" s="963"/>
      <c r="DO312" s="963"/>
      <c r="DP312" s="963"/>
      <c r="DQ312" s="963"/>
      <c r="DR312" s="963">
        <v>0</v>
      </c>
      <c r="DS312" s="963">
        <v>0</v>
      </c>
      <c r="DT312" s="963">
        <v>0</v>
      </c>
      <c r="DU312" s="963">
        <v>0</v>
      </c>
      <c r="DV312" s="963">
        <v>0</v>
      </c>
      <c r="DW312" s="963">
        <v>0</v>
      </c>
      <c r="DX312" s="963">
        <v>0</v>
      </c>
      <c r="DY312" s="963">
        <v>9</v>
      </c>
      <c r="DZ312" s="963">
        <v>9</v>
      </c>
      <c r="EA312" s="963">
        <v>9</v>
      </c>
      <c r="EB312" s="963">
        <v>9</v>
      </c>
      <c r="EC312" s="963">
        <v>9</v>
      </c>
      <c r="ED312" s="963">
        <v>9</v>
      </c>
      <c r="EE312" s="963">
        <v>9</v>
      </c>
      <c r="EF312" s="963">
        <v>9</v>
      </c>
      <c r="EG312" s="963">
        <v>9</v>
      </c>
      <c r="EH312" s="963">
        <v>9</v>
      </c>
      <c r="EI312" s="963">
        <v>9</v>
      </c>
      <c r="EJ312" s="963">
        <v>9</v>
      </c>
      <c r="EK312" s="963">
        <v>9</v>
      </c>
      <c r="EL312" s="963">
        <v>9</v>
      </c>
      <c r="EM312" s="963">
        <v>9</v>
      </c>
      <c r="EN312" s="963">
        <v>9</v>
      </c>
      <c r="EO312" s="963">
        <v>9</v>
      </c>
      <c r="EP312" s="963">
        <v>9</v>
      </c>
      <c r="EQ312" s="963">
        <v>9</v>
      </c>
      <c r="ER312" s="963">
        <v>9</v>
      </c>
      <c r="ES312" s="963">
        <v>9</v>
      </c>
      <c r="ET312" s="963">
        <v>9</v>
      </c>
      <c r="EU312" s="963">
        <v>9</v>
      </c>
      <c r="EV312" s="963">
        <v>9</v>
      </c>
      <c r="EW312" s="963">
        <v>9</v>
      </c>
      <c r="EX312" s="963">
        <v>9</v>
      </c>
      <c r="EY312" s="963">
        <v>9</v>
      </c>
      <c r="EZ312" s="963">
        <v>9</v>
      </c>
      <c r="FA312" s="963">
        <v>9</v>
      </c>
      <c r="FB312" s="963">
        <v>9</v>
      </c>
      <c r="FC312" s="963">
        <v>9</v>
      </c>
      <c r="FD312" s="963">
        <v>9</v>
      </c>
      <c r="FE312" s="963">
        <v>9</v>
      </c>
      <c r="FF312" s="963">
        <v>9</v>
      </c>
      <c r="FG312" s="963">
        <v>9</v>
      </c>
      <c r="FH312" s="963">
        <v>9</v>
      </c>
      <c r="FI312" s="963">
        <v>8</v>
      </c>
      <c r="FJ312" s="963">
        <v>8</v>
      </c>
      <c r="FK312" s="963">
        <v>8</v>
      </c>
      <c r="FL312" s="963">
        <v>8</v>
      </c>
      <c r="FM312" s="963">
        <v>8</v>
      </c>
      <c r="FN312" s="963">
        <v>9</v>
      </c>
      <c r="FO312" s="963">
        <v>9</v>
      </c>
      <c r="FP312" s="963">
        <v>9</v>
      </c>
      <c r="FQ312" s="963">
        <v>9</v>
      </c>
      <c r="FR312" s="963">
        <v>9</v>
      </c>
      <c r="FS312" s="963">
        <v>9</v>
      </c>
      <c r="FT312" s="963">
        <v>9</v>
      </c>
      <c r="FU312" s="963">
        <v>9</v>
      </c>
      <c r="FV312" s="963">
        <v>9</v>
      </c>
      <c r="FW312" s="963">
        <v>9</v>
      </c>
      <c r="FX312" s="963">
        <v>9</v>
      </c>
      <c r="FY312" s="963">
        <v>7.5</v>
      </c>
      <c r="FZ312" s="963">
        <v>7.5</v>
      </c>
      <c r="GA312" s="963">
        <v>7.5</v>
      </c>
      <c r="GB312" s="963">
        <v>7</v>
      </c>
      <c r="GC312" s="963">
        <v>7</v>
      </c>
      <c r="GD312" s="963">
        <v>7</v>
      </c>
      <c r="GE312" s="963">
        <v>7</v>
      </c>
      <c r="GF312" s="963">
        <v>7</v>
      </c>
      <c r="GG312" s="963">
        <v>7</v>
      </c>
      <c r="GH312" s="963">
        <v>7</v>
      </c>
      <c r="GI312" s="963">
        <v>7</v>
      </c>
      <c r="GJ312" s="963">
        <v>6</v>
      </c>
      <c r="GK312" s="963">
        <v>6</v>
      </c>
      <c r="GL312" s="963">
        <v>6</v>
      </c>
      <c r="GM312" s="963">
        <v>6</v>
      </c>
      <c r="GN312" s="963">
        <v>6</v>
      </c>
      <c r="GO312" s="963">
        <v>6</v>
      </c>
      <c r="GP312" s="963">
        <v>6</v>
      </c>
      <c r="GQ312" s="963">
        <v>6</v>
      </c>
      <c r="GR312" s="963">
        <v>6</v>
      </c>
      <c r="GS312" s="963">
        <v>6</v>
      </c>
      <c r="GT312" s="963">
        <v>6</v>
      </c>
      <c r="GU312" s="963">
        <v>6.5</v>
      </c>
      <c r="GV312" s="963">
        <v>7</v>
      </c>
      <c r="GW312" s="963">
        <v>7</v>
      </c>
      <c r="GX312" s="963">
        <v>7</v>
      </c>
      <c r="GY312" s="963">
        <v>7</v>
      </c>
      <c r="GZ312" s="963">
        <v>7</v>
      </c>
      <c r="HA312" s="963">
        <v>7</v>
      </c>
      <c r="HB312" s="963">
        <v>7.5</v>
      </c>
      <c r="HC312" s="963">
        <v>7.5</v>
      </c>
      <c r="HD312" s="963">
        <v>7.5</v>
      </c>
      <c r="HE312" s="963">
        <v>7.5</v>
      </c>
      <c r="HF312" s="963">
        <v>7.5</v>
      </c>
      <c r="HG312" s="963">
        <v>7.5</v>
      </c>
      <c r="HH312" s="963">
        <v>7.5</v>
      </c>
      <c r="HI312" s="963">
        <v>7.5</v>
      </c>
      <c r="HJ312" s="963">
        <v>7.5</v>
      </c>
      <c r="HK312" s="963">
        <v>7.5</v>
      </c>
      <c r="HL312" s="963">
        <v>7.5</v>
      </c>
      <c r="HM312" s="963">
        <v>7.5</v>
      </c>
      <c r="HN312" s="963">
        <v>7.5</v>
      </c>
      <c r="HO312" s="963">
        <v>7</v>
      </c>
      <c r="HP312" s="963">
        <v>7</v>
      </c>
      <c r="HQ312" s="963">
        <v>7</v>
      </c>
      <c r="HR312" s="963">
        <v>7</v>
      </c>
      <c r="HS312" s="963">
        <v>7</v>
      </c>
      <c r="HT312" s="963">
        <v>7</v>
      </c>
      <c r="HU312" s="963">
        <v>7</v>
      </c>
      <c r="HV312" s="964">
        <v>7</v>
      </c>
      <c r="HW312" s="964">
        <v>7</v>
      </c>
      <c r="HX312" s="964">
        <v>7</v>
      </c>
      <c r="HY312" s="964">
        <v>7</v>
      </c>
      <c r="HZ312" s="964">
        <v>7</v>
      </c>
      <c r="IA312" s="964">
        <v>6.5</v>
      </c>
      <c r="IB312" s="964">
        <v>6.5</v>
      </c>
      <c r="IC312" s="964">
        <v>6.5</v>
      </c>
      <c r="ID312" s="964">
        <v>6.5</v>
      </c>
      <c r="IE312" s="964">
        <v>6.5</v>
      </c>
      <c r="IF312" s="964">
        <v>6.5</v>
      </c>
      <c r="IG312" s="964">
        <v>6.5</v>
      </c>
      <c r="IH312" s="964">
        <v>6.5</v>
      </c>
      <c r="II312" s="964">
        <v>6.5</v>
      </c>
      <c r="IJ312" s="964">
        <v>6.5</v>
      </c>
      <c r="IK312" s="964">
        <v>6.5</v>
      </c>
      <c r="IL312" s="964">
        <v>6.5</v>
      </c>
      <c r="IM312" s="964">
        <v>6.5</v>
      </c>
      <c r="IN312" s="964">
        <v>6.5</v>
      </c>
      <c r="IO312" s="964">
        <v>6.5</v>
      </c>
      <c r="IP312" s="964">
        <v>6.5</v>
      </c>
      <c r="IQ312" s="964">
        <v>6.5</v>
      </c>
      <c r="IR312" s="964">
        <v>6.5</v>
      </c>
      <c r="IS312" s="964">
        <v>6.5</v>
      </c>
      <c r="IT312" s="964">
        <v>6.5</v>
      </c>
      <c r="IU312" s="964">
        <v>6.5</v>
      </c>
      <c r="IV312" s="964">
        <v>6.5</v>
      </c>
      <c r="IW312" s="964">
        <v>6.5</v>
      </c>
      <c r="IX312" s="964">
        <v>6.5</v>
      </c>
      <c r="IY312" s="964">
        <v>6.5</v>
      </c>
      <c r="IZ312" s="964">
        <v>6.5</v>
      </c>
      <c r="JA312" s="964">
        <v>6.5</v>
      </c>
      <c r="JB312" s="964">
        <v>6.5</v>
      </c>
      <c r="JC312" s="964">
        <v>6.5</v>
      </c>
      <c r="JD312" s="964">
        <v>6.5</v>
      </c>
      <c r="JE312" s="964">
        <v>6.25</v>
      </c>
      <c r="JF312" s="964">
        <v>6.25</v>
      </c>
      <c r="JG312" s="964">
        <v>6.25</v>
      </c>
      <c r="JH312" s="964">
        <v>6.25</v>
      </c>
      <c r="JI312" s="964">
        <v>6.25</v>
      </c>
      <c r="JJ312" s="964">
        <v>6.25</v>
      </c>
      <c r="JK312" s="964">
        <v>6</v>
      </c>
      <c r="JL312" s="964">
        <v>6</v>
      </c>
      <c r="JM312" s="964">
        <v>6</v>
      </c>
      <c r="JN312" s="964">
        <v>6</v>
      </c>
      <c r="JO312" s="964">
        <v>6</v>
      </c>
      <c r="JP312" s="964">
        <v>6</v>
      </c>
      <c r="JQ312" s="964">
        <v>5.5</v>
      </c>
      <c r="JR312" s="964">
        <v>5.5</v>
      </c>
      <c r="JS312" s="964">
        <v>5.5</v>
      </c>
      <c r="JT312" s="964">
        <v>5.5</v>
      </c>
      <c r="JU312" s="964">
        <v>5.5</v>
      </c>
      <c r="JV312" s="964">
        <v>5.5</v>
      </c>
      <c r="JW312" s="964">
        <v>5.5</v>
      </c>
      <c r="JX312" s="964">
        <v>5.5</v>
      </c>
      <c r="JY312" s="964">
        <v>5.5</v>
      </c>
      <c r="JZ312" s="964">
        <v>5.5</v>
      </c>
      <c r="KA312" s="964">
        <v>5.5</v>
      </c>
      <c r="KB312" s="964">
        <v>5.5</v>
      </c>
      <c r="KC312" s="964">
        <v>5.5</v>
      </c>
      <c r="KD312" s="964">
        <v>5.5</v>
      </c>
      <c r="KE312" s="964">
        <v>5.5</v>
      </c>
      <c r="KF312" s="964">
        <v>5.5</v>
      </c>
      <c r="KG312" s="964">
        <v>5.5</v>
      </c>
      <c r="KH312" s="964">
        <v>5</v>
      </c>
      <c r="KI312" s="964">
        <v>5</v>
      </c>
      <c r="KJ312" s="964">
        <v>5</v>
      </c>
      <c r="KK312" s="964">
        <v>5</v>
      </c>
      <c r="KL312" s="964">
        <v>5</v>
      </c>
      <c r="KM312" s="964">
        <v>5</v>
      </c>
      <c r="KN312" s="964">
        <v>5</v>
      </c>
      <c r="KO312" s="964">
        <v>5</v>
      </c>
      <c r="KP312" s="964">
        <v>5</v>
      </c>
      <c r="KQ312" s="964">
        <v>5</v>
      </c>
      <c r="KR312" s="964">
        <v>5</v>
      </c>
      <c r="KS312" s="964">
        <v>4.5</v>
      </c>
      <c r="KT312" s="964">
        <v>4.5</v>
      </c>
      <c r="KU312" s="964">
        <v>4.5</v>
      </c>
      <c r="KV312" s="964">
        <v>4.5</v>
      </c>
      <c r="KW312" s="964">
        <v>4.5</v>
      </c>
      <c r="KX312" s="964">
        <v>4.5</v>
      </c>
      <c r="KY312" s="964">
        <v>4.5</v>
      </c>
      <c r="KZ312" s="964">
        <v>4.5</v>
      </c>
      <c r="LA312" s="964">
        <v>4.5</v>
      </c>
      <c r="LB312" s="964">
        <v>4.5</v>
      </c>
      <c r="LC312" s="964">
        <v>4.5</v>
      </c>
      <c r="LD312" s="964">
        <v>4.5</v>
      </c>
      <c r="LE312" s="964">
        <v>4.5</v>
      </c>
      <c r="LF312" s="964">
        <v>4.5</v>
      </c>
      <c r="LG312" s="964">
        <v>4.5</v>
      </c>
      <c r="LH312" s="964">
        <v>4.5</v>
      </c>
      <c r="LI312" s="964">
        <v>4.5</v>
      </c>
      <c r="LJ312" s="964">
        <v>4.5</v>
      </c>
      <c r="LK312" s="964">
        <v>4.5</v>
      </c>
      <c r="LL312" s="964">
        <v>4.5</v>
      </c>
      <c r="LM312" s="964">
        <v>4.5</v>
      </c>
      <c r="LN312" s="965">
        <v>4.5</v>
      </c>
      <c r="LO312" s="965">
        <v>5</v>
      </c>
      <c r="LP312" s="965">
        <v>5</v>
      </c>
      <c r="LQ312" s="965">
        <v>5</v>
      </c>
      <c r="LR312" s="965">
        <v>5</v>
      </c>
      <c r="LS312" s="965">
        <v>5</v>
      </c>
      <c r="LT312" s="965">
        <v>5</v>
      </c>
      <c r="LU312" s="965">
        <v>6</v>
      </c>
      <c r="LV312" s="965">
        <v>6</v>
      </c>
      <c r="LW312" s="965">
        <v>6</v>
      </c>
      <c r="LX312" s="965">
        <v>6.5</v>
      </c>
      <c r="LY312" s="965">
        <v>6.5</v>
      </c>
      <c r="LZ312" s="965">
        <v>6.5</v>
      </c>
      <c r="MA312" s="965">
        <v>7</v>
      </c>
      <c r="MB312" s="965">
        <v>7</v>
      </c>
      <c r="MC312" s="965">
        <v>7</v>
      </c>
      <c r="MD312" s="965">
        <v>7</v>
      </c>
      <c r="ME312" s="965">
        <v>7</v>
      </c>
      <c r="MF312" s="965">
        <v>7</v>
      </c>
      <c r="MG312" s="965">
        <v>7.5</v>
      </c>
      <c r="MH312" s="965">
        <v>7.5</v>
      </c>
      <c r="MI312" s="965">
        <v>7.5</v>
      </c>
      <c r="MJ312" s="965">
        <v>7.5</v>
      </c>
      <c r="MK312" s="965">
        <v>7.5</v>
      </c>
      <c r="ML312" s="965">
        <v>7.5</v>
      </c>
      <c r="MM312" s="965">
        <v>7.5</v>
      </c>
      <c r="MN312" s="965">
        <v>7.5</v>
      </c>
      <c r="MO312" s="965">
        <v>7.5</v>
      </c>
      <c r="MP312" s="965">
        <v>7</v>
      </c>
      <c r="MQ312" s="965">
        <v>7</v>
      </c>
      <c r="MR312" s="965">
        <v>7</v>
      </c>
      <c r="MS312" s="965">
        <v>6.5</v>
      </c>
      <c r="MT312" s="965">
        <v>6.5</v>
      </c>
      <c r="MU312" s="966">
        <v>6.5</v>
      </c>
      <c r="MV312" s="966">
        <v>6.5</v>
      </c>
      <c r="MW312" s="966">
        <v>6.5</v>
      </c>
      <c r="MX312" s="967">
        <v>6.5</v>
      </c>
      <c r="MY312" s="968">
        <v>6.5</v>
      </c>
      <c r="MZ312" s="968">
        <v>6.5</v>
      </c>
      <c r="NA312" s="968">
        <v>6.5</v>
      </c>
      <c r="NB312" s="968">
        <v>6.5</v>
      </c>
      <c r="NC312" s="968">
        <v>6.5</v>
      </c>
      <c r="ND312" s="963">
        <v>6.5</v>
      </c>
    </row>
    <row r="313" spans="1:368">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9">
        <v>10.25</v>
      </c>
      <c r="CI313" s="969">
        <v>10.06</v>
      </c>
      <c r="CJ313" s="969">
        <v>10.15</v>
      </c>
      <c r="CK313" s="969">
        <v>10.18</v>
      </c>
      <c r="CL313" s="969">
        <v>9.76</v>
      </c>
      <c r="CM313" s="969">
        <v>10.050000000000001</v>
      </c>
      <c r="CN313" s="969">
        <v>9.8000000000000007</v>
      </c>
      <c r="CO313" s="969">
        <v>9.27</v>
      </c>
      <c r="CP313" s="969">
        <v>8.9600000000000009</v>
      </c>
      <c r="CQ313" s="969">
        <v>9.16</v>
      </c>
      <c r="CR313" s="969">
        <v>9.1199999999999992</v>
      </c>
      <c r="CS313" s="969">
        <v>9.02</v>
      </c>
      <c r="CT313" s="969">
        <v>8.9700000000000006</v>
      </c>
      <c r="CU313" s="969">
        <v>8.98</v>
      </c>
      <c r="CV313" s="969">
        <v>8.8800000000000008</v>
      </c>
      <c r="CW313" s="969">
        <v>8.8800000000000008</v>
      </c>
      <c r="CX313" s="969">
        <v>9.27</v>
      </c>
      <c r="CY313" s="969">
        <v>9.19</v>
      </c>
      <c r="CZ313" s="969">
        <v>9.26</v>
      </c>
      <c r="DA313" s="969">
        <v>9.26</v>
      </c>
      <c r="DB313" s="969">
        <v>9.3000000000000007</v>
      </c>
      <c r="DC313" s="969">
        <v>9.2200000000000006</v>
      </c>
      <c r="DD313" s="969">
        <v>9.34</v>
      </c>
      <c r="DE313" s="969">
        <v>9.43</v>
      </c>
      <c r="DF313" s="969">
        <v>8.6289999999999996</v>
      </c>
      <c r="DG313" s="969">
        <v>9.0229999999999997</v>
      </c>
      <c r="DH313" s="969">
        <v>9.07</v>
      </c>
      <c r="DI313" s="969">
        <v>9.1120000000000001</v>
      </c>
      <c r="DJ313" s="969">
        <v>9.2889999999999997</v>
      </c>
      <c r="DK313" s="969">
        <v>9.3879999999999999</v>
      </c>
      <c r="DL313" s="969">
        <v>9.3160000000000007</v>
      </c>
      <c r="DM313" s="969">
        <v>9.2750000000000004</v>
      </c>
      <c r="DN313" s="969">
        <v>9.39</v>
      </c>
      <c r="DO313" s="969">
        <v>9.33</v>
      </c>
      <c r="DP313" s="969">
        <v>9.57</v>
      </c>
      <c r="DQ313" s="969">
        <v>9.39</v>
      </c>
      <c r="DR313" s="970">
        <v>9.68</v>
      </c>
      <c r="DS313" s="970">
        <v>9.41</v>
      </c>
      <c r="DT313" s="970">
        <v>9.08</v>
      </c>
      <c r="DU313" s="970">
        <v>9.07</v>
      </c>
      <c r="DV313" s="970">
        <v>8.42</v>
      </c>
      <c r="DW313" s="970">
        <v>8.65</v>
      </c>
      <c r="DX313" s="970">
        <v>8.51</v>
      </c>
      <c r="DY313" s="970">
        <v>8.6300000000000008</v>
      </c>
      <c r="DZ313" s="970">
        <v>8.5500000000000007</v>
      </c>
      <c r="EA313" s="970">
        <v>8.43</v>
      </c>
      <c r="EB313" s="970">
        <v>7.62</v>
      </c>
      <c r="EC313" s="970">
        <v>8.01</v>
      </c>
      <c r="ED313" s="970">
        <v>7.94</v>
      </c>
      <c r="EE313" s="970">
        <v>8.17</v>
      </c>
      <c r="EF313" s="970">
        <v>8.1300000000000008</v>
      </c>
      <c r="EG313" s="970">
        <v>8.0299999999999994</v>
      </c>
      <c r="EH313" s="970">
        <v>8.23</v>
      </c>
      <c r="EI313" s="970">
        <v>8.27</v>
      </c>
      <c r="EJ313" s="970">
        <v>8.24</v>
      </c>
      <c r="EK313" s="970">
        <v>8.35</v>
      </c>
      <c r="EL313" s="970">
        <v>8.36</v>
      </c>
      <c r="EM313" s="970">
        <v>8.34</v>
      </c>
      <c r="EN313" s="970">
        <v>8.09</v>
      </c>
      <c r="EO313" s="970">
        <v>8.2899999999999991</v>
      </c>
      <c r="EP313" s="970">
        <v>7.97</v>
      </c>
      <c r="EQ313" s="970">
        <v>7.88</v>
      </c>
      <c r="ER313" s="970">
        <v>7.86</v>
      </c>
      <c r="ES313" s="970">
        <v>7.86</v>
      </c>
      <c r="ET313" s="970">
        <v>7.56</v>
      </c>
      <c r="EU313" s="970">
        <v>7.65</v>
      </c>
      <c r="EV313" s="970">
        <v>7.59</v>
      </c>
      <c r="EW313" s="970">
        <v>7.76</v>
      </c>
      <c r="EX313" s="970">
        <v>7.35</v>
      </c>
      <c r="EY313" s="970">
        <v>8.01</v>
      </c>
      <c r="EZ313" s="970">
        <v>7.18</v>
      </c>
      <c r="FA313" s="970">
        <v>6.77</v>
      </c>
      <c r="FB313" s="970">
        <v>5.97</v>
      </c>
      <c r="FC313" s="970">
        <v>5.78</v>
      </c>
      <c r="FD313" s="970">
        <v>5.69</v>
      </c>
      <c r="FE313" s="970" t="s">
        <v>882</v>
      </c>
      <c r="FF313" s="970" t="s">
        <v>883</v>
      </c>
      <c r="FG313" s="970" t="s">
        <v>884</v>
      </c>
      <c r="FH313" s="970" t="s">
        <v>885</v>
      </c>
      <c r="FI313" s="970" t="s">
        <v>886</v>
      </c>
      <c r="FJ313" s="970" t="s">
        <v>887</v>
      </c>
      <c r="FK313" s="970" t="s">
        <v>888</v>
      </c>
      <c r="FL313" s="970" t="s">
        <v>889</v>
      </c>
      <c r="FM313" s="970" t="s">
        <v>890</v>
      </c>
      <c r="FN313" s="970">
        <v>5.51</v>
      </c>
      <c r="FO313" s="970">
        <v>5.61</v>
      </c>
      <c r="FP313" s="970">
        <v>6.57</v>
      </c>
      <c r="FQ313" s="970">
        <v>7.58</v>
      </c>
      <c r="FR313" s="970">
        <v>9.15</v>
      </c>
      <c r="FS313" s="970">
        <v>9.44</v>
      </c>
      <c r="FT313" s="970">
        <v>9.94</v>
      </c>
      <c r="FU313" s="970">
        <v>8.59</v>
      </c>
      <c r="FV313" s="970">
        <v>8.64</v>
      </c>
      <c r="FW313" s="970">
        <v>8.82</v>
      </c>
      <c r="FX313" s="970">
        <v>8.91</v>
      </c>
      <c r="FY313" s="970">
        <v>8.5399999999999991</v>
      </c>
      <c r="FZ313" s="970">
        <v>7.59</v>
      </c>
      <c r="GA313" s="970">
        <v>7.12</v>
      </c>
      <c r="GB313" s="970">
        <v>7.17</v>
      </c>
      <c r="GC313" s="970">
        <v>6.93</v>
      </c>
      <c r="GD313" s="970">
        <v>6.86</v>
      </c>
      <c r="GE313" s="970">
        <v>6.3</v>
      </c>
      <c r="GF313" s="970">
        <v>6.14</v>
      </c>
      <c r="GG313" s="970">
        <v>6.17</v>
      </c>
      <c r="GH313" s="970">
        <v>6.22</v>
      </c>
      <c r="GI313" s="970">
        <v>6.51</v>
      </c>
      <c r="GJ313" s="970">
        <v>7.07</v>
      </c>
      <c r="GK313" s="970">
        <v>7.1</v>
      </c>
      <c r="GL313" s="970">
        <v>7.51</v>
      </c>
      <c r="GM313" s="970">
        <v>7.5</v>
      </c>
      <c r="GN313" s="970">
        <v>7.49</v>
      </c>
      <c r="GO313" s="970">
        <v>8.65</v>
      </c>
      <c r="GP313" s="970">
        <v>7.93</v>
      </c>
      <c r="GQ313" s="970">
        <v>8.0299999999999994</v>
      </c>
      <c r="GR313" s="970">
        <v>7.22</v>
      </c>
      <c r="GS313" s="970">
        <v>7.67</v>
      </c>
      <c r="GT313" s="970">
        <v>7.7</v>
      </c>
      <c r="GU313" s="970">
        <v>7.36</v>
      </c>
      <c r="GV313" s="970">
        <v>7.97</v>
      </c>
      <c r="GW313" s="970">
        <v>7.96</v>
      </c>
      <c r="GX313" s="970">
        <v>7.4</v>
      </c>
      <c r="GY313" s="970">
        <v>8.25</v>
      </c>
      <c r="GZ313" s="970">
        <v>8.1999999999999993</v>
      </c>
      <c r="HA313" s="970">
        <v>8.09</v>
      </c>
      <c r="HB313" s="970">
        <v>9.92</v>
      </c>
      <c r="HC313" s="970">
        <v>7.91</v>
      </c>
      <c r="HD313" s="970">
        <v>8.85</v>
      </c>
      <c r="HE313" s="970">
        <v>8.64</v>
      </c>
      <c r="HF313" s="970">
        <v>8.4600000000000009</v>
      </c>
      <c r="HG313" s="970">
        <v>9.24</v>
      </c>
      <c r="HH313" s="970">
        <v>11.15</v>
      </c>
      <c r="HI313" s="970">
        <v>10.69</v>
      </c>
      <c r="HJ313" s="970">
        <v>11.3</v>
      </c>
      <c r="HK313" s="970">
        <v>10.32</v>
      </c>
      <c r="HL313" s="970">
        <v>10.38</v>
      </c>
      <c r="HM313" s="970">
        <v>10.67</v>
      </c>
      <c r="HN313" s="970">
        <v>11.55</v>
      </c>
      <c r="HO313" s="970">
        <v>10.61</v>
      </c>
      <c r="HP313" s="970">
        <v>8.5299999999999994</v>
      </c>
      <c r="HQ313" s="970">
        <v>10.46</v>
      </c>
      <c r="HR313" s="970">
        <v>8.98</v>
      </c>
      <c r="HS313" s="970">
        <v>9.19</v>
      </c>
      <c r="HT313" s="970">
        <v>8.0299999999999994</v>
      </c>
      <c r="HU313" s="970">
        <v>8.58</v>
      </c>
      <c r="HV313" s="971">
        <v>8.85</v>
      </c>
      <c r="HW313" s="971">
        <v>7.96</v>
      </c>
      <c r="HX313" s="971">
        <v>8.31</v>
      </c>
      <c r="HY313" s="971">
        <v>8.0159870328506475</v>
      </c>
      <c r="HZ313" s="971">
        <v>9.2893808521758334</v>
      </c>
      <c r="IA313" s="971">
        <v>8.6493131014735098</v>
      </c>
      <c r="IB313" s="971">
        <v>8.4164513761649733</v>
      </c>
      <c r="IC313" s="971">
        <v>8.7914190469646023</v>
      </c>
      <c r="ID313" s="971">
        <v>7.3310000000000004</v>
      </c>
      <c r="IE313" s="971">
        <v>7.3019999999999996</v>
      </c>
      <c r="IF313" s="971">
        <v>8.1980000000000004</v>
      </c>
      <c r="IG313" s="971">
        <v>7.7569999999999997</v>
      </c>
      <c r="IH313" s="971">
        <v>8.5</v>
      </c>
      <c r="II313" s="971">
        <v>8.4849999999999994</v>
      </c>
      <c r="IJ313" s="971">
        <v>8.125</v>
      </c>
      <c r="IK313" s="971">
        <v>7.9820000000000002</v>
      </c>
      <c r="IL313" s="971">
        <v>8.7319999999999993</v>
      </c>
      <c r="IM313" s="971">
        <v>8.8450000000000006</v>
      </c>
      <c r="IN313" s="971">
        <v>8.15</v>
      </c>
      <c r="IO313" s="971">
        <v>8.17</v>
      </c>
      <c r="IP313" s="971">
        <v>8.3190000000000008</v>
      </c>
      <c r="IQ313" s="971">
        <v>7.8689999999999998</v>
      </c>
      <c r="IR313" s="971">
        <v>8.1430000000000007</v>
      </c>
      <c r="IS313" s="971">
        <v>7.5890000000000004</v>
      </c>
      <c r="IT313" s="971">
        <v>7.557711247306738</v>
      </c>
      <c r="IU313" s="971">
        <v>8.216520609795392</v>
      </c>
      <c r="IV313" s="971">
        <v>7.3240510435458184</v>
      </c>
      <c r="IW313" s="971">
        <v>8.0682598934181478</v>
      </c>
      <c r="IX313" s="971">
        <v>8.609724145520433</v>
      </c>
      <c r="IY313" s="971">
        <v>7.9438230885658241</v>
      </c>
      <c r="IZ313" s="971">
        <v>8.09</v>
      </c>
      <c r="JA313" s="971">
        <v>7.78</v>
      </c>
      <c r="JB313" s="971">
        <v>8.2799999999999994</v>
      </c>
      <c r="JC313" s="971">
        <v>7.0760214225010376</v>
      </c>
      <c r="JD313" s="971">
        <v>8.0129744577580606</v>
      </c>
      <c r="JE313" s="971">
        <v>8.0136758407702349</v>
      </c>
      <c r="JF313" s="971">
        <v>7.3877940619528077</v>
      </c>
      <c r="JG313" s="971">
        <v>7.2151271833220871</v>
      </c>
      <c r="JH313" s="971">
        <v>7.8358499672793975</v>
      </c>
      <c r="JI313" s="971">
        <v>7.8526701136335584</v>
      </c>
      <c r="JJ313" s="971">
        <v>8.5688643439147398</v>
      </c>
      <c r="JK313" s="971">
        <v>7.92</v>
      </c>
      <c r="JL313" s="971">
        <v>7.6654669056351494</v>
      </c>
      <c r="JM313" s="971">
        <v>7.6729776520899255</v>
      </c>
      <c r="JN313" s="971">
        <v>7.8634175929585606</v>
      </c>
      <c r="JO313" s="971">
        <v>7.3333177263218676</v>
      </c>
      <c r="JP313" s="971">
        <v>6.5763028168358666</v>
      </c>
      <c r="JQ313" s="971">
        <v>8.6966570856637482</v>
      </c>
      <c r="JR313" s="971">
        <v>7.3354061320971757</v>
      </c>
      <c r="JS313" s="971">
        <v>7.9549068710897517</v>
      </c>
      <c r="JT313" s="971">
        <v>8.234685490474229</v>
      </c>
      <c r="JU313" s="971">
        <v>7.4928740532820299</v>
      </c>
      <c r="JV313" s="971">
        <v>8.7100000000000009</v>
      </c>
      <c r="JW313" s="971">
        <v>8.3256817891704529</v>
      </c>
      <c r="JX313" s="971">
        <v>6.8221682846877796</v>
      </c>
      <c r="JY313" s="971">
        <v>6.3623610999577922</v>
      </c>
      <c r="JZ313" s="971">
        <v>7.29</v>
      </c>
      <c r="KA313" s="971">
        <v>7.44</v>
      </c>
      <c r="KB313" s="971">
        <v>6.3609558525134968</v>
      </c>
      <c r="KC313" s="971">
        <v>7.7384613215829807</v>
      </c>
      <c r="KD313" s="971">
        <v>7.8658284348090248</v>
      </c>
      <c r="KE313" s="971">
        <v>7.01</v>
      </c>
      <c r="KF313" s="971">
        <v>6.5242485006634023</v>
      </c>
      <c r="KG313" s="971">
        <v>7.3965454973671596</v>
      </c>
      <c r="KH313" s="971">
        <v>8.4737940029399201</v>
      </c>
      <c r="KI313" s="971">
        <v>7.7578088739727828</v>
      </c>
      <c r="KJ313" s="971">
        <v>8.207378938336694</v>
      </c>
      <c r="KK313" s="971">
        <v>7.2536214469044484</v>
      </c>
      <c r="KL313" s="971">
        <v>7.8029657555619139</v>
      </c>
      <c r="KM313" s="971">
        <v>6.3962132786102837</v>
      </c>
      <c r="KN313" s="971">
        <v>8.5</v>
      </c>
      <c r="KO313" s="971">
        <v>8.4779999999999998</v>
      </c>
      <c r="KP313" s="971">
        <v>6.391</v>
      </c>
      <c r="KQ313" s="971">
        <v>7.6089704173846489</v>
      </c>
      <c r="KR313" s="971">
        <v>7.6089704173846489</v>
      </c>
      <c r="KS313" s="971">
        <v>7.8139161747469297</v>
      </c>
      <c r="KT313" s="971">
        <v>8.1052543137538304</v>
      </c>
      <c r="KU313" s="971">
        <v>7.6040617944852942</v>
      </c>
      <c r="KV313" s="971">
        <v>8.4009032063693336</v>
      </c>
      <c r="KW313" s="971">
        <v>7.1245494000910004</v>
      </c>
      <c r="KX313" s="971">
        <v>7.9287132842986514</v>
      </c>
      <c r="KY313" s="971">
        <v>7.0439999999999996</v>
      </c>
      <c r="KZ313" s="971">
        <v>7.9917303024039192</v>
      </c>
      <c r="LA313" s="971">
        <v>7.5621487026952092</v>
      </c>
      <c r="LB313" s="971">
        <v>7.7428618706235133</v>
      </c>
      <c r="LC313" s="971">
        <v>8.5700068618371237</v>
      </c>
      <c r="LD313" s="971">
        <v>8.2065741513450448</v>
      </c>
      <c r="LE313" s="971">
        <v>8.7899999999999991</v>
      </c>
      <c r="LF313" s="971">
        <v>7.6793979793565663</v>
      </c>
      <c r="LG313" s="971">
        <v>8.3045667387315145</v>
      </c>
      <c r="LH313" s="971">
        <v>7.7721125780713916</v>
      </c>
      <c r="LI313" s="971">
        <v>8.3631571639878857</v>
      </c>
      <c r="LJ313" s="971">
        <v>7.5848132971873836</v>
      </c>
      <c r="LK313" s="971">
        <v>7.812949669738229</v>
      </c>
      <c r="LL313" s="971">
        <v>7.6817519420534701</v>
      </c>
      <c r="LM313" s="971">
        <v>8.0936109894527544</v>
      </c>
      <c r="LN313" s="972">
        <v>8.1817234882923469</v>
      </c>
      <c r="LO313" s="972">
        <v>8.1820000000000004</v>
      </c>
      <c r="LP313" s="972">
        <v>7.8220000000000001</v>
      </c>
      <c r="LQ313" s="972">
        <v>7.17</v>
      </c>
      <c r="LR313" s="972">
        <v>7.2309999999999999</v>
      </c>
      <c r="LS313" s="972">
        <v>8.1140000000000008</v>
      </c>
      <c r="LT313" s="972">
        <v>7.4130000000000003</v>
      </c>
      <c r="LU313" s="972">
        <v>7.6909999999999998</v>
      </c>
      <c r="LV313" s="972">
        <v>8.2319999999999993</v>
      </c>
      <c r="LW313" s="972">
        <v>8.5340000000000007</v>
      </c>
      <c r="LX313" s="972">
        <v>8.0920000000000005</v>
      </c>
      <c r="LY313" s="972">
        <v>7.1139999999999999</v>
      </c>
      <c r="LZ313" s="972">
        <v>9.3263458937960291</v>
      </c>
      <c r="MA313" s="972">
        <v>9.73</v>
      </c>
      <c r="MB313" s="972">
        <v>9.4746409074522848</v>
      </c>
      <c r="MC313" s="972">
        <v>9.2861770044494989</v>
      </c>
      <c r="MD313" s="972">
        <v>9.4661532286746723</v>
      </c>
      <c r="ME313" s="972">
        <v>9.6383367524232302</v>
      </c>
      <c r="MF313" s="972">
        <v>9.4700000000000006</v>
      </c>
      <c r="MG313" s="972">
        <v>9.7991856030847675</v>
      </c>
      <c r="MH313" s="972">
        <v>9.4641963703692031</v>
      </c>
      <c r="MI313" s="972">
        <v>10.70400925903717</v>
      </c>
      <c r="MJ313" s="972">
        <v>9.0411737329329025</v>
      </c>
      <c r="MK313" s="972">
        <v>10.411300000000001</v>
      </c>
      <c r="ML313" s="972">
        <v>9.7089999999999996</v>
      </c>
      <c r="MM313" s="972">
        <v>10.592057980128695</v>
      </c>
      <c r="MN313" s="972" t="s">
        <v>1572</v>
      </c>
      <c r="MO313" s="972" t="s">
        <v>1572</v>
      </c>
      <c r="MP313" s="972" t="s">
        <v>1572</v>
      </c>
      <c r="MQ313" s="972" t="s">
        <v>1572</v>
      </c>
      <c r="MR313" s="972" t="s">
        <v>1572</v>
      </c>
      <c r="MS313" s="972" t="s">
        <v>1572</v>
      </c>
      <c r="MT313" s="972" t="s">
        <v>1572</v>
      </c>
      <c r="MU313" s="973">
        <v>11.336088250526018</v>
      </c>
      <c r="MV313" s="973">
        <v>10.395003527919842</v>
      </c>
      <c r="MW313" s="973">
        <v>9.760937197816963</v>
      </c>
      <c r="MX313" s="974" t="s">
        <v>1572</v>
      </c>
      <c r="MY313" s="975">
        <v>9.1323675940046662</v>
      </c>
      <c r="MZ313" s="975">
        <v>9.3980854076071569</v>
      </c>
      <c r="NA313" s="976" t="s">
        <v>1572</v>
      </c>
      <c r="NB313" s="976" t="s">
        <v>1572</v>
      </c>
      <c r="NC313" s="976" t="s">
        <v>1572</v>
      </c>
      <c r="ND313" s="969" t="s">
        <v>1572</v>
      </c>
    </row>
    <row r="314" spans="1:368">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9">
        <v>16.100000000000001</v>
      </c>
      <c r="CI314" s="969">
        <v>16.54</v>
      </c>
      <c r="CJ314" s="969">
        <v>16.75</v>
      </c>
      <c r="CK314" s="969">
        <v>16.920000000000002</v>
      </c>
      <c r="CL314" s="969">
        <v>15.94</v>
      </c>
      <c r="CM314" s="969">
        <v>16.670000000000002</v>
      </c>
      <c r="CN314" s="969">
        <v>16.52</v>
      </c>
      <c r="CO314" s="969">
        <v>14.96</v>
      </c>
      <c r="CP314" s="969">
        <v>17.25</v>
      </c>
      <c r="CQ314" s="969">
        <v>16.399999999999999</v>
      </c>
      <c r="CR314" s="969">
        <v>14.16</v>
      </c>
      <c r="CS314" s="969">
        <v>16.37</v>
      </c>
      <c r="CT314" s="969">
        <v>16.559999999999999</v>
      </c>
      <c r="CU314" s="969">
        <v>16.37</v>
      </c>
      <c r="CV314" s="969">
        <v>14.87</v>
      </c>
      <c r="CW314" s="969">
        <v>16.73</v>
      </c>
      <c r="CX314" s="969">
        <v>15.16</v>
      </c>
      <c r="CY314" s="969">
        <v>16.850000000000001</v>
      </c>
      <c r="CZ314" s="969">
        <v>14.42</v>
      </c>
      <c r="DA314" s="969">
        <v>15.69</v>
      </c>
      <c r="DB314" s="969">
        <v>16.350000000000001</v>
      </c>
      <c r="DC314" s="969">
        <v>15.88</v>
      </c>
      <c r="DD314" s="969">
        <v>15.98</v>
      </c>
      <c r="DE314" s="969">
        <v>17.05</v>
      </c>
      <c r="DF314" s="969">
        <v>15.52</v>
      </c>
      <c r="DG314" s="969">
        <v>15.92</v>
      </c>
      <c r="DH314" s="969">
        <v>16.260000000000002</v>
      </c>
      <c r="DI314" s="969">
        <v>16.88</v>
      </c>
      <c r="DJ314" s="969">
        <v>15.81</v>
      </c>
      <c r="DK314" s="969">
        <v>15.12</v>
      </c>
      <c r="DL314" s="969">
        <v>16.100000000000001</v>
      </c>
      <c r="DM314" s="969">
        <v>16.32</v>
      </c>
      <c r="DN314" s="969">
        <v>15.29</v>
      </c>
      <c r="DO314" s="969">
        <v>16.09</v>
      </c>
      <c r="DP314" s="969">
        <v>16.059999999999999</v>
      </c>
      <c r="DQ314" s="969">
        <v>16.48</v>
      </c>
      <c r="DR314" s="970">
        <v>16.510000000000002</v>
      </c>
      <c r="DS314" s="970">
        <v>16.02</v>
      </c>
      <c r="DT314" s="970">
        <v>16.41</v>
      </c>
      <c r="DU314" s="970">
        <v>15.43</v>
      </c>
      <c r="DV314" s="970">
        <v>15.37</v>
      </c>
      <c r="DW314" s="970">
        <v>15.29</v>
      </c>
      <c r="DX314" s="970">
        <v>15.44</v>
      </c>
      <c r="DY314" s="970">
        <v>15.85</v>
      </c>
      <c r="DZ314" s="970">
        <v>15.33</v>
      </c>
      <c r="EA314" s="970">
        <v>15.42</v>
      </c>
      <c r="EB314" s="970">
        <v>16.190000000000001</v>
      </c>
      <c r="EC314" s="970">
        <v>16.07</v>
      </c>
      <c r="ED314" s="970">
        <v>15.82</v>
      </c>
      <c r="EE314" s="970">
        <v>14.84</v>
      </c>
      <c r="EF314" s="970">
        <v>15.7</v>
      </c>
      <c r="EG314" s="970">
        <v>15.44</v>
      </c>
      <c r="EH314" s="970">
        <v>15.05</v>
      </c>
      <c r="EI314" s="970">
        <v>16.260000000000002</v>
      </c>
      <c r="EJ314" s="970">
        <v>16.309999999999999</v>
      </c>
      <c r="EK314" s="970">
        <v>16.03</v>
      </c>
      <c r="EL314" s="970">
        <v>16.350000000000001</v>
      </c>
      <c r="EM314" s="970">
        <v>16.46</v>
      </c>
      <c r="EN314" s="970">
        <v>16.059999999999999</v>
      </c>
      <c r="EO314" s="970">
        <v>16.07</v>
      </c>
      <c r="EP314" s="970">
        <v>15.76</v>
      </c>
      <c r="EQ314" s="970">
        <v>16.22</v>
      </c>
      <c r="ER314" s="970">
        <v>15.98</v>
      </c>
      <c r="ES314" s="970">
        <v>15.32</v>
      </c>
      <c r="ET314" s="970">
        <v>16.350000000000001</v>
      </c>
      <c r="EU314" s="970">
        <v>16.03</v>
      </c>
      <c r="EV314" s="970">
        <v>16.559999999999999</v>
      </c>
      <c r="EW314" s="970">
        <v>15.76</v>
      </c>
      <c r="EX314" s="970">
        <v>15.84</v>
      </c>
      <c r="EY314" s="970">
        <v>15.57</v>
      </c>
      <c r="EZ314" s="970">
        <v>16.100000000000001</v>
      </c>
      <c r="FA314" s="970">
        <v>16.190000000000001</v>
      </c>
      <c r="FB314" s="970">
        <v>16.23</v>
      </c>
      <c r="FC314" s="970">
        <v>16.309999999999999</v>
      </c>
      <c r="FD314" s="970">
        <v>15.63</v>
      </c>
      <c r="FE314" s="970" t="s">
        <v>891</v>
      </c>
      <c r="FF314" s="970" t="s">
        <v>892</v>
      </c>
      <c r="FG314" s="970" t="s">
        <v>893</v>
      </c>
      <c r="FH314" s="970">
        <v>16.47</v>
      </c>
      <c r="FI314" s="970">
        <v>15.93</v>
      </c>
      <c r="FJ314" s="970">
        <v>16.55</v>
      </c>
      <c r="FK314" s="970">
        <v>16.149999999999999</v>
      </c>
      <c r="FL314" s="970">
        <v>16.52</v>
      </c>
      <c r="FM314" s="970">
        <v>16.510000000000002</v>
      </c>
      <c r="FN314" s="970">
        <v>16.329999999999998</v>
      </c>
      <c r="FO314" s="970">
        <v>16.18</v>
      </c>
      <c r="FP314" s="970">
        <v>15.74</v>
      </c>
      <c r="FQ314" s="970">
        <v>16.809999999999999</v>
      </c>
      <c r="FR314" s="970">
        <v>16.64</v>
      </c>
      <c r="FS314" s="970">
        <v>16.89</v>
      </c>
      <c r="FT314" s="970">
        <v>17.28</v>
      </c>
      <c r="FU314" s="970">
        <v>17.41</v>
      </c>
      <c r="FV314" s="970">
        <v>17.559999999999999</v>
      </c>
      <c r="FW314" s="970">
        <v>17.63</v>
      </c>
      <c r="FX314" s="970">
        <v>16.440000000000001</v>
      </c>
      <c r="FY314" s="970">
        <v>15.77</v>
      </c>
      <c r="FZ314" s="970">
        <v>17.28</v>
      </c>
      <c r="GA314" s="970">
        <v>16.079999999999998</v>
      </c>
      <c r="GB314" s="970">
        <v>16.940000000000001</v>
      </c>
      <c r="GC314" s="970">
        <v>16.96</v>
      </c>
      <c r="GD314" s="970">
        <v>16.649999999999999</v>
      </c>
      <c r="GE314" s="970">
        <v>17.38</v>
      </c>
      <c r="GF314" s="970">
        <v>16.91</v>
      </c>
      <c r="GG314" s="970">
        <v>17.2</v>
      </c>
      <c r="GH314" s="970">
        <v>16.82</v>
      </c>
      <c r="GI314" s="970">
        <v>17.34</v>
      </c>
      <c r="GJ314" s="970">
        <v>17.510000000000002</v>
      </c>
      <c r="GK314" s="970">
        <v>16.940000000000001</v>
      </c>
      <c r="GL314" s="970">
        <v>15.63</v>
      </c>
      <c r="GM314" s="970">
        <v>16.899999999999999</v>
      </c>
      <c r="GN314" s="970">
        <v>16.59</v>
      </c>
      <c r="GO314" s="970">
        <v>16.21</v>
      </c>
      <c r="GP314" s="970">
        <v>16.89</v>
      </c>
      <c r="GQ314" s="970">
        <v>16.97</v>
      </c>
      <c r="GR314" s="970">
        <v>16.579999999999998</v>
      </c>
      <c r="GS314" s="970">
        <v>16.98</v>
      </c>
      <c r="GT314" s="970">
        <v>17.010000000000002</v>
      </c>
      <c r="GU314" s="970">
        <v>17.04</v>
      </c>
      <c r="GV314" s="970">
        <v>16.48</v>
      </c>
      <c r="GW314" s="970">
        <v>16.73</v>
      </c>
      <c r="GX314" s="970">
        <v>16.95</v>
      </c>
      <c r="GY314" s="970">
        <v>16.27</v>
      </c>
      <c r="GZ314" s="970">
        <v>16.3</v>
      </c>
      <c r="HA314" s="970">
        <v>16.87</v>
      </c>
      <c r="HB314" s="970">
        <v>16.72</v>
      </c>
      <c r="HC314" s="970">
        <v>16.82</v>
      </c>
      <c r="HD314" s="970">
        <v>16.52</v>
      </c>
      <c r="HE314" s="970">
        <v>17.079999999999998</v>
      </c>
      <c r="HF314" s="970">
        <v>17.14</v>
      </c>
      <c r="HG314" s="970">
        <v>16.61</v>
      </c>
      <c r="HH314" s="970">
        <v>16.649999999999999</v>
      </c>
      <c r="HI314" s="970">
        <v>16.489999999999998</v>
      </c>
      <c r="HJ314" s="970">
        <v>17.09</v>
      </c>
      <c r="HK314" s="970">
        <v>17.14</v>
      </c>
      <c r="HL314" s="970">
        <v>17.170000000000002</v>
      </c>
      <c r="HM314" s="970">
        <v>17.27</v>
      </c>
      <c r="HN314" s="970">
        <v>17.559999999999999</v>
      </c>
      <c r="HO314" s="970">
        <v>17.649999999999999</v>
      </c>
      <c r="HP314" s="970">
        <v>17.190000000000001</v>
      </c>
      <c r="HQ314" s="970">
        <v>17.47</v>
      </c>
      <c r="HR314" s="970">
        <v>17.82</v>
      </c>
      <c r="HS314" s="970">
        <v>17.350000000000001</v>
      </c>
      <c r="HT314" s="970">
        <v>17.190000000000001</v>
      </c>
      <c r="HU314" s="970">
        <v>16.93</v>
      </c>
      <c r="HV314" s="971">
        <v>17.45</v>
      </c>
      <c r="HW314" s="971">
        <v>17.09</v>
      </c>
      <c r="HX314" s="971">
        <v>16.829999999999998</v>
      </c>
      <c r="HY314" s="971">
        <v>17.420000000000002</v>
      </c>
      <c r="HZ314" s="971">
        <v>17.234849578158403</v>
      </c>
      <c r="IA314" s="971">
        <v>17.515457236100463</v>
      </c>
      <c r="IB314" s="971">
        <v>17.23</v>
      </c>
      <c r="IC314" s="971">
        <v>17.39</v>
      </c>
      <c r="ID314" s="971">
        <v>17.11</v>
      </c>
      <c r="IE314" s="971">
        <v>17.47</v>
      </c>
      <c r="IF314" s="971">
        <v>16.71</v>
      </c>
      <c r="IG314" s="971">
        <v>17.66</v>
      </c>
      <c r="IH314" s="971">
        <v>17.45</v>
      </c>
      <c r="II314" s="971">
        <v>17.489999999999998</v>
      </c>
      <c r="IJ314" s="971">
        <v>17.37</v>
      </c>
      <c r="IK314" s="971">
        <v>17.850000000000001</v>
      </c>
      <c r="IL314" s="971">
        <v>17.350000000000001</v>
      </c>
      <c r="IM314" s="971">
        <v>17.260000000000002</v>
      </c>
      <c r="IN314" s="971">
        <v>17.350000000000001</v>
      </c>
      <c r="IO314" s="971">
        <v>17.420000000000002</v>
      </c>
      <c r="IP314" s="971">
        <v>17.170000000000002</v>
      </c>
      <c r="IQ314" s="971">
        <v>17.190000000000001</v>
      </c>
      <c r="IR314" s="971">
        <v>17.07</v>
      </c>
      <c r="IS314" s="971">
        <v>17.03</v>
      </c>
      <c r="IT314" s="971">
        <v>16.690000000000001</v>
      </c>
      <c r="IU314" s="971">
        <v>17.59</v>
      </c>
      <c r="IV314" s="971">
        <v>17.09</v>
      </c>
      <c r="IW314" s="971">
        <v>17.21</v>
      </c>
      <c r="IX314" s="971">
        <v>17.34</v>
      </c>
      <c r="IY314" s="971">
        <v>16.95</v>
      </c>
      <c r="IZ314" s="971">
        <v>17.5</v>
      </c>
      <c r="JA314" s="971">
        <v>17.72</v>
      </c>
      <c r="JB314" s="971">
        <v>17.36</v>
      </c>
      <c r="JC314" s="971">
        <v>17.27</v>
      </c>
      <c r="JD314" s="971">
        <v>17.57</v>
      </c>
      <c r="JE314" s="971">
        <v>17.21</v>
      </c>
      <c r="JF314" s="971">
        <v>17.45</v>
      </c>
      <c r="JG314" s="971">
        <v>16.78</v>
      </c>
      <c r="JH314" s="971">
        <v>16.89</v>
      </c>
      <c r="JI314" s="971">
        <v>17.329999999999998</v>
      </c>
      <c r="JJ314" s="971">
        <v>17.239999999999998</v>
      </c>
      <c r="JK314" s="971">
        <v>16.760000000000002</v>
      </c>
      <c r="JL314" s="971">
        <v>17.600000000000001</v>
      </c>
      <c r="JM314" s="971">
        <v>17.3</v>
      </c>
      <c r="JN314" s="971">
        <v>17.329999999999998</v>
      </c>
      <c r="JO314" s="971">
        <v>16.98</v>
      </c>
      <c r="JP314" s="971">
        <v>17.2</v>
      </c>
      <c r="JQ314" s="971">
        <v>17.190000000000001</v>
      </c>
      <c r="JR314" s="971">
        <v>17.23</v>
      </c>
      <c r="JS314" s="971">
        <v>16.84</v>
      </c>
      <c r="JT314" s="971">
        <v>17.079999999999998</v>
      </c>
      <c r="JU314" s="971">
        <v>16.809999999999999</v>
      </c>
      <c r="JV314" s="971">
        <v>16.91</v>
      </c>
      <c r="JW314" s="971">
        <v>17.03</v>
      </c>
      <c r="JX314" s="971">
        <v>17.54</v>
      </c>
      <c r="JY314" s="971">
        <v>16.71</v>
      </c>
      <c r="JZ314" s="971">
        <v>17.23</v>
      </c>
      <c r="KA314" s="971">
        <v>17.149999999999999</v>
      </c>
      <c r="KB314" s="971">
        <v>16.79</v>
      </c>
      <c r="KC314" s="971">
        <v>16.14</v>
      </c>
      <c r="KD314" s="971">
        <v>16.95</v>
      </c>
      <c r="KE314" s="971">
        <v>16.73</v>
      </c>
      <c r="KF314" s="971">
        <v>16.59</v>
      </c>
      <c r="KG314" s="971">
        <v>16.8</v>
      </c>
      <c r="KH314" s="971">
        <v>16.23</v>
      </c>
      <c r="KI314" s="971">
        <v>16.54</v>
      </c>
      <c r="KJ314" s="971">
        <v>16.03</v>
      </c>
      <c r="KK314" s="971">
        <v>16.02</v>
      </c>
      <c r="KL314" s="971">
        <v>16.350000000000001</v>
      </c>
      <c r="KM314" s="971">
        <v>16.25</v>
      </c>
      <c r="KN314" s="971">
        <v>16.920000000000002</v>
      </c>
      <c r="KO314" s="971">
        <v>16.47</v>
      </c>
      <c r="KP314" s="971">
        <v>17.32</v>
      </c>
      <c r="KQ314" s="971">
        <v>16.64</v>
      </c>
      <c r="KR314" s="971">
        <v>16.64</v>
      </c>
      <c r="KS314" s="971">
        <v>15.54</v>
      </c>
      <c r="KT314" s="971">
        <v>16.059999999999999</v>
      </c>
      <c r="KU314" s="971">
        <v>15.7</v>
      </c>
      <c r="KV314" s="971">
        <v>16.91</v>
      </c>
      <c r="KW314" s="971">
        <v>16.100000000000001</v>
      </c>
      <c r="KX314" s="971">
        <v>16.39</v>
      </c>
      <c r="KY314" s="971">
        <v>16.649999999999999</v>
      </c>
      <c r="KZ314" s="971">
        <v>16.13</v>
      </c>
      <c r="LA314" s="971">
        <v>16.52</v>
      </c>
      <c r="LB314" s="971">
        <v>15.54</v>
      </c>
      <c r="LC314" s="971">
        <v>15.92</v>
      </c>
      <c r="LD314" s="971">
        <v>16.010000000000002</v>
      </c>
      <c r="LE314" s="971">
        <v>15.66</v>
      </c>
      <c r="LF314" s="971">
        <v>16.53</v>
      </c>
      <c r="LG314" s="971">
        <v>15.82</v>
      </c>
      <c r="LH314" s="971">
        <v>15.44</v>
      </c>
      <c r="LI314" s="971">
        <v>17.05</v>
      </c>
      <c r="LJ314" s="971">
        <v>16.55</v>
      </c>
      <c r="LK314" s="971">
        <v>16.420000000000002</v>
      </c>
      <c r="LL314" s="971">
        <v>16.41</v>
      </c>
      <c r="LM314" s="971">
        <v>16.760000000000002</v>
      </c>
      <c r="LN314" s="972">
        <v>16.600000000000001</v>
      </c>
      <c r="LO314" s="972">
        <v>16.25</v>
      </c>
      <c r="LP314" s="972">
        <v>16.72</v>
      </c>
      <c r="LQ314" s="972">
        <v>16.18</v>
      </c>
      <c r="LR314" s="972">
        <v>16.21</v>
      </c>
      <c r="LS314" s="972">
        <v>16.53</v>
      </c>
      <c r="LT314" s="972">
        <v>15.8</v>
      </c>
      <c r="LU314" s="972">
        <v>16.12</v>
      </c>
      <c r="LV314" s="972">
        <v>16.59</v>
      </c>
      <c r="LW314" s="972">
        <v>16.64</v>
      </c>
      <c r="LX314" s="972">
        <v>16.57</v>
      </c>
      <c r="LY314" s="972">
        <v>16.41</v>
      </c>
      <c r="LZ314" s="972">
        <v>15.61</v>
      </c>
      <c r="MA314" s="972">
        <v>16.03</v>
      </c>
      <c r="MB314" s="972">
        <v>16.28</v>
      </c>
      <c r="MC314" s="972">
        <v>16.75</v>
      </c>
      <c r="MD314" s="972">
        <v>16.5</v>
      </c>
      <c r="ME314" s="972">
        <v>16.37</v>
      </c>
      <c r="MF314" s="972">
        <v>15.59</v>
      </c>
      <c r="MG314" s="972">
        <v>15.86</v>
      </c>
      <c r="MH314" s="972">
        <v>16.350000000000001</v>
      </c>
      <c r="MI314" s="972">
        <v>15.77</v>
      </c>
      <c r="MJ314" s="972">
        <v>15.78</v>
      </c>
      <c r="MK314" s="972">
        <v>15.8</v>
      </c>
      <c r="ML314" s="972">
        <v>15.89</v>
      </c>
      <c r="MM314" s="972">
        <v>16.55</v>
      </c>
      <c r="MN314" s="972">
        <v>16.600000000000001</v>
      </c>
      <c r="MO314" s="972" t="s">
        <v>1572</v>
      </c>
      <c r="MP314" s="972" t="s">
        <v>1572</v>
      </c>
      <c r="MQ314" s="972">
        <v>15.75</v>
      </c>
      <c r="MR314" s="972" t="s">
        <v>1572</v>
      </c>
      <c r="MS314" s="972">
        <v>16.87</v>
      </c>
      <c r="MT314" s="972">
        <v>15.41</v>
      </c>
      <c r="MU314" s="977">
        <v>16.190000000000001</v>
      </c>
      <c r="MV314" s="973">
        <v>15.61</v>
      </c>
      <c r="MW314" s="973">
        <v>15.75</v>
      </c>
      <c r="MX314" s="978">
        <v>15.77</v>
      </c>
      <c r="MY314" s="975">
        <v>15.94</v>
      </c>
      <c r="MZ314" s="975" t="s">
        <v>1642</v>
      </c>
      <c r="NA314" s="975">
        <v>16.22</v>
      </c>
      <c r="NB314" s="975">
        <v>15.6</v>
      </c>
      <c r="NC314" s="975">
        <v>16.079999999999998</v>
      </c>
      <c r="ND314" s="969">
        <v>15.88</v>
      </c>
    </row>
    <row r="315" spans="1:368">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9">
        <v>9.75</v>
      </c>
      <c r="CI315" s="979">
        <v>9.25</v>
      </c>
      <c r="CJ315" s="979">
        <v>8.44</v>
      </c>
      <c r="CK315" s="979">
        <v>7.52</v>
      </c>
      <c r="CL315" s="979">
        <v>7.51</v>
      </c>
      <c r="CM315" s="979">
        <v>7.51</v>
      </c>
      <c r="CN315" s="979">
        <v>8.9499999999999993</v>
      </c>
      <c r="CO315" s="979">
        <v>9.2799999999999994</v>
      </c>
      <c r="CP315" s="979">
        <v>9.82</v>
      </c>
      <c r="CQ315" s="979">
        <v>10.050000000000001</v>
      </c>
      <c r="CR315" s="979">
        <v>10.17</v>
      </c>
      <c r="CS315" s="979">
        <v>10.5</v>
      </c>
      <c r="CT315" s="979">
        <v>10.54</v>
      </c>
      <c r="CU315" s="979">
        <v>10.48</v>
      </c>
      <c r="CV315" s="979">
        <v>10.24</v>
      </c>
      <c r="CW315" s="979">
        <v>10.19</v>
      </c>
      <c r="CX315" s="979">
        <v>9.52</v>
      </c>
      <c r="CY315" s="979">
        <v>9.2899999999999991</v>
      </c>
      <c r="CZ315" s="979">
        <v>9.84</v>
      </c>
      <c r="DA315" s="979">
        <v>10.29</v>
      </c>
      <c r="DB315" s="979">
        <v>11.01</v>
      </c>
      <c r="DC315" s="979">
        <v>12.8</v>
      </c>
      <c r="DD315" s="979">
        <v>12.9</v>
      </c>
      <c r="DE315" s="979">
        <v>11.63</v>
      </c>
      <c r="DF315" s="979">
        <v>11.44</v>
      </c>
      <c r="DG315" s="979">
        <v>11.24</v>
      </c>
      <c r="DH315" s="979">
        <v>11.88</v>
      </c>
      <c r="DI315" s="979">
        <v>11.81</v>
      </c>
      <c r="DJ315" s="979">
        <v>11.81</v>
      </c>
      <c r="DK315" s="979">
        <v>11.4</v>
      </c>
      <c r="DL315" s="979">
        <v>12.32</v>
      </c>
      <c r="DM315" s="979">
        <v>12.36</v>
      </c>
      <c r="DN315" s="979">
        <v>12.27</v>
      </c>
      <c r="DO315" s="979">
        <v>12.92</v>
      </c>
      <c r="DP315" s="979">
        <v>11.54</v>
      </c>
      <c r="DQ315" s="979">
        <v>10.64</v>
      </c>
      <c r="DR315" s="979">
        <v>8.39</v>
      </c>
      <c r="DS315" s="979">
        <v>2.52</v>
      </c>
      <c r="DT315" s="979">
        <v>0.72</v>
      </c>
      <c r="DU315" s="979">
        <v>3.4</v>
      </c>
      <c r="DV315" s="979">
        <v>9.58</v>
      </c>
      <c r="DW315" s="979">
        <v>9.41</v>
      </c>
      <c r="DX315" s="979">
        <v>9.39</v>
      </c>
      <c r="DY315" s="979">
        <v>9</v>
      </c>
      <c r="DZ315" s="979">
        <v>9</v>
      </c>
      <c r="EA315" s="979">
        <v>9</v>
      </c>
      <c r="EB315" s="979">
        <v>8.9499999999999993</v>
      </c>
      <c r="EC315" s="979">
        <v>9</v>
      </c>
      <c r="ED315" s="979">
        <v>9</v>
      </c>
      <c r="EE315" s="979">
        <v>8.9</v>
      </c>
      <c r="EF315" s="979">
        <v>9</v>
      </c>
      <c r="EG315" s="979">
        <v>9</v>
      </c>
      <c r="EH315" s="979">
        <v>9</v>
      </c>
      <c r="EI315" s="979">
        <v>9</v>
      </c>
      <c r="EJ315" s="979">
        <v>9</v>
      </c>
      <c r="EK315" s="979">
        <v>9</v>
      </c>
      <c r="EL315" s="979">
        <v>8.93</v>
      </c>
      <c r="EM315" s="979">
        <v>8.77</v>
      </c>
      <c r="EN315" s="979">
        <v>7.29</v>
      </c>
      <c r="EO315" s="979">
        <v>7.39</v>
      </c>
      <c r="EP315" s="979">
        <v>8.24</v>
      </c>
      <c r="EQ315" s="979">
        <v>8.27</v>
      </c>
      <c r="ER315" s="979">
        <v>8.7100000000000009</v>
      </c>
      <c r="ES315" s="979">
        <v>8.14</v>
      </c>
      <c r="ET315" s="979">
        <v>6.96</v>
      </c>
      <c r="EU315" s="979">
        <v>5.59</v>
      </c>
      <c r="EV315" s="979">
        <v>5.48</v>
      </c>
      <c r="EW315" s="979">
        <v>5.67</v>
      </c>
      <c r="EX315" s="979">
        <v>5.52</v>
      </c>
      <c r="EY315" s="979">
        <v>5.35</v>
      </c>
      <c r="EZ315" s="979">
        <v>5.34</v>
      </c>
      <c r="FA315" s="979">
        <v>5.26</v>
      </c>
      <c r="FB315" s="979">
        <v>5.26</v>
      </c>
      <c r="FC315" s="979">
        <v>5.26</v>
      </c>
      <c r="FD315" s="979">
        <v>5.26</v>
      </c>
      <c r="FE315" s="979">
        <v>5.26</v>
      </c>
      <c r="FF315" s="979">
        <v>5.26</v>
      </c>
      <c r="FG315" s="979">
        <v>5.26</v>
      </c>
      <c r="FH315" s="979">
        <v>5.26</v>
      </c>
      <c r="FI315" s="979">
        <v>6.48</v>
      </c>
      <c r="FJ315" s="979">
        <v>6.55</v>
      </c>
      <c r="FK315" s="979">
        <v>6.41</v>
      </c>
      <c r="FL315" s="979">
        <v>6.52</v>
      </c>
      <c r="FM315" s="979">
        <v>6.56</v>
      </c>
      <c r="FN315" s="979">
        <v>7.28</v>
      </c>
      <c r="FO315" s="979">
        <v>6.5</v>
      </c>
      <c r="FP315" s="979">
        <v>5.29</v>
      </c>
      <c r="FQ315" s="979">
        <v>2.39</v>
      </c>
      <c r="FR315" s="979">
        <v>4.63</v>
      </c>
      <c r="FS315" s="979">
        <v>5.5</v>
      </c>
      <c r="FT315" s="979">
        <v>4.68</v>
      </c>
      <c r="FU315" s="979">
        <v>4.37</v>
      </c>
      <c r="FV315" s="979">
        <v>6.06</v>
      </c>
      <c r="FW315" s="979">
        <v>6.42</v>
      </c>
      <c r="FX315" s="979">
        <v>6.36</v>
      </c>
      <c r="FY315" s="979">
        <v>6.27</v>
      </c>
      <c r="FZ315" s="979">
        <v>5.25</v>
      </c>
      <c r="GA315" s="979">
        <v>4.6100000000000003</v>
      </c>
      <c r="GB315" s="979">
        <v>4.42</v>
      </c>
      <c r="GC315" s="979">
        <v>3.46</v>
      </c>
      <c r="GD315" s="979">
        <v>3.92</v>
      </c>
      <c r="GE315" s="979">
        <v>5.19</v>
      </c>
      <c r="GF315" s="979">
        <v>5.42</v>
      </c>
      <c r="GG315" s="979">
        <v>5.42</v>
      </c>
      <c r="GH315" s="979">
        <v>5.47</v>
      </c>
      <c r="GI315" s="979">
        <v>5.22</v>
      </c>
      <c r="GJ315" s="979">
        <v>5.07</v>
      </c>
      <c r="GK315" s="979">
        <v>5.47</v>
      </c>
      <c r="GL315" s="970">
        <v>5.95</v>
      </c>
      <c r="GM315" s="970">
        <v>6</v>
      </c>
      <c r="GN315" s="970">
        <v>6</v>
      </c>
      <c r="GO315" s="970">
        <v>6</v>
      </c>
      <c r="GP315" s="970">
        <v>6</v>
      </c>
      <c r="GQ315" s="970">
        <v>6</v>
      </c>
      <c r="GR315" s="970">
        <v>6</v>
      </c>
      <c r="GS315" s="970">
        <v>6</v>
      </c>
      <c r="GT315" s="970">
        <v>6</v>
      </c>
      <c r="GU315" s="970">
        <v>6.37</v>
      </c>
      <c r="GV315" s="970">
        <v>6.6239999999999997</v>
      </c>
      <c r="GW315" s="970">
        <v>6.53</v>
      </c>
      <c r="GX315" s="970">
        <v>6.444</v>
      </c>
      <c r="GY315" s="970">
        <v>6.0131639513835013</v>
      </c>
      <c r="GZ315" s="970">
        <v>6.8970000000000002</v>
      </c>
      <c r="HA315" s="970">
        <v>6.9139999999999997</v>
      </c>
      <c r="HB315" s="970">
        <v>7.3689999999999998</v>
      </c>
      <c r="HC315" s="970">
        <v>7.43</v>
      </c>
      <c r="HD315" s="970">
        <v>7.3730000000000002</v>
      </c>
      <c r="HE315" s="970">
        <v>7.34</v>
      </c>
      <c r="HF315" s="970">
        <v>7.4530000000000003</v>
      </c>
      <c r="HG315" s="970">
        <v>7.2969999999999997</v>
      </c>
      <c r="HH315" s="970">
        <v>7.4950000000000001</v>
      </c>
      <c r="HI315" s="970">
        <v>7.46</v>
      </c>
      <c r="HJ315" s="970">
        <v>7.4346666666666668</v>
      </c>
      <c r="HK315" s="970">
        <v>7.3639999999999999</v>
      </c>
      <c r="HL315" s="970">
        <v>6.9950000000000001</v>
      </c>
      <c r="HM315" s="970">
        <v>7.2277815013404823</v>
      </c>
      <c r="HN315" s="970">
        <v>7.077</v>
      </c>
      <c r="HO315" s="970">
        <v>6.6778258620689659</v>
      </c>
      <c r="HP315" s="970">
        <v>6.4044597349643224</v>
      </c>
      <c r="HQ315" s="970">
        <v>5.5987321867321871</v>
      </c>
      <c r="HR315" s="970">
        <v>5.4470000000000001</v>
      </c>
      <c r="HS315" s="970">
        <v>4.9975055350553506</v>
      </c>
      <c r="HT315" s="970">
        <v>4.4206000000000003</v>
      </c>
      <c r="HU315" s="970">
        <v>3.9857020801702125</v>
      </c>
      <c r="HV315" s="971">
        <v>4.3330000000000002</v>
      </c>
      <c r="HW315" s="971">
        <v>3.6944218750000002</v>
      </c>
      <c r="HX315" s="971">
        <v>3.3239999999999998</v>
      </c>
      <c r="HY315" s="971">
        <v>3.0905208333333332</v>
      </c>
      <c r="HZ315" s="971">
        <v>3.5849080532656945</v>
      </c>
      <c r="IA315" s="971">
        <v>3.6819999999999999</v>
      </c>
      <c r="IB315" s="971">
        <v>3.9296902086677368</v>
      </c>
      <c r="IC315" s="971">
        <v>4.4410937500000003</v>
      </c>
      <c r="ID315" s="971">
        <v>4.2359999999999998</v>
      </c>
      <c r="IE315" s="971">
        <v>3.8530000000000002</v>
      </c>
      <c r="IF315" s="971">
        <v>3.1659999999999999</v>
      </c>
      <c r="IG315" s="971">
        <v>2.7650000000000001</v>
      </c>
      <c r="IH315" s="971">
        <v>2.681</v>
      </c>
      <c r="II315" s="971">
        <v>2.246</v>
      </c>
      <c r="IJ315" s="971">
        <v>1.954</v>
      </c>
      <c r="IK315" s="971">
        <v>1.923</v>
      </c>
      <c r="IL315" s="971">
        <v>2.02</v>
      </c>
      <c r="IM315" s="971">
        <v>2.012</v>
      </c>
      <c r="IN315" s="971">
        <v>2.1179999999999999</v>
      </c>
      <c r="IO315" s="971">
        <v>1.891</v>
      </c>
      <c r="IP315" s="971">
        <v>1.9019999999999999</v>
      </c>
      <c r="IQ315" s="971">
        <v>1.831</v>
      </c>
      <c r="IR315" s="971">
        <v>1.833</v>
      </c>
      <c r="IS315" s="971">
        <v>2.36</v>
      </c>
      <c r="IT315" s="971">
        <v>3.9740000000000002</v>
      </c>
      <c r="IU315" s="971">
        <v>3.5249999999999999</v>
      </c>
      <c r="IV315" s="971">
        <v>3.0880000000000001</v>
      </c>
      <c r="IW315" s="971">
        <v>3.0880000000000001</v>
      </c>
      <c r="IX315" s="971">
        <v>3.0883076923076924</v>
      </c>
      <c r="IY315" s="971">
        <v>3.617</v>
      </c>
      <c r="IZ315" s="971">
        <v>4.0780000000000003</v>
      </c>
      <c r="JA315" s="971">
        <v>4.4713888888888889</v>
      </c>
      <c r="JB315" s="971">
        <v>4.7277777777777779</v>
      </c>
      <c r="JC315" s="971">
        <v>5.28</v>
      </c>
      <c r="JD315" s="971">
        <v>4.9992999999999999</v>
      </c>
      <c r="JE315" s="971">
        <v>5.0226682692307696</v>
      </c>
      <c r="JF315" s="971">
        <v>5.5</v>
      </c>
      <c r="JG315" s="971">
        <v>5.18</v>
      </c>
      <c r="JH315" s="971">
        <v>4.9930000000000003</v>
      </c>
      <c r="JI315" s="971">
        <v>4.7489999999999997</v>
      </c>
      <c r="JJ315" s="971">
        <v>4.2359999999999998</v>
      </c>
      <c r="JK315" s="971">
        <v>4.4206436650663194</v>
      </c>
      <c r="JL315" s="971">
        <v>4.815136471947433</v>
      </c>
      <c r="JM315" s="971">
        <v>4.2847727869713683</v>
      </c>
      <c r="JN315" s="971">
        <v>4.1114880952380952</v>
      </c>
      <c r="JO315" s="971">
        <v>4.0269801663467693</v>
      </c>
      <c r="JP315" s="971">
        <v>4.2222491664140644</v>
      </c>
      <c r="JQ315" s="971">
        <v>4.2112144212523717</v>
      </c>
      <c r="JR315" s="971">
        <v>4.0695532904148788</v>
      </c>
      <c r="JS315" s="971">
        <v>4.0300073773515308</v>
      </c>
      <c r="JT315" s="971">
        <v>3.9778667426509</v>
      </c>
      <c r="JU315" s="971">
        <v>4.0426753155680224</v>
      </c>
      <c r="JV315" s="971">
        <v>4.147531954887218</v>
      </c>
      <c r="JW315" s="971">
        <v>4.3786457873842082</v>
      </c>
      <c r="JX315" s="971">
        <v>4.5220000000000002</v>
      </c>
      <c r="JY315" s="971">
        <v>4.4184172048251495</v>
      </c>
      <c r="JZ315" s="971">
        <v>4.3974221366376423</v>
      </c>
      <c r="KA315" s="971">
        <v>4.0823405327573798</v>
      </c>
      <c r="KB315" s="971">
        <v>4.2694752519933807</v>
      </c>
      <c r="KC315" s="971">
        <v>4.3499382650345932</v>
      </c>
      <c r="KD315" s="971">
        <v>4.4860885080154631</v>
      </c>
      <c r="KE315" s="971">
        <v>4.7430000000000003</v>
      </c>
      <c r="KF315" s="971">
        <v>4.7995754352030948</v>
      </c>
      <c r="KG315" s="971">
        <v>4.3419999999999996</v>
      </c>
      <c r="KH315" s="971">
        <v>4.0640459940652818</v>
      </c>
      <c r="KI315" s="971">
        <v>4.0989711711711712</v>
      </c>
      <c r="KJ315" s="971">
        <v>4.2861407407407404</v>
      </c>
      <c r="KK315" s="971">
        <v>4.2861407407407404</v>
      </c>
      <c r="KL315" s="971">
        <v>4.2861407407407404</v>
      </c>
      <c r="KM315" s="971">
        <v>4.2861407407407404</v>
      </c>
      <c r="KN315" s="971">
        <v>4.2861407407407404</v>
      </c>
      <c r="KO315" s="971">
        <v>4.8949999999999996</v>
      </c>
      <c r="KP315" s="971">
        <v>4.8949999999999996</v>
      </c>
      <c r="KQ315" s="971">
        <v>4.8949999999999996</v>
      </c>
      <c r="KR315" s="971">
        <v>4.8949999999999996</v>
      </c>
      <c r="KS315" s="971">
        <v>5</v>
      </c>
      <c r="KT315" s="971">
        <v>5</v>
      </c>
      <c r="KU315" s="971">
        <v>4.46</v>
      </c>
      <c r="KV315" s="971">
        <v>4.5</v>
      </c>
      <c r="KW315" s="971">
        <v>4.5</v>
      </c>
      <c r="KX315" s="971">
        <v>4.5</v>
      </c>
      <c r="KY315" s="971">
        <v>4.5</v>
      </c>
      <c r="KZ315" s="971">
        <v>4.5</v>
      </c>
      <c r="LA315" s="971">
        <v>4.5</v>
      </c>
      <c r="LB315" s="971">
        <v>4.5</v>
      </c>
      <c r="LC315" s="971">
        <v>4.5</v>
      </c>
      <c r="LD315" s="971">
        <v>4.5</v>
      </c>
      <c r="LE315" s="971">
        <v>4.5</v>
      </c>
      <c r="LF315" s="971">
        <v>4.5</v>
      </c>
      <c r="LG315" s="971">
        <v>4.5</v>
      </c>
      <c r="LH315" s="971">
        <v>4.5</v>
      </c>
      <c r="LI315" s="971">
        <v>4.5</v>
      </c>
      <c r="LJ315" s="971">
        <v>4.5</v>
      </c>
      <c r="LK315" s="971">
        <v>4.5</v>
      </c>
      <c r="LL315" s="971">
        <v>4.5</v>
      </c>
      <c r="LM315" s="971">
        <v>4.5</v>
      </c>
      <c r="LN315" s="972">
        <v>4.5</v>
      </c>
      <c r="LO315" s="972">
        <v>5</v>
      </c>
      <c r="LP315" s="972">
        <v>5</v>
      </c>
      <c r="LQ315" s="972">
        <v>5</v>
      </c>
      <c r="LR315" s="972">
        <v>5</v>
      </c>
      <c r="LS315" s="972">
        <v>5</v>
      </c>
      <c r="LT315" s="972">
        <v>5</v>
      </c>
      <c r="LU315" s="972">
        <v>6</v>
      </c>
      <c r="LV315" s="972">
        <v>6</v>
      </c>
      <c r="LW315" s="972">
        <v>6</v>
      </c>
      <c r="LX315" s="972">
        <v>6.5</v>
      </c>
      <c r="LY315" s="972">
        <v>6.5</v>
      </c>
      <c r="LZ315" s="972">
        <v>6.5</v>
      </c>
      <c r="MA315" s="972">
        <v>7</v>
      </c>
      <c r="MB315" s="972">
        <v>7</v>
      </c>
      <c r="MC315" s="972">
        <v>7</v>
      </c>
      <c r="MD315" s="972">
        <v>7</v>
      </c>
      <c r="ME315" s="972">
        <v>7</v>
      </c>
      <c r="MF315" s="972">
        <v>7</v>
      </c>
      <c r="MG315" s="972">
        <v>7.5</v>
      </c>
      <c r="MH315" s="972">
        <v>7.5</v>
      </c>
      <c r="MI315" s="972">
        <v>7.5</v>
      </c>
      <c r="MJ315" s="972">
        <v>7.5</v>
      </c>
      <c r="MK315" s="972">
        <v>7.5</v>
      </c>
      <c r="ML315" s="972">
        <v>7.5</v>
      </c>
      <c r="MM315" s="972">
        <v>7.5</v>
      </c>
      <c r="MN315" s="972">
        <v>7.5</v>
      </c>
      <c r="MO315" s="972">
        <v>7.5</v>
      </c>
      <c r="MP315" s="972">
        <v>7</v>
      </c>
      <c r="MQ315" s="972">
        <v>7</v>
      </c>
      <c r="MR315" s="972">
        <v>7</v>
      </c>
      <c r="MS315" s="972">
        <v>6.5</v>
      </c>
      <c r="MT315" s="972">
        <v>6.5</v>
      </c>
      <c r="MU315" s="980">
        <v>6.5</v>
      </c>
      <c r="MV315" s="980">
        <v>6.5</v>
      </c>
      <c r="MW315" s="980">
        <v>6.5</v>
      </c>
      <c r="MX315" s="981">
        <v>6.5</v>
      </c>
      <c r="MY315" s="982">
        <v>6.5</v>
      </c>
      <c r="MZ315" s="982">
        <v>6.5</v>
      </c>
      <c r="NA315" s="982">
        <v>6.5</v>
      </c>
      <c r="NB315" s="982">
        <v>6.5</v>
      </c>
      <c r="NC315" s="982">
        <v>6.5</v>
      </c>
      <c r="ND315" s="979">
        <v>6.5</v>
      </c>
    </row>
    <row r="316" spans="1:368">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9"/>
      <c r="CI316" s="979"/>
      <c r="CJ316" s="979"/>
      <c r="CK316" s="979"/>
      <c r="CL316" s="979"/>
      <c r="CM316" s="979"/>
      <c r="CN316" s="979"/>
      <c r="CO316" s="979"/>
      <c r="CP316" s="979"/>
      <c r="CQ316" s="979"/>
      <c r="CR316" s="979"/>
      <c r="CS316" s="979"/>
      <c r="CT316" s="979"/>
      <c r="CU316" s="979"/>
      <c r="CV316" s="979"/>
      <c r="CW316" s="979"/>
      <c r="CX316" s="979"/>
      <c r="CY316" s="979"/>
      <c r="CZ316" s="979"/>
      <c r="DA316" s="979"/>
      <c r="DB316" s="979"/>
      <c r="DC316" s="979"/>
      <c r="DD316" s="979"/>
      <c r="DE316" s="979"/>
      <c r="DF316" s="979"/>
      <c r="DG316" s="979"/>
      <c r="DH316" s="979"/>
      <c r="DI316" s="979"/>
      <c r="DJ316" s="979"/>
      <c r="DK316" s="979"/>
      <c r="DL316" s="979"/>
      <c r="DM316" s="979"/>
      <c r="DN316" s="979"/>
      <c r="DO316" s="979"/>
      <c r="DP316" s="979"/>
      <c r="DQ316" s="979"/>
      <c r="DR316" s="979"/>
      <c r="DS316" s="979"/>
      <c r="DT316" s="979"/>
      <c r="DU316" s="979"/>
      <c r="DV316" s="979"/>
      <c r="DW316" s="979"/>
      <c r="DX316" s="979"/>
      <c r="DY316" s="979"/>
      <c r="DZ316" s="979"/>
      <c r="EA316" s="979"/>
      <c r="EB316" s="979"/>
      <c r="EC316" s="979"/>
      <c r="ED316" s="979"/>
      <c r="EE316" s="979"/>
      <c r="EF316" s="979"/>
      <c r="EG316" s="979"/>
      <c r="EH316" s="979"/>
      <c r="EI316" s="979"/>
      <c r="EJ316" s="979"/>
      <c r="EK316" s="979"/>
      <c r="EL316" s="979"/>
      <c r="EM316" s="979"/>
      <c r="EN316" s="979"/>
      <c r="EO316" s="979"/>
      <c r="EP316" s="979"/>
      <c r="EQ316" s="979"/>
      <c r="ER316" s="979"/>
      <c r="ES316" s="979"/>
      <c r="ET316" s="979"/>
      <c r="EU316" s="979"/>
      <c r="EV316" s="979"/>
      <c r="EW316" s="979"/>
      <c r="EX316" s="979"/>
      <c r="EY316" s="979"/>
      <c r="EZ316" s="979"/>
      <c r="FA316" s="979"/>
      <c r="FB316" s="979"/>
      <c r="FC316" s="979"/>
      <c r="FD316" s="979"/>
      <c r="FE316" s="979"/>
      <c r="FF316" s="979"/>
      <c r="FG316" s="979"/>
      <c r="FH316" s="979"/>
      <c r="FI316" s="979"/>
      <c r="FJ316" s="979"/>
      <c r="FK316" s="979"/>
      <c r="FL316" s="979"/>
      <c r="FM316" s="979"/>
      <c r="FN316" s="979"/>
      <c r="FO316" s="979"/>
      <c r="FP316" s="979"/>
      <c r="FQ316" s="979"/>
      <c r="FR316" s="979"/>
      <c r="FS316" s="979"/>
      <c r="FT316" s="979"/>
      <c r="FU316" s="979"/>
      <c r="FV316" s="979"/>
      <c r="FW316" s="979"/>
      <c r="FX316" s="979"/>
      <c r="FY316" s="979"/>
      <c r="FZ316" s="979"/>
      <c r="GA316" s="979"/>
      <c r="GB316" s="979"/>
      <c r="GC316" s="979"/>
      <c r="GD316" s="979"/>
      <c r="GE316" s="979"/>
      <c r="GF316" s="979"/>
      <c r="GG316" s="979"/>
      <c r="GH316" s="979"/>
      <c r="GI316" s="979"/>
      <c r="GJ316" s="979"/>
      <c r="GK316" s="979"/>
      <c r="GL316" s="979"/>
      <c r="GM316" s="979"/>
      <c r="GN316" s="979"/>
      <c r="GO316" s="979"/>
      <c r="GP316" s="979"/>
      <c r="GQ316" s="979"/>
      <c r="GR316" s="979"/>
      <c r="GS316" s="979"/>
      <c r="GT316" s="979"/>
      <c r="GU316" s="979"/>
      <c r="GV316" s="979"/>
      <c r="GW316" s="979"/>
      <c r="GX316" s="979"/>
      <c r="GY316" s="979"/>
      <c r="GZ316" s="979"/>
      <c r="HA316" s="979"/>
      <c r="HB316" s="979"/>
      <c r="HC316" s="979"/>
      <c r="HD316" s="979"/>
      <c r="HE316" s="979"/>
      <c r="HF316" s="979"/>
      <c r="HG316" s="979"/>
      <c r="HH316" s="979"/>
      <c r="HI316" s="979"/>
      <c r="HJ316" s="979">
        <v>5.5</v>
      </c>
      <c r="HK316" s="979">
        <v>5.5</v>
      </c>
      <c r="HL316" s="979">
        <v>5.5</v>
      </c>
      <c r="HM316" s="979">
        <v>5.5</v>
      </c>
      <c r="HN316" s="979">
        <v>5.5</v>
      </c>
      <c r="HO316" s="979">
        <v>5</v>
      </c>
      <c r="HP316" s="979">
        <v>5</v>
      </c>
      <c r="HQ316" s="979">
        <v>5</v>
      </c>
      <c r="HR316" s="979">
        <v>5</v>
      </c>
      <c r="HS316" s="979">
        <v>5</v>
      </c>
      <c r="HT316" s="979">
        <v>5</v>
      </c>
      <c r="HU316" s="979">
        <v>5</v>
      </c>
      <c r="HV316" s="983">
        <v>5</v>
      </c>
      <c r="HW316" s="983">
        <v>5</v>
      </c>
      <c r="HX316" s="983">
        <v>5</v>
      </c>
      <c r="HY316" s="983">
        <v>5</v>
      </c>
      <c r="HZ316" s="983">
        <v>5</v>
      </c>
      <c r="IA316" s="983">
        <v>5</v>
      </c>
      <c r="IB316" s="983">
        <v>5</v>
      </c>
      <c r="IC316" s="983">
        <v>5</v>
      </c>
      <c r="ID316" s="983">
        <v>5</v>
      </c>
      <c r="IE316" s="983">
        <v>5</v>
      </c>
      <c r="IF316" s="983">
        <v>5</v>
      </c>
      <c r="IG316" s="983">
        <v>5</v>
      </c>
      <c r="IH316" s="971">
        <v>5</v>
      </c>
      <c r="II316" s="971">
        <v>5</v>
      </c>
      <c r="IJ316" s="971">
        <v>5</v>
      </c>
      <c r="IK316" s="971">
        <v>5</v>
      </c>
      <c r="IL316" s="971">
        <v>5</v>
      </c>
      <c r="IM316" s="971">
        <v>5</v>
      </c>
      <c r="IN316" s="971">
        <v>5</v>
      </c>
      <c r="IO316" s="971">
        <v>5</v>
      </c>
      <c r="IP316" s="971">
        <v>5</v>
      </c>
      <c r="IQ316" s="971">
        <v>5</v>
      </c>
      <c r="IR316" s="971">
        <v>5</v>
      </c>
      <c r="IS316" s="971">
        <v>5</v>
      </c>
      <c r="IT316" s="971">
        <v>5</v>
      </c>
      <c r="IU316" s="971">
        <v>5</v>
      </c>
      <c r="IV316" s="971">
        <v>5</v>
      </c>
      <c r="IW316" s="971">
        <v>5</v>
      </c>
      <c r="IX316" s="971">
        <v>5</v>
      </c>
      <c r="IY316" s="971">
        <v>5</v>
      </c>
      <c r="IZ316" s="971">
        <v>5</v>
      </c>
      <c r="JA316" s="971">
        <v>5</v>
      </c>
      <c r="JB316" s="971">
        <v>5</v>
      </c>
      <c r="JC316" s="971">
        <v>5</v>
      </c>
      <c r="JD316" s="971">
        <v>5</v>
      </c>
      <c r="JE316" s="971">
        <v>5</v>
      </c>
      <c r="JF316" s="971">
        <v>5</v>
      </c>
      <c r="JG316" s="971">
        <v>5</v>
      </c>
      <c r="JH316" s="971">
        <v>5</v>
      </c>
      <c r="JI316" s="971">
        <v>5</v>
      </c>
      <c r="JJ316" s="971">
        <v>5</v>
      </c>
      <c r="JK316" s="971">
        <v>5</v>
      </c>
      <c r="JL316" s="971">
        <v>5</v>
      </c>
      <c r="JM316" s="971">
        <v>5</v>
      </c>
      <c r="JN316" s="971">
        <v>5</v>
      </c>
      <c r="JO316" s="971">
        <v>5</v>
      </c>
      <c r="JP316" s="971">
        <v>5</v>
      </c>
      <c r="JQ316" s="971">
        <v>5</v>
      </c>
      <c r="JR316" s="971">
        <v>5</v>
      </c>
      <c r="JS316" s="971">
        <v>5</v>
      </c>
      <c r="JT316" s="971">
        <v>5</v>
      </c>
      <c r="JU316" s="971">
        <v>5</v>
      </c>
      <c r="JV316" s="971">
        <v>5</v>
      </c>
      <c r="JW316" s="971">
        <v>5</v>
      </c>
      <c r="JX316" s="971">
        <v>5</v>
      </c>
      <c r="JY316" s="971">
        <v>5</v>
      </c>
      <c r="JZ316" s="971">
        <v>5</v>
      </c>
      <c r="KA316" s="971">
        <v>5</v>
      </c>
      <c r="KB316" s="971">
        <v>5</v>
      </c>
      <c r="KC316" s="971">
        <v>5</v>
      </c>
      <c r="KD316" s="971">
        <v>4.5</v>
      </c>
      <c r="KE316" s="971">
        <v>4.5</v>
      </c>
      <c r="KF316" s="971">
        <v>4.5</v>
      </c>
      <c r="KG316" s="971">
        <v>4.5</v>
      </c>
      <c r="KH316" s="971">
        <v>3</v>
      </c>
      <c r="KI316" s="971">
        <v>3</v>
      </c>
      <c r="KJ316" s="971">
        <v>3</v>
      </c>
      <c r="KK316" s="971">
        <v>3</v>
      </c>
      <c r="KL316" s="971">
        <v>3</v>
      </c>
      <c r="KM316" s="971">
        <v>3</v>
      </c>
      <c r="KN316" s="971">
        <v>3</v>
      </c>
      <c r="KO316" s="971">
        <v>3</v>
      </c>
      <c r="KP316" s="971">
        <v>3</v>
      </c>
      <c r="KQ316" s="971">
        <v>3</v>
      </c>
      <c r="KR316" s="971">
        <v>3</v>
      </c>
      <c r="KS316" s="971">
        <v>2.5</v>
      </c>
      <c r="KT316" s="971">
        <v>2.5</v>
      </c>
      <c r="KU316" s="971">
        <v>2.5</v>
      </c>
      <c r="KV316" s="971">
        <v>3.5</v>
      </c>
      <c r="KW316" s="971">
        <v>3.5</v>
      </c>
      <c r="KX316" s="971">
        <v>3.5</v>
      </c>
      <c r="KY316" s="971">
        <v>3.5</v>
      </c>
      <c r="KZ316" s="971">
        <v>3.5</v>
      </c>
      <c r="LA316" s="971">
        <v>3.5</v>
      </c>
      <c r="LB316" s="971">
        <v>3.5</v>
      </c>
      <c r="LC316" s="971">
        <v>3.5</v>
      </c>
      <c r="LD316" s="971">
        <v>3.5</v>
      </c>
      <c r="LE316" s="971">
        <v>3.5</v>
      </c>
      <c r="LF316" s="971">
        <v>3.5</v>
      </c>
      <c r="LG316" s="971">
        <v>3.5</v>
      </c>
      <c r="LH316" s="971">
        <v>3.5</v>
      </c>
      <c r="LI316" s="971">
        <v>3.5</v>
      </c>
      <c r="LJ316" s="971">
        <v>3.5</v>
      </c>
      <c r="LK316" s="971">
        <v>3.5</v>
      </c>
      <c r="LL316" s="971">
        <v>3.5</v>
      </c>
      <c r="LM316" s="971">
        <v>3.5</v>
      </c>
      <c r="LN316" s="972">
        <v>3.5</v>
      </c>
      <c r="LO316" s="972">
        <v>4</v>
      </c>
      <c r="LP316" s="972">
        <v>4</v>
      </c>
      <c r="LQ316" s="972">
        <v>4</v>
      </c>
      <c r="LR316" s="972">
        <v>4</v>
      </c>
      <c r="LS316" s="972">
        <v>4</v>
      </c>
      <c r="LT316" s="972">
        <v>4</v>
      </c>
      <c r="LU316" s="972">
        <v>5</v>
      </c>
      <c r="LV316" s="972">
        <v>5</v>
      </c>
      <c r="LW316" s="972">
        <v>5</v>
      </c>
      <c r="LX316" s="972">
        <v>5.5</v>
      </c>
      <c r="LY316" s="972">
        <v>5.5</v>
      </c>
      <c r="LZ316" s="972">
        <v>5.5</v>
      </c>
      <c r="MA316" s="972">
        <v>6</v>
      </c>
      <c r="MB316" s="972">
        <v>6</v>
      </c>
      <c r="MC316" s="972">
        <v>6</v>
      </c>
      <c r="MD316" s="972">
        <v>6</v>
      </c>
      <c r="ME316" s="972">
        <v>6</v>
      </c>
      <c r="MF316" s="972">
        <v>6</v>
      </c>
      <c r="MG316" s="972">
        <v>6.5</v>
      </c>
      <c r="MH316" s="972">
        <v>6.5</v>
      </c>
      <c r="MI316" s="972">
        <v>6.5</v>
      </c>
      <c r="MJ316" s="972">
        <v>6.5</v>
      </c>
      <c r="MK316" s="972">
        <v>6.5</v>
      </c>
      <c r="ML316" s="972">
        <v>6.5</v>
      </c>
      <c r="MM316" s="972">
        <v>6.5</v>
      </c>
      <c r="MN316" s="972">
        <v>6.5</v>
      </c>
      <c r="MO316" s="972">
        <v>6.5</v>
      </c>
      <c r="MP316" s="972">
        <v>6</v>
      </c>
      <c r="MQ316" s="972">
        <v>6</v>
      </c>
      <c r="MR316" s="972">
        <v>6</v>
      </c>
      <c r="MS316" s="972">
        <v>5.5</v>
      </c>
      <c r="MT316" s="972">
        <v>5.5</v>
      </c>
      <c r="MU316" s="984">
        <v>5.5</v>
      </c>
      <c r="MV316" s="984">
        <v>5.5</v>
      </c>
      <c r="MW316" s="984">
        <v>5.5</v>
      </c>
      <c r="MX316" s="985">
        <v>5.5</v>
      </c>
      <c r="MY316" s="986">
        <v>5.5</v>
      </c>
      <c r="MZ316" s="986">
        <v>5.5</v>
      </c>
      <c r="NA316" s="986">
        <v>5.5</v>
      </c>
      <c r="NB316" s="986">
        <v>5.5</v>
      </c>
      <c r="NC316" s="986">
        <v>5.5</v>
      </c>
      <c r="ND316" s="979">
        <v>5.5</v>
      </c>
    </row>
    <row r="317" spans="1:368">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9"/>
      <c r="CI317" s="979"/>
      <c r="CJ317" s="979"/>
      <c r="CK317" s="979"/>
      <c r="CL317" s="979"/>
      <c r="CM317" s="979"/>
      <c r="CN317" s="979"/>
      <c r="CO317" s="979"/>
      <c r="CP317" s="979"/>
      <c r="CQ317" s="979"/>
      <c r="CR317" s="979"/>
      <c r="CS317" s="979"/>
      <c r="CT317" s="979"/>
      <c r="CU317" s="979"/>
      <c r="CV317" s="979"/>
      <c r="CW317" s="979"/>
      <c r="CX317" s="979"/>
      <c r="CY317" s="979"/>
      <c r="CZ317" s="979"/>
      <c r="DA317" s="979"/>
      <c r="DB317" s="979"/>
      <c r="DC317" s="979"/>
      <c r="DD317" s="979"/>
      <c r="DE317" s="979"/>
      <c r="DF317" s="979"/>
      <c r="DG317" s="979"/>
      <c r="DH317" s="979"/>
      <c r="DI317" s="979"/>
      <c r="DJ317" s="979"/>
      <c r="DK317" s="979"/>
      <c r="DL317" s="979"/>
      <c r="DM317" s="979"/>
      <c r="DN317" s="979"/>
      <c r="DO317" s="979"/>
      <c r="DP317" s="979"/>
      <c r="DQ317" s="979"/>
      <c r="DR317" s="979"/>
      <c r="DS317" s="979"/>
      <c r="DT317" s="979"/>
      <c r="DU317" s="979"/>
      <c r="DV317" s="979"/>
      <c r="DW317" s="979"/>
      <c r="DX317" s="979"/>
      <c r="DY317" s="979"/>
      <c r="DZ317" s="979"/>
      <c r="EA317" s="979"/>
      <c r="EB317" s="979"/>
      <c r="EC317" s="979"/>
      <c r="ED317" s="979"/>
      <c r="EE317" s="979"/>
      <c r="EF317" s="979"/>
      <c r="EG317" s="979"/>
      <c r="EH317" s="979"/>
      <c r="EI317" s="979"/>
      <c r="EJ317" s="979"/>
      <c r="EK317" s="979"/>
      <c r="EL317" s="979"/>
      <c r="EM317" s="979"/>
      <c r="EN317" s="979"/>
      <c r="EO317" s="979"/>
      <c r="EP317" s="979"/>
      <c r="EQ317" s="979"/>
      <c r="ER317" s="979"/>
      <c r="ES317" s="979"/>
      <c r="ET317" s="979"/>
      <c r="EU317" s="979"/>
      <c r="EV317" s="979"/>
      <c r="EW317" s="979"/>
      <c r="EX317" s="979"/>
      <c r="EY317" s="979"/>
      <c r="EZ317" s="979"/>
      <c r="FA317" s="979"/>
      <c r="FB317" s="979"/>
      <c r="FC317" s="979"/>
      <c r="FD317" s="979"/>
      <c r="FE317" s="979"/>
      <c r="FF317" s="979"/>
      <c r="FG317" s="979"/>
      <c r="FH317" s="979"/>
      <c r="FI317" s="979"/>
      <c r="FJ317" s="979"/>
      <c r="FK317" s="979"/>
      <c r="FL317" s="979"/>
      <c r="FM317" s="979"/>
      <c r="FN317" s="979"/>
      <c r="FO317" s="979"/>
      <c r="FP317" s="979"/>
      <c r="FQ317" s="979"/>
      <c r="FR317" s="979"/>
      <c r="FS317" s="979"/>
      <c r="FT317" s="979"/>
      <c r="FU317" s="979"/>
      <c r="FV317" s="979"/>
      <c r="FW317" s="979"/>
      <c r="FX317" s="979"/>
      <c r="FY317" s="979"/>
      <c r="FZ317" s="979"/>
      <c r="GA317" s="979"/>
      <c r="GB317" s="979"/>
      <c r="GC317" s="979"/>
      <c r="GD317" s="979"/>
      <c r="GE317" s="979"/>
      <c r="GF317" s="979"/>
      <c r="GG317" s="979"/>
      <c r="GH317" s="979"/>
      <c r="GI317" s="979"/>
      <c r="GJ317" s="979"/>
      <c r="GK317" s="979"/>
      <c r="GL317" s="979"/>
      <c r="GM317" s="979"/>
      <c r="GN317" s="979"/>
      <c r="GO317" s="979"/>
      <c r="GP317" s="979"/>
      <c r="GQ317" s="979"/>
      <c r="GR317" s="979"/>
      <c r="GS317" s="979"/>
      <c r="GT317" s="979"/>
      <c r="GU317" s="979"/>
      <c r="GV317" s="979"/>
      <c r="GW317" s="979"/>
      <c r="GX317" s="979"/>
      <c r="GY317" s="979"/>
      <c r="GZ317" s="979"/>
      <c r="HA317" s="979"/>
      <c r="HB317" s="979"/>
      <c r="HC317" s="979"/>
      <c r="HD317" s="979"/>
      <c r="HE317" s="979"/>
      <c r="HF317" s="979"/>
      <c r="HG317" s="979"/>
      <c r="HH317" s="979"/>
      <c r="HI317" s="979"/>
      <c r="HJ317" s="979">
        <v>9.5</v>
      </c>
      <c r="HK317" s="979">
        <v>9.5</v>
      </c>
      <c r="HL317" s="979">
        <v>9.5</v>
      </c>
      <c r="HM317" s="979">
        <v>9.5</v>
      </c>
      <c r="HN317" s="979">
        <v>9.5</v>
      </c>
      <c r="HO317" s="979">
        <v>9</v>
      </c>
      <c r="HP317" s="979">
        <v>9</v>
      </c>
      <c r="HQ317" s="979">
        <v>9</v>
      </c>
      <c r="HR317" s="979">
        <v>9</v>
      </c>
      <c r="HS317" s="979">
        <v>9</v>
      </c>
      <c r="HT317" s="979">
        <v>9</v>
      </c>
      <c r="HU317" s="979">
        <v>9</v>
      </c>
      <c r="HV317" s="983">
        <v>9</v>
      </c>
      <c r="HW317" s="983">
        <v>9</v>
      </c>
      <c r="HX317" s="983">
        <v>9</v>
      </c>
      <c r="HY317" s="983">
        <v>9</v>
      </c>
      <c r="HZ317" s="983">
        <v>9</v>
      </c>
      <c r="IA317" s="983">
        <v>9</v>
      </c>
      <c r="IB317" s="983">
        <v>9</v>
      </c>
      <c r="IC317" s="983">
        <v>9</v>
      </c>
      <c r="ID317" s="983">
        <v>9</v>
      </c>
      <c r="IE317" s="983">
        <v>9</v>
      </c>
      <c r="IF317" s="983">
        <v>9</v>
      </c>
      <c r="IG317" s="983">
        <v>9</v>
      </c>
      <c r="IH317" s="971">
        <v>9</v>
      </c>
      <c r="II317" s="971">
        <v>9</v>
      </c>
      <c r="IJ317" s="971">
        <v>9</v>
      </c>
      <c r="IK317" s="971">
        <v>9</v>
      </c>
      <c r="IL317" s="971">
        <v>9</v>
      </c>
      <c r="IM317" s="971">
        <v>9</v>
      </c>
      <c r="IN317" s="971">
        <v>9</v>
      </c>
      <c r="IO317" s="971">
        <v>9</v>
      </c>
      <c r="IP317" s="971">
        <v>9</v>
      </c>
      <c r="IQ317" s="971">
        <v>9</v>
      </c>
      <c r="IR317" s="971">
        <v>9</v>
      </c>
      <c r="IS317" s="971">
        <v>9</v>
      </c>
      <c r="IT317" s="971">
        <v>9</v>
      </c>
      <c r="IU317" s="971">
        <v>9</v>
      </c>
      <c r="IV317" s="971">
        <v>9</v>
      </c>
      <c r="IW317" s="971">
        <v>9</v>
      </c>
      <c r="IX317" s="971">
        <v>9</v>
      </c>
      <c r="IY317" s="971">
        <v>9</v>
      </c>
      <c r="IZ317" s="971">
        <v>9</v>
      </c>
      <c r="JA317" s="971">
        <v>9</v>
      </c>
      <c r="JB317" s="971">
        <v>9</v>
      </c>
      <c r="JC317" s="971">
        <v>9</v>
      </c>
      <c r="JD317" s="971">
        <v>9</v>
      </c>
      <c r="JE317" s="971">
        <v>9</v>
      </c>
      <c r="JF317" s="971">
        <v>9</v>
      </c>
      <c r="JG317" s="971">
        <v>9</v>
      </c>
      <c r="JH317" s="971">
        <v>9</v>
      </c>
      <c r="JI317" s="971">
        <v>9</v>
      </c>
      <c r="JJ317" s="971">
        <v>9</v>
      </c>
      <c r="JK317" s="971">
        <v>9</v>
      </c>
      <c r="JL317" s="971">
        <v>9</v>
      </c>
      <c r="JM317" s="971">
        <v>9</v>
      </c>
      <c r="JN317" s="971">
        <v>9</v>
      </c>
      <c r="JO317" s="971">
        <v>9</v>
      </c>
      <c r="JP317" s="971">
        <v>9</v>
      </c>
      <c r="JQ317" s="971">
        <v>9</v>
      </c>
      <c r="JR317" s="971">
        <v>9</v>
      </c>
      <c r="JS317" s="971">
        <v>9</v>
      </c>
      <c r="JT317" s="971">
        <v>9</v>
      </c>
      <c r="JU317" s="971">
        <v>9</v>
      </c>
      <c r="JV317" s="971">
        <v>9</v>
      </c>
      <c r="JW317" s="971">
        <v>9</v>
      </c>
      <c r="JX317" s="971">
        <v>9</v>
      </c>
      <c r="JY317" s="971">
        <v>9</v>
      </c>
      <c r="JZ317" s="971">
        <v>9</v>
      </c>
      <c r="KA317" s="971">
        <v>9</v>
      </c>
      <c r="KB317" s="971">
        <v>9</v>
      </c>
      <c r="KC317" s="971">
        <v>9</v>
      </c>
      <c r="KD317" s="971">
        <v>6.5</v>
      </c>
      <c r="KE317" s="971">
        <v>6.5</v>
      </c>
      <c r="KF317" s="971">
        <v>6.5</v>
      </c>
      <c r="KG317" s="971">
        <v>6.5</v>
      </c>
      <c r="KH317" s="971">
        <v>6</v>
      </c>
      <c r="KI317" s="971">
        <v>6</v>
      </c>
      <c r="KJ317" s="971">
        <v>6</v>
      </c>
      <c r="KK317" s="971">
        <v>6</v>
      </c>
      <c r="KL317" s="971">
        <v>6</v>
      </c>
      <c r="KM317" s="971">
        <v>6</v>
      </c>
      <c r="KN317" s="971">
        <v>6</v>
      </c>
      <c r="KO317" s="971">
        <v>6</v>
      </c>
      <c r="KP317" s="971">
        <v>6</v>
      </c>
      <c r="KQ317" s="971">
        <v>6</v>
      </c>
      <c r="KR317" s="971">
        <v>6</v>
      </c>
      <c r="KS317" s="971">
        <v>5.5</v>
      </c>
      <c r="KT317" s="971">
        <v>5.5</v>
      </c>
      <c r="KU317" s="971">
        <v>5.5</v>
      </c>
      <c r="KV317" s="971">
        <v>5.5</v>
      </c>
      <c r="KW317" s="971">
        <v>5.5</v>
      </c>
      <c r="KX317" s="971">
        <v>5.5</v>
      </c>
      <c r="KY317" s="971">
        <v>5.5</v>
      </c>
      <c r="KZ317" s="971">
        <v>5.5</v>
      </c>
      <c r="LA317" s="971">
        <v>5.5</v>
      </c>
      <c r="LB317" s="971">
        <v>5.5</v>
      </c>
      <c r="LC317" s="971">
        <v>5.5</v>
      </c>
      <c r="LD317" s="971">
        <v>5.5</v>
      </c>
      <c r="LE317" s="971">
        <v>5.5</v>
      </c>
      <c r="LF317" s="971">
        <v>5.5</v>
      </c>
      <c r="LG317" s="971">
        <v>5.5</v>
      </c>
      <c r="LH317" s="971">
        <v>5.5</v>
      </c>
      <c r="LI317" s="971">
        <v>5.5</v>
      </c>
      <c r="LJ317" s="971">
        <v>5.5</v>
      </c>
      <c r="LK317" s="971">
        <v>5.5</v>
      </c>
      <c r="LL317" s="971">
        <v>5.5</v>
      </c>
      <c r="LM317" s="971">
        <v>5.5</v>
      </c>
      <c r="LN317" s="972">
        <v>5.5</v>
      </c>
      <c r="LO317" s="972">
        <v>6</v>
      </c>
      <c r="LP317" s="972">
        <v>6</v>
      </c>
      <c r="LQ317" s="972">
        <v>6</v>
      </c>
      <c r="LR317" s="972">
        <v>6</v>
      </c>
      <c r="LS317" s="972">
        <v>6</v>
      </c>
      <c r="LT317" s="972">
        <v>0</v>
      </c>
      <c r="LU317" s="972">
        <v>7</v>
      </c>
      <c r="LV317" s="972">
        <v>7</v>
      </c>
      <c r="LW317" s="972">
        <v>7</v>
      </c>
      <c r="LX317" s="972">
        <v>7.5</v>
      </c>
      <c r="LY317" s="972">
        <v>7.5</v>
      </c>
      <c r="LZ317" s="972">
        <v>7.5</v>
      </c>
      <c r="MA317" s="972">
        <v>8</v>
      </c>
      <c r="MB317" s="972">
        <v>8</v>
      </c>
      <c r="MC317" s="972">
        <v>8</v>
      </c>
      <c r="MD317" s="972">
        <v>8</v>
      </c>
      <c r="ME317" s="972">
        <v>8</v>
      </c>
      <c r="MF317" s="972">
        <v>8</v>
      </c>
      <c r="MG317" s="972">
        <v>8.5</v>
      </c>
      <c r="MH317" s="972">
        <v>8.5</v>
      </c>
      <c r="MI317" s="972">
        <v>8.5</v>
      </c>
      <c r="MJ317" s="972">
        <v>8.5</v>
      </c>
      <c r="MK317" s="972">
        <v>8.5</v>
      </c>
      <c r="ML317" s="972">
        <v>8.5</v>
      </c>
      <c r="MM317" s="972">
        <v>8.5</v>
      </c>
      <c r="MN317" s="972">
        <v>8.5</v>
      </c>
      <c r="MO317" s="972">
        <v>8.5</v>
      </c>
      <c r="MP317" s="972">
        <v>8</v>
      </c>
      <c r="MQ317" s="972">
        <v>8</v>
      </c>
      <c r="MR317" s="972">
        <v>8</v>
      </c>
      <c r="MS317" s="972">
        <v>7.5</v>
      </c>
      <c r="MT317" s="972">
        <v>7.5</v>
      </c>
      <c r="MU317" s="984">
        <v>7.5</v>
      </c>
      <c r="MV317" s="984">
        <v>7.5</v>
      </c>
      <c r="MW317" s="984">
        <v>7.5</v>
      </c>
      <c r="MX317" s="985">
        <v>7.5</v>
      </c>
      <c r="MY317" s="986">
        <v>7.5</v>
      </c>
      <c r="MZ317" s="986">
        <v>7.5</v>
      </c>
      <c r="NA317" s="986">
        <v>7.5</v>
      </c>
      <c r="NB317" s="986">
        <v>7.5</v>
      </c>
      <c r="NC317" s="986">
        <v>7.5</v>
      </c>
      <c r="ND317" s="979">
        <v>7.5</v>
      </c>
    </row>
    <row r="318" spans="1:368">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7"/>
      <c r="CI318" s="987"/>
      <c r="CJ318" s="987"/>
      <c r="CK318" s="987"/>
      <c r="CL318" s="987"/>
      <c r="CM318" s="987"/>
      <c r="CN318" s="987"/>
      <c r="CO318" s="987"/>
      <c r="CP318" s="987"/>
      <c r="CQ318" s="987"/>
      <c r="CR318" s="987"/>
      <c r="CS318" s="987"/>
      <c r="CT318" s="987"/>
      <c r="CU318" s="987"/>
      <c r="CV318" s="987"/>
      <c r="CW318" s="987"/>
      <c r="CX318" s="987"/>
      <c r="CY318" s="987"/>
      <c r="CZ318" s="987"/>
      <c r="DA318" s="987"/>
      <c r="DB318" s="987"/>
      <c r="DC318" s="987"/>
      <c r="DD318" s="987"/>
      <c r="DE318" s="987"/>
      <c r="DF318" s="987"/>
      <c r="DG318" s="987"/>
      <c r="DH318" s="987"/>
      <c r="DI318" s="987"/>
      <c r="DJ318" s="987"/>
      <c r="DK318" s="987"/>
      <c r="DL318" s="987"/>
      <c r="DM318" s="987"/>
      <c r="DN318" s="987"/>
      <c r="DO318" s="987"/>
      <c r="DP318" s="987"/>
      <c r="DQ318" s="987"/>
      <c r="DR318" s="987"/>
      <c r="DS318" s="987"/>
      <c r="DT318" s="987"/>
      <c r="DU318" s="987"/>
      <c r="DV318" s="987"/>
      <c r="DW318" s="987"/>
      <c r="DX318" s="987"/>
      <c r="DY318" s="987"/>
      <c r="DZ318" s="987"/>
      <c r="EA318" s="987"/>
      <c r="EB318" s="987"/>
      <c r="EC318" s="987"/>
      <c r="ED318" s="987"/>
      <c r="EE318" s="987"/>
      <c r="EF318" s="987"/>
      <c r="EG318" s="987"/>
      <c r="EH318" s="987"/>
      <c r="EI318" s="987"/>
      <c r="EJ318" s="987"/>
      <c r="EK318" s="987"/>
      <c r="EL318" s="987"/>
      <c r="EM318" s="987"/>
      <c r="EN318" s="987"/>
      <c r="EO318" s="987"/>
      <c r="EP318" s="987"/>
      <c r="EQ318" s="987"/>
      <c r="ER318" s="987"/>
      <c r="ES318" s="987"/>
      <c r="ET318" s="987"/>
      <c r="EU318" s="987"/>
      <c r="EV318" s="987"/>
      <c r="EW318" s="987"/>
      <c r="EX318" s="987"/>
      <c r="EY318" s="987"/>
      <c r="EZ318" s="987"/>
      <c r="FA318" s="987"/>
      <c r="FB318" s="987"/>
      <c r="FC318" s="987"/>
      <c r="FD318" s="987"/>
      <c r="FE318" s="987"/>
      <c r="FF318" s="987"/>
      <c r="FG318" s="987"/>
      <c r="FH318" s="987"/>
      <c r="FI318" s="987"/>
      <c r="FJ318" s="987"/>
      <c r="FK318" s="987"/>
      <c r="FL318" s="987"/>
      <c r="FM318" s="987"/>
      <c r="FN318" s="987">
        <v>11.05</v>
      </c>
      <c r="FO318" s="987">
        <v>11.05</v>
      </c>
      <c r="FP318" s="987">
        <v>11.05</v>
      </c>
      <c r="FQ318" s="987">
        <v>11.05</v>
      </c>
      <c r="FR318" s="987">
        <v>11.05</v>
      </c>
      <c r="FS318" s="987">
        <v>11.05</v>
      </c>
      <c r="FT318" s="987">
        <v>11.05</v>
      </c>
      <c r="FU318" s="987">
        <v>11.05</v>
      </c>
      <c r="FV318" s="987">
        <v>11.05</v>
      </c>
      <c r="FW318" s="987">
        <v>11.05</v>
      </c>
      <c r="FX318" s="987">
        <v>11.05</v>
      </c>
      <c r="FY318" s="987">
        <v>11.05</v>
      </c>
      <c r="FZ318" s="987">
        <v>11.05</v>
      </c>
      <c r="GA318" s="987">
        <v>11.05</v>
      </c>
      <c r="GB318" s="987">
        <v>11.05</v>
      </c>
      <c r="GC318" s="987">
        <v>11.05</v>
      </c>
      <c r="GD318" s="987">
        <v>11.05</v>
      </c>
      <c r="GE318" s="987">
        <v>11.05</v>
      </c>
      <c r="GF318" s="987">
        <v>11.05</v>
      </c>
      <c r="GG318" s="987">
        <v>11.05</v>
      </c>
      <c r="GH318" s="987">
        <v>11.05</v>
      </c>
      <c r="GI318" s="987">
        <v>11.05</v>
      </c>
      <c r="GJ318" s="987">
        <v>11.05</v>
      </c>
      <c r="GK318" s="987">
        <v>11.05</v>
      </c>
      <c r="GL318" s="987">
        <v>11.05</v>
      </c>
      <c r="GM318" s="987">
        <v>11.05</v>
      </c>
      <c r="GN318" s="987">
        <v>11.05</v>
      </c>
      <c r="GO318" s="987">
        <v>11.05</v>
      </c>
      <c r="GP318" s="987">
        <v>11.05</v>
      </c>
      <c r="GQ318" s="987">
        <v>11.05</v>
      </c>
      <c r="GR318" s="987">
        <v>11.05</v>
      </c>
      <c r="GS318" s="987">
        <v>11.05</v>
      </c>
      <c r="GT318" s="987">
        <v>11.05</v>
      </c>
      <c r="GU318" s="987">
        <v>11.05</v>
      </c>
      <c r="GV318" s="987">
        <v>11.05</v>
      </c>
      <c r="GW318" s="987">
        <v>11.05</v>
      </c>
      <c r="GX318" s="987">
        <v>11.05</v>
      </c>
      <c r="GY318" s="987">
        <v>11.05</v>
      </c>
      <c r="GZ318" s="987">
        <v>11.05</v>
      </c>
      <c r="HA318" s="987">
        <v>11.05</v>
      </c>
      <c r="HB318" s="987">
        <v>11.05</v>
      </c>
      <c r="HC318" s="987">
        <v>11.05</v>
      </c>
      <c r="HD318" s="987">
        <v>11.05</v>
      </c>
      <c r="HE318" s="987">
        <v>11.05</v>
      </c>
      <c r="HF318" s="987">
        <v>11.05</v>
      </c>
      <c r="HG318" s="987">
        <v>11.05</v>
      </c>
      <c r="HH318" s="987">
        <v>11.05</v>
      </c>
      <c r="HI318" s="987">
        <v>11.05</v>
      </c>
      <c r="HJ318" s="987">
        <v>11.05</v>
      </c>
      <c r="HK318" s="987">
        <v>11.05</v>
      </c>
      <c r="HL318" s="987">
        <v>11.05</v>
      </c>
      <c r="HM318" s="987">
        <v>11.05</v>
      </c>
      <c r="HN318" s="987">
        <v>11.05</v>
      </c>
      <c r="HO318" s="987">
        <v>11.05</v>
      </c>
      <c r="HP318" s="987">
        <v>11.05</v>
      </c>
      <c r="HQ318" s="987">
        <v>11.05</v>
      </c>
      <c r="HR318" s="987">
        <v>11.05</v>
      </c>
      <c r="HS318" s="987">
        <v>11.05</v>
      </c>
      <c r="HT318" s="987">
        <v>11.05</v>
      </c>
      <c r="HU318" s="987">
        <v>11.05</v>
      </c>
      <c r="HV318" s="983">
        <v>3.9857020801702125</v>
      </c>
      <c r="HW318" s="983">
        <v>3.9857020801702125</v>
      </c>
      <c r="HX318" s="983">
        <v>3.9857020801702125</v>
      </c>
      <c r="HY318" s="983">
        <v>3.9857020801702125</v>
      </c>
      <c r="HZ318" s="983">
        <v>3.9857020801702125</v>
      </c>
      <c r="IA318" s="983">
        <v>3.9857020801702125</v>
      </c>
      <c r="IB318" s="983">
        <v>3.9857020801702125</v>
      </c>
      <c r="IC318" s="983">
        <v>3.9857020801702125</v>
      </c>
      <c r="ID318" s="983">
        <v>3.9857020801702125</v>
      </c>
      <c r="IE318" s="983">
        <v>3.9857020801702125</v>
      </c>
      <c r="IF318" s="983">
        <v>3.9857020801702125</v>
      </c>
      <c r="IG318" s="983">
        <v>3.9857020801702125</v>
      </c>
      <c r="IH318" s="971">
        <v>2.7650000000000001</v>
      </c>
      <c r="II318" s="971">
        <v>2.7650000000000001</v>
      </c>
      <c r="IJ318" s="971">
        <v>2.7650000000000001</v>
      </c>
      <c r="IK318" s="971">
        <v>2.7650000000000001</v>
      </c>
      <c r="IL318" s="971">
        <v>2.7650000000000001</v>
      </c>
      <c r="IM318" s="971">
        <v>2.7650000000000001</v>
      </c>
      <c r="IN318" s="971">
        <v>2.7650000000000001</v>
      </c>
      <c r="IO318" s="971">
        <v>2.7650000000000001</v>
      </c>
      <c r="IP318" s="971">
        <v>2.7650000000000001</v>
      </c>
      <c r="IQ318" s="971">
        <v>2.7650000000000001</v>
      </c>
      <c r="IR318" s="971">
        <v>2.7650000000000001</v>
      </c>
      <c r="IS318" s="971">
        <v>2.7650000000000001</v>
      </c>
      <c r="IT318" s="971">
        <v>2.36</v>
      </c>
      <c r="IU318" s="971">
        <v>2.36</v>
      </c>
      <c r="IV318" s="971">
        <v>2.36</v>
      </c>
      <c r="IW318" s="971">
        <v>2.36</v>
      </c>
      <c r="IX318" s="971">
        <v>2.36</v>
      </c>
      <c r="IY318" s="971">
        <v>2.36</v>
      </c>
      <c r="IZ318" s="971">
        <v>2.36</v>
      </c>
      <c r="JA318" s="971">
        <v>2.36</v>
      </c>
      <c r="JB318" s="971">
        <v>6.5750000000000002</v>
      </c>
      <c r="JC318" s="971">
        <v>6.5750000000000002</v>
      </c>
      <c r="JD318" s="971">
        <v>6.5750000000000002</v>
      </c>
      <c r="JE318" s="971">
        <v>6.5750000000000002</v>
      </c>
      <c r="JF318" s="971">
        <v>6.5750000000000002</v>
      </c>
      <c r="JG318" s="971">
        <v>6.5750000000000002</v>
      </c>
      <c r="JH318" s="971">
        <v>6.5750000000000002</v>
      </c>
      <c r="JI318" s="971">
        <v>6.5750000000000002</v>
      </c>
      <c r="JJ318" s="971">
        <v>6.5750000000000002</v>
      </c>
      <c r="JK318" s="971">
        <v>6.5750000000000002</v>
      </c>
      <c r="JL318" s="971">
        <v>6.5750000000000002</v>
      </c>
      <c r="JM318" s="971">
        <v>6.5750000000000002</v>
      </c>
      <c r="JN318" s="971">
        <v>6.5750000000000002</v>
      </c>
      <c r="JO318" s="971">
        <v>6.5750000000000002</v>
      </c>
      <c r="JP318" s="971">
        <v>6.5750000000000002</v>
      </c>
      <c r="JQ318" s="971">
        <v>6.5750000000000002</v>
      </c>
      <c r="JR318" s="971">
        <v>6.5750000000000002</v>
      </c>
      <c r="JS318" s="971">
        <v>6.5750000000000002</v>
      </c>
      <c r="JT318" s="971">
        <v>6.5750000000000002</v>
      </c>
      <c r="JU318" s="971">
        <v>6.5750000000000002</v>
      </c>
      <c r="JV318" s="971">
        <v>6.5750000000000002</v>
      </c>
      <c r="JW318" s="971">
        <v>6.5750000000000002</v>
      </c>
      <c r="JX318" s="971">
        <v>6.5750000000000002</v>
      </c>
      <c r="JY318" s="971">
        <v>6.5750000000000002</v>
      </c>
      <c r="JZ318" s="971">
        <v>6.5750000000000002</v>
      </c>
      <c r="KA318" s="971">
        <v>6.5750000000000002</v>
      </c>
      <c r="KB318" s="971">
        <v>6.5750000000000002</v>
      </c>
      <c r="KC318" s="971">
        <v>6.5750000000000002</v>
      </c>
      <c r="KD318" s="971">
        <v>6.5750000000000002</v>
      </c>
      <c r="KE318" s="971">
        <v>6.5750000000000002</v>
      </c>
      <c r="KF318" s="971">
        <v>6.5750000000000002</v>
      </c>
      <c r="KG318" s="971">
        <v>6.5750000000000002</v>
      </c>
      <c r="KH318" s="971">
        <v>6.5750000000000002</v>
      </c>
      <c r="KI318" s="971">
        <v>6.5750000000000002</v>
      </c>
      <c r="KJ318" s="971">
        <v>5.5298744854921491</v>
      </c>
      <c r="KK318" s="971">
        <v>5.3521841155234657</v>
      </c>
      <c r="KL318" s="971">
        <v>5.4288742690058482</v>
      </c>
      <c r="KM318" s="971">
        <v>5.3561752136752139</v>
      </c>
      <c r="KN318" s="971">
        <v>5.4160000000000004</v>
      </c>
      <c r="KO318" s="971">
        <v>5.4037981818181819</v>
      </c>
      <c r="KP318" s="971">
        <v>5.452</v>
      </c>
      <c r="KQ318" s="971">
        <v>5.4553575484750239</v>
      </c>
      <c r="KR318" s="971">
        <v>5.4553575484750239</v>
      </c>
      <c r="KS318" s="971">
        <v>5.3528683181225558</v>
      </c>
      <c r="KT318" s="971">
        <v>5.0578124999999998</v>
      </c>
      <c r="KU318" s="971">
        <v>5.0250000000000004</v>
      </c>
      <c r="KV318" s="971">
        <v>4.5</v>
      </c>
      <c r="KW318" s="971">
        <v>4.5</v>
      </c>
      <c r="KX318" s="971">
        <v>4.5</v>
      </c>
      <c r="KY318" s="971">
        <v>4.5</v>
      </c>
      <c r="KZ318" s="971">
        <v>4.5</v>
      </c>
      <c r="LA318" s="971">
        <v>4.5</v>
      </c>
      <c r="LB318" s="971">
        <v>4.5</v>
      </c>
      <c r="LC318" s="971">
        <v>4.5</v>
      </c>
      <c r="LD318" s="971">
        <v>4.5</v>
      </c>
      <c r="LE318" s="971">
        <v>4.5</v>
      </c>
      <c r="LF318" s="971">
        <v>4.5</v>
      </c>
      <c r="LG318" s="971">
        <v>4.5</v>
      </c>
      <c r="LH318" s="971">
        <v>4.5</v>
      </c>
      <c r="LI318" s="971">
        <v>4.5</v>
      </c>
      <c r="LJ318" s="971">
        <v>4.5</v>
      </c>
      <c r="LK318" s="971">
        <v>4.5</v>
      </c>
      <c r="LL318" s="971">
        <v>4.5</v>
      </c>
      <c r="LM318" s="971">
        <v>4.5</v>
      </c>
      <c r="LN318" s="972">
        <v>4.5</v>
      </c>
      <c r="LO318" s="972">
        <v>5</v>
      </c>
      <c r="LP318" s="972">
        <v>5</v>
      </c>
      <c r="LQ318" s="972">
        <v>5</v>
      </c>
      <c r="LR318" s="972">
        <v>5</v>
      </c>
      <c r="LS318" s="972">
        <v>5</v>
      </c>
      <c r="LT318" s="972">
        <v>5</v>
      </c>
      <c r="LU318" s="972">
        <v>6</v>
      </c>
      <c r="LV318" s="972">
        <v>6</v>
      </c>
      <c r="LW318" s="972">
        <v>6</v>
      </c>
      <c r="LX318" s="972">
        <v>6.5</v>
      </c>
      <c r="LY318" s="972">
        <v>6.5</v>
      </c>
      <c r="LZ318" s="972">
        <v>6.5</v>
      </c>
      <c r="MA318" s="972">
        <v>7</v>
      </c>
      <c r="MB318" s="972">
        <v>7</v>
      </c>
      <c r="MC318" s="972">
        <v>7</v>
      </c>
      <c r="MD318" s="972">
        <v>7</v>
      </c>
      <c r="ME318" s="972">
        <v>7</v>
      </c>
      <c r="MF318" s="972">
        <v>7</v>
      </c>
      <c r="MG318" s="972">
        <v>7.5</v>
      </c>
      <c r="MH318" s="972">
        <v>7.5</v>
      </c>
      <c r="MI318" s="972">
        <v>7.5</v>
      </c>
      <c r="MJ318" s="972">
        <v>7.5</v>
      </c>
      <c r="MK318" s="972">
        <v>7.5</v>
      </c>
      <c r="ML318" s="972">
        <v>7.5</v>
      </c>
      <c r="MM318" s="972">
        <v>7.5</v>
      </c>
      <c r="MN318" s="972">
        <v>7.5</v>
      </c>
      <c r="MO318" s="972">
        <v>7.5</v>
      </c>
      <c r="MP318" s="972">
        <v>7</v>
      </c>
      <c r="MQ318" s="972">
        <v>7</v>
      </c>
      <c r="MR318" s="972">
        <v>7</v>
      </c>
      <c r="MS318" s="972">
        <v>6.5</v>
      </c>
      <c r="MT318" s="972">
        <v>6.5</v>
      </c>
      <c r="MU318" s="984">
        <v>6.5</v>
      </c>
      <c r="MV318" s="984">
        <v>6.5</v>
      </c>
      <c r="MW318" s="984">
        <v>6.5</v>
      </c>
      <c r="MX318" s="985">
        <v>6.5</v>
      </c>
      <c r="MY318" s="986">
        <v>6.5</v>
      </c>
      <c r="MZ318" s="986">
        <v>6.5</v>
      </c>
      <c r="NA318" s="986">
        <v>6.5</v>
      </c>
      <c r="NB318" s="986">
        <v>6.5</v>
      </c>
      <c r="NC318" s="986">
        <v>6.5</v>
      </c>
      <c r="ND318" s="987">
        <v>6.5</v>
      </c>
    </row>
    <row r="319" spans="1:368">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9">
        <v>13</v>
      </c>
      <c r="CI319" s="979">
        <v>13</v>
      </c>
      <c r="CJ319" s="979">
        <v>13</v>
      </c>
      <c r="CK319" s="979">
        <v>11.83</v>
      </c>
      <c r="CL319" s="979">
        <v>11.5</v>
      </c>
      <c r="CM319" s="979">
        <v>12.02</v>
      </c>
      <c r="CN319" s="979">
        <v>13.2</v>
      </c>
      <c r="CO319" s="979">
        <v>13.4</v>
      </c>
      <c r="CP319" s="979">
        <v>13.2</v>
      </c>
      <c r="CQ319" s="979">
        <v>13.04</v>
      </c>
      <c r="CR319" s="979">
        <v>13</v>
      </c>
      <c r="CS319" s="979">
        <v>13</v>
      </c>
      <c r="CT319" s="979">
        <v>13</v>
      </c>
      <c r="CU319" s="979">
        <v>13</v>
      </c>
      <c r="CV319" s="979">
        <v>13</v>
      </c>
      <c r="CW319" s="979">
        <v>13</v>
      </c>
      <c r="CX319" s="979">
        <v>13.5</v>
      </c>
      <c r="CY319" s="979">
        <v>13.5</v>
      </c>
      <c r="CZ319" s="979">
        <v>13.5</v>
      </c>
      <c r="DA319" s="979">
        <v>14.5</v>
      </c>
      <c r="DB319" s="979">
        <v>14.5</v>
      </c>
      <c r="DC319" s="979">
        <v>14.5</v>
      </c>
      <c r="DD319" s="979">
        <v>14.5</v>
      </c>
      <c r="DE319" s="979">
        <v>14.5</v>
      </c>
      <c r="DF319" s="979">
        <v>14.5</v>
      </c>
      <c r="DG319" s="979">
        <v>14.5</v>
      </c>
      <c r="DH319" s="979">
        <v>14.5</v>
      </c>
      <c r="DI319" s="979">
        <v>14.5</v>
      </c>
      <c r="DJ319" s="979">
        <v>14.5</v>
      </c>
      <c r="DK319" s="979">
        <v>14.5</v>
      </c>
      <c r="DL319" s="979">
        <v>14.5</v>
      </c>
      <c r="DM319" s="979">
        <v>14.5</v>
      </c>
      <c r="DN319" s="979">
        <v>14.5</v>
      </c>
      <c r="DO319" s="979">
        <v>14.5</v>
      </c>
      <c r="DP319" s="979">
        <v>14.5</v>
      </c>
      <c r="DQ319" s="979">
        <v>14.5</v>
      </c>
      <c r="DR319" s="979">
        <v>13.5</v>
      </c>
      <c r="DS319" s="979">
        <v>13.5</v>
      </c>
      <c r="DT319" s="979">
        <v>13.5</v>
      </c>
      <c r="DU319" s="979">
        <v>13.5</v>
      </c>
      <c r="DV319" s="979">
        <v>13.5</v>
      </c>
      <c r="DW319" s="979">
        <v>13.5</v>
      </c>
      <c r="DX319" s="979">
        <v>13.5</v>
      </c>
      <c r="DY319" s="979">
        <v>12.5</v>
      </c>
      <c r="DZ319" s="979">
        <v>12.5</v>
      </c>
      <c r="EA319" s="979">
        <v>12.5</v>
      </c>
      <c r="EB319" s="979">
        <v>12.5</v>
      </c>
      <c r="EC319" s="979">
        <v>12.5</v>
      </c>
      <c r="ED319" s="979">
        <v>12.5</v>
      </c>
      <c r="EE319" s="979">
        <v>12.5</v>
      </c>
      <c r="EF319" s="979">
        <v>12.5</v>
      </c>
      <c r="EG319" s="979">
        <v>12.5</v>
      </c>
      <c r="EH319" s="979">
        <v>12.5</v>
      </c>
      <c r="EI319" s="979">
        <v>12.5</v>
      </c>
      <c r="EJ319" s="979">
        <v>12.5</v>
      </c>
      <c r="EK319" s="979">
        <v>12.5</v>
      </c>
      <c r="EL319" s="979">
        <v>12.5</v>
      </c>
      <c r="EM319" s="979">
        <v>12.5</v>
      </c>
      <c r="EN319" s="979">
        <v>12.5</v>
      </c>
      <c r="EO319" s="979">
        <v>12.5</v>
      </c>
      <c r="EP319" s="979">
        <v>12.5</v>
      </c>
      <c r="EQ319" s="979">
        <v>12.5</v>
      </c>
      <c r="ER319" s="979">
        <v>12.5</v>
      </c>
      <c r="ES319" s="979">
        <v>12.5</v>
      </c>
      <c r="ET319" s="979">
        <v>12.5</v>
      </c>
      <c r="EU319" s="979">
        <v>12.5</v>
      </c>
      <c r="EV319" s="979">
        <v>12.5</v>
      </c>
      <c r="EW319" s="979">
        <v>12.5</v>
      </c>
      <c r="EX319" s="979">
        <v>12.5</v>
      </c>
      <c r="EY319" s="979">
        <v>12.5</v>
      </c>
      <c r="EZ319" s="979">
        <v>12.5</v>
      </c>
      <c r="FA319" s="979">
        <v>12.5</v>
      </c>
      <c r="FB319" s="979">
        <v>12.5</v>
      </c>
      <c r="FC319" s="979">
        <v>12.5</v>
      </c>
      <c r="FD319" s="979">
        <v>12.5</v>
      </c>
      <c r="FE319" s="979">
        <v>12.5</v>
      </c>
      <c r="FF319" s="979">
        <v>12.5</v>
      </c>
      <c r="FG319" s="979">
        <v>12.5</v>
      </c>
      <c r="FH319" s="979">
        <v>12.5</v>
      </c>
      <c r="FI319" s="979">
        <v>11.25</v>
      </c>
      <c r="FJ319" s="979">
        <v>11.25</v>
      </c>
      <c r="FK319" s="979">
        <v>11.25</v>
      </c>
      <c r="FL319" s="979">
        <v>11.25</v>
      </c>
      <c r="FM319" s="979">
        <v>11.25</v>
      </c>
      <c r="FN319" s="987">
        <v>12.87</v>
      </c>
      <c r="FO319" s="987">
        <v>12</v>
      </c>
      <c r="FP319" s="987">
        <v>12</v>
      </c>
      <c r="FQ319" s="987">
        <v>12</v>
      </c>
      <c r="FR319" s="987">
        <v>12</v>
      </c>
      <c r="FS319" s="987">
        <v>12</v>
      </c>
      <c r="FT319" s="987">
        <v>12.5</v>
      </c>
      <c r="FU319" s="987">
        <v>12.5</v>
      </c>
      <c r="FV319" s="987">
        <v>12.5</v>
      </c>
      <c r="FW319" s="987">
        <v>12.5</v>
      </c>
      <c r="FX319" s="987">
        <v>12.5</v>
      </c>
      <c r="FY319" s="987">
        <v>11.5</v>
      </c>
      <c r="FZ319" s="987">
        <v>11.5</v>
      </c>
      <c r="GA319" s="987">
        <v>11.5</v>
      </c>
      <c r="GB319" s="987">
        <v>11.5</v>
      </c>
      <c r="GC319" s="987">
        <v>11</v>
      </c>
      <c r="GD319" s="987">
        <v>11</v>
      </c>
      <c r="GE319" s="987">
        <v>11</v>
      </c>
      <c r="GF319" s="987">
        <v>11</v>
      </c>
      <c r="GG319" s="987">
        <v>11</v>
      </c>
      <c r="GH319" s="987">
        <v>11</v>
      </c>
      <c r="GI319" s="987">
        <v>11</v>
      </c>
      <c r="GJ319" s="987">
        <v>10</v>
      </c>
      <c r="GK319" s="987">
        <v>10</v>
      </c>
      <c r="GL319" s="979">
        <v>10</v>
      </c>
      <c r="GM319" s="979">
        <v>10</v>
      </c>
      <c r="GN319" s="979">
        <v>10</v>
      </c>
      <c r="GO319" s="979">
        <v>10</v>
      </c>
      <c r="GP319" s="979">
        <v>10</v>
      </c>
      <c r="GQ319" s="979">
        <v>10</v>
      </c>
      <c r="GR319" s="979">
        <v>10</v>
      </c>
      <c r="GS319" s="979">
        <v>10</v>
      </c>
      <c r="GT319" s="979">
        <v>10</v>
      </c>
      <c r="GU319" s="979">
        <v>10.5</v>
      </c>
      <c r="GV319" s="979">
        <v>11</v>
      </c>
      <c r="GW319" s="979">
        <v>11</v>
      </c>
      <c r="GX319" s="979">
        <v>11</v>
      </c>
      <c r="GY319" s="979">
        <v>11</v>
      </c>
      <c r="GZ319" s="979">
        <v>11</v>
      </c>
      <c r="HA319" s="979">
        <v>11</v>
      </c>
      <c r="HB319" s="979">
        <v>11.5</v>
      </c>
      <c r="HC319" s="979">
        <v>11.5</v>
      </c>
      <c r="HD319" s="979">
        <v>11.5</v>
      </c>
      <c r="HE319" s="979">
        <v>11.5</v>
      </c>
      <c r="HF319" s="979">
        <v>11.5</v>
      </c>
      <c r="HG319" s="979">
        <v>11.5</v>
      </c>
      <c r="HH319" s="979">
        <v>11.5</v>
      </c>
      <c r="HI319" s="979">
        <v>11.5</v>
      </c>
      <c r="HJ319" s="987">
        <v>11.5</v>
      </c>
      <c r="HK319" s="987">
        <v>11.5</v>
      </c>
      <c r="HL319" s="987">
        <v>11.5</v>
      </c>
      <c r="HM319" s="987">
        <v>11.5</v>
      </c>
      <c r="HN319" s="987">
        <v>11.5</v>
      </c>
      <c r="HO319" s="987">
        <v>11</v>
      </c>
      <c r="HP319" s="987">
        <v>11</v>
      </c>
      <c r="HQ319" s="987">
        <v>11</v>
      </c>
      <c r="HR319" s="987">
        <v>11</v>
      </c>
      <c r="HS319" s="987">
        <v>11</v>
      </c>
      <c r="HT319" s="987">
        <v>11</v>
      </c>
      <c r="HU319" s="987">
        <v>11</v>
      </c>
      <c r="HV319" s="983">
        <v>11</v>
      </c>
      <c r="HW319" s="983">
        <v>11</v>
      </c>
      <c r="HX319" s="983">
        <v>11</v>
      </c>
      <c r="HY319" s="983">
        <v>11</v>
      </c>
      <c r="HZ319" s="983">
        <v>11</v>
      </c>
      <c r="IA319" s="983">
        <v>10.5</v>
      </c>
      <c r="IB319" s="983">
        <v>10.5</v>
      </c>
      <c r="IC319" s="983">
        <v>10.5</v>
      </c>
      <c r="ID319" s="983">
        <v>10.5</v>
      </c>
      <c r="IE319" s="983">
        <v>10.5</v>
      </c>
      <c r="IF319" s="983">
        <v>10.5</v>
      </c>
      <c r="IG319" s="983">
        <v>10.5</v>
      </c>
      <c r="IH319" s="971">
        <v>10.5</v>
      </c>
      <c r="II319" s="971">
        <v>10.5</v>
      </c>
      <c r="IJ319" s="971">
        <v>10.5</v>
      </c>
      <c r="IK319" s="971">
        <v>10.5</v>
      </c>
      <c r="IL319" s="971">
        <v>10.5</v>
      </c>
      <c r="IM319" s="971">
        <v>10.5</v>
      </c>
      <c r="IN319" s="971">
        <v>10.5</v>
      </c>
      <c r="IO319" s="971">
        <v>10.5</v>
      </c>
      <c r="IP319" s="971">
        <v>10.5</v>
      </c>
      <c r="IQ319" s="971">
        <v>10.5</v>
      </c>
      <c r="IR319" s="971">
        <v>10.5</v>
      </c>
      <c r="IS319" s="971">
        <v>10.5</v>
      </c>
      <c r="IT319" s="971">
        <v>10.5</v>
      </c>
      <c r="IU319" s="971">
        <v>10.5</v>
      </c>
      <c r="IV319" s="971">
        <v>10.5</v>
      </c>
      <c r="IW319" s="971">
        <v>10.5</v>
      </c>
      <c r="IX319" s="971">
        <v>10.5</v>
      </c>
      <c r="IY319" s="971">
        <v>10.5</v>
      </c>
      <c r="IZ319" s="971">
        <v>10.5</v>
      </c>
      <c r="JA319" s="971">
        <v>10.5</v>
      </c>
      <c r="JB319" s="971">
        <v>10.5</v>
      </c>
      <c r="JC319" s="971">
        <v>10.5</v>
      </c>
      <c r="JD319" s="971">
        <v>10.5</v>
      </c>
      <c r="JE319" s="971">
        <v>10.25</v>
      </c>
      <c r="JF319" s="971">
        <v>10.25</v>
      </c>
      <c r="JG319" s="971">
        <v>10.25</v>
      </c>
      <c r="JH319" s="971">
        <v>10.25</v>
      </c>
      <c r="JI319" s="971">
        <v>10.25</v>
      </c>
      <c r="JJ319" s="971">
        <v>10.25</v>
      </c>
      <c r="JK319" s="971">
        <v>10</v>
      </c>
      <c r="JL319" s="971">
        <v>10</v>
      </c>
      <c r="JM319" s="971">
        <v>10</v>
      </c>
      <c r="JN319" s="971">
        <v>10</v>
      </c>
      <c r="JO319" s="971">
        <v>10</v>
      </c>
      <c r="JP319" s="971">
        <v>10</v>
      </c>
      <c r="JQ319" s="971">
        <v>9.5</v>
      </c>
      <c r="JR319" s="971">
        <v>9.5</v>
      </c>
      <c r="JS319" s="971">
        <v>9.5</v>
      </c>
      <c r="JT319" s="971">
        <v>9.5</v>
      </c>
      <c r="JU319" s="971">
        <v>9.5</v>
      </c>
      <c r="JV319" s="971">
        <v>9.5</v>
      </c>
      <c r="JW319" s="971">
        <v>9.5</v>
      </c>
      <c r="JX319" s="971">
        <v>9.5</v>
      </c>
      <c r="JY319" s="971">
        <v>9.5</v>
      </c>
      <c r="JZ319" s="971">
        <v>9.5</v>
      </c>
      <c r="KA319" s="971">
        <v>9.5</v>
      </c>
      <c r="KB319" s="971">
        <v>9.5</v>
      </c>
      <c r="KC319" s="971">
        <v>9.5</v>
      </c>
      <c r="KD319" s="971">
        <v>9.5</v>
      </c>
      <c r="KE319" s="971">
        <v>9.5</v>
      </c>
      <c r="KF319" s="971">
        <v>9.5</v>
      </c>
      <c r="KG319" s="971">
        <v>9.5</v>
      </c>
      <c r="KH319" s="971">
        <v>9</v>
      </c>
      <c r="KI319" s="971">
        <v>9</v>
      </c>
      <c r="KJ319" s="971">
        <v>9</v>
      </c>
      <c r="KK319" s="971">
        <v>9</v>
      </c>
      <c r="KL319" s="971">
        <v>9</v>
      </c>
      <c r="KM319" s="971">
        <v>9</v>
      </c>
      <c r="KN319" s="971">
        <v>9</v>
      </c>
      <c r="KO319" s="971">
        <v>9</v>
      </c>
      <c r="KP319" s="971">
        <v>9</v>
      </c>
      <c r="KQ319" s="971">
        <v>9</v>
      </c>
      <c r="KR319" s="971">
        <v>9</v>
      </c>
      <c r="KS319" s="971">
        <v>8.5</v>
      </c>
      <c r="KT319" s="971">
        <v>8.5</v>
      </c>
      <c r="KU319" s="971">
        <v>8.5</v>
      </c>
      <c r="KV319" s="971">
        <v>6.5</v>
      </c>
      <c r="KW319" s="971">
        <v>6.5</v>
      </c>
      <c r="KX319" s="971">
        <v>6.5</v>
      </c>
      <c r="KY319" s="971">
        <v>6.5</v>
      </c>
      <c r="KZ319" s="971">
        <v>6.5</v>
      </c>
      <c r="LA319" s="971">
        <v>6.5</v>
      </c>
      <c r="LB319" s="971">
        <v>6.5</v>
      </c>
      <c r="LC319" s="971">
        <v>6.5</v>
      </c>
      <c r="LD319" s="971">
        <v>6.5</v>
      </c>
      <c r="LE319" s="971">
        <v>6.5</v>
      </c>
      <c r="LF319" s="971">
        <v>6.5</v>
      </c>
      <c r="LG319" s="971">
        <v>6.5</v>
      </c>
      <c r="LH319" s="971">
        <v>6.5</v>
      </c>
      <c r="LI319" s="971">
        <v>6.5</v>
      </c>
      <c r="LJ319" s="971">
        <v>6.5</v>
      </c>
      <c r="LK319" s="971">
        <v>6.5</v>
      </c>
      <c r="LL319" s="971">
        <v>6.5</v>
      </c>
      <c r="LM319" s="971">
        <v>6.5</v>
      </c>
      <c r="LN319" s="972">
        <v>6.5</v>
      </c>
      <c r="LO319" s="972">
        <v>7</v>
      </c>
      <c r="LP319" s="972">
        <v>7</v>
      </c>
      <c r="LQ319" s="972">
        <v>7</v>
      </c>
      <c r="LR319" s="972">
        <v>7</v>
      </c>
      <c r="LS319" s="972">
        <v>7</v>
      </c>
      <c r="LT319" s="972">
        <v>7</v>
      </c>
      <c r="LU319" s="972">
        <v>8</v>
      </c>
      <c r="LV319" s="972">
        <v>8</v>
      </c>
      <c r="LW319" s="972">
        <v>8</v>
      </c>
      <c r="LX319" s="972">
        <v>8.5</v>
      </c>
      <c r="LY319" s="972">
        <v>8.5</v>
      </c>
      <c r="LZ319" s="972">
        <v>8.5</v>
      </c>
      <c r="MA319" s="972">
        <v>9</v>
      </c>
      <c r="MB319" s="972">
        <v>9</v>
      </c>
      <c r="MC319" s="972">
        <v>9</v>
      </c>
      <c r="MD319" s="972">
        <v>9</v>
      </c>
      <c r="ME319" s="972">
        <v>9</v>
      </c>
      <c r="MF319" s="972">
        <v>9</v>
      </c>
      <c r="MG319" s="972">
        <v>9.5</v>
      </c>
      <c r="MH319" s="972">
        <v>9.5</v>
      </c>
      <c r="MI319" s="972">
        <v>9.5</v>
      </c>
      <c r="MJ319" s="972">
        <v>9.5</v>
      </c>
      <c r="MK319" s="972">
        <v>9.5</v>
      </c>
      <c r="ML319" s="972">
        <v>9.5</v>
      </c>
      <c r="MM319" s="972">
        <v>9.5</v>
      </c>
      <c r="MN319" s="972">
        <v>9.5</v>
      </c>
      <c r="MO319" s="972">
        <v>9.5</v>
      </c>
      <c r="MP319" s="972">
        <v>9</v>
      </c>
      <c r="MQ319" s="972">
        <v>9</v>
      </c>
      <c r="MR319" s="972">
        <v>9</v>
      </c>
      <c r="MS319" s="972">
        <v>8.5</v>
      </c>
      <c r="MT319" s="972">
        <v>8.5</v>
      </c>
      <c r="MU319" s="984">
        <v>8.5</v>
      </c>
      <c r="MV319" s="984">
        <v>8.5</v>
      </c>
      <c r="MW319" s="984">
        <v>8.5</v>
      </c>
      <c r="MX319" s="985">
        <v>8.5</v>
      </c>
      <c r="MY319" s="986">
        <v>8.5</v>
      </c>
      <c r="MZ319" s="986">
        <v>8.5</v>
      </c>
      <c r="NA319" s="986">
        <v>8.5</v>
      </c>
      <c r="NB319" s="986">
        <v>8.5</v>
      </c>
      <c r="NC319" s="986">
        <v>8.5</v>
      </c>
      <c r="ND319" s="979">
        <v>8.5</v>
      </c>
    </row>
    <row r="320" spans="1:368">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9">
        <v>11.48</v>
      </c>
      <c r="CI320" s="979">
        <v>10.45</v>
      </c>
      <c r="CJ320" s="979">
        <v>9.73</v>
      </c>
      <c r="CK320" s="979">
        <v>9.74</v>
      </c>
      <c r="CL320" s="979">
        <v>9.74</v>
      </c>
      <c r="CM320" s="979">
        <v>10.19</v>
      </c>
      <c r="CN320" s="979">
        <v>10.38</v>
      </c>
      <c r="CO320" s="979">
        <v>10.24</v>
      </c>
      <c r="CP320" s="979">
        <v>10.039999999999999</v>
      </c>
      <c r="CQ320" s="979">
        <v>9.7100000000000009</v>
      </c>
      <c r="CR320" s="979">
        <v>9.51</v>
      </c>
      <c r="CS320" s="979">
        <v>9.91</v>
      </c>
      <c r="CT320" s="979">
        <v>9.92</v>
      </c>
      <c r="CU320" s="979">
        <v>9.27</v>
      </c>
      <c r="CV320" s="979">
        <v>9.1</v>
      </c>
      <c r="CW320" s="979">
        <v>10.3</v>
      </c>
      <c r="CX320" s="979">
        <v>9.5</v>
      </c>
      <c r="CY320" s="979">
        <v>9.52</v>
      </c>
      <c r="CZ320" s="979">
        <v>9.83</v>
      </c>
      <c r="DA320" s="979">
        <v>10.38</v>
      </c>
      <c r="DB320" s="979">
        <v>10.8</v>
      </c>
      <c r="DC320" s="979">
        <v>10.76</v>
      </c>
      <c r="DD320" s="979">
        <v>11.82</v>
      </c>
      <c r="DE320" s="979">
        <v>10.38</v>
      </c>
      <c r="DF320" s="979">
        <v>11.27</v>
      </c>
      <c r="DG320" s="979">
        <v>11.15</v>
      </c>
      <c r="DH320" s="979">
        <v>10.16</v>
      </c>
      <c r="DI320" s="979">
        <v>10.6</v>
      </c>
      <c r="DJ320" s="979">
        <v>10.91</v>
      </c>
      <c r="DK320" s="979">
        <v>11.1</v>
      </c>
      <c r="DL320" s="979">
        <v>11.05</v>
      </c>
      <c r="DM320" s="979">
        <v>11.19</v>
      </c>
      <c r="DN320" s="979">
        <v>11.07</v>
      </c>
      <c r="DO320" s="979">
        <v>11.25</v>
      </c>
      <c r="DP320" s="979">
        <v>11.25</v>
      </c>
      <c r="DQ320" s="979">
        <v>11.25</v>
      </c>
      <c r="DR320" s="979">
        <v>10.5</v>
      </c>
      <c r="DS320" s="979">
        <v>6.56</v>
      </c>
      <c r="DT320" s="979">
        <v>2.2799999999999998</v>
      </c>
      <c r="DU320" s="979">
        <v>2.75</v>
      </c>
      <c r="DV320" s="979">
        <v>10</v>
      </c>
      <c r="DW320" s="979">
        <v>10.41</v>
      </c>
      <c r="DX320" s="979">
        <v>9.6300000000000008</v>
      </c>
      <c r="DY320" s="979">
        <v>9.36</v>
      </c>
      <c r="DZ320" s="979">
        <v>9.58</v>
      </c>
      <c r="EA320" s="979">
        <v>9.4499999999999993</v>
      </c>
      <c r="EB320" s="979">
        <v>9.25</v>
      </c>
      <c r="EC320" s="979">
        <v>9.64</v>
      </c>
      <c r="ED320" s="979">
        <v>9.35</v>
      </c>
      <c r="EE320" s="979">
        <v>9.25</v>
      </c>
      <c r="EF320" s="979">
        <v>8.92</v>
      </c>
      <c r="EG320" s="979">
        <v>9.33</v>
      </c>
      <c r="EH320" s="979">
        <v>7.55</v>
      </c>
      <c r="EI320" s="979">
        <v>8.41</v>
      </c>
      <c r="EJ320" s="979">
        <v>8.4</v>
      </c>
      <c r="EK320" s="979">
        <v>8.17</v>
      </c>
      <c r="EL320" s="979">
        <v>7.43</v>
      </c>
      <c r="EM320" s="979">
        <v>7.43</v>
      </c>
      <c r="EN320" s="979">
        <v>7.43</v>
      </c>
      <c r="EO320" s="979">
        <v>7.43</v>
      </c>
      <c r="EP320" s="979">
        <v>7.83</v>
      </c>
      <c r="EQ320" s="979">
        <v>7.98</v>
      </c>
      <c r="ER320" s="979">
        <v>7.98</v>
      </c>
      <c r="ES320" s="979">
        <v>7.98</v>
      </c>
      <c r="ET320" s="979">
        <v>7.98</v>
      </c>
      <c r="EU320" s="979">
        <v>6.33</v>
      </c>
      <c r="EV320" s="979">
        <v>7.06</v>
      </c>
      <c r="EW320" s="979">
        <v>6</v>
      </c>
      <c r="EX320" s="979">
        <v>5.2</v>
      </c>
      <c r="EY320" s="979">
        <v>8</v>
      </c>
      <c r="EZ320" s="979">
        <v>8.2100000000000009</v>
      </c>
      <c r="FA320" s="979">
        <v>6</v>
      </c>
      <c r="FB320" s="979">
        <v>8</v>
      </c>
      <c r="FC320" s="979">
        <v>6.99</v>
      </c>
      <c r="FD320" s="979">
        <v>8</v>
      </c>
      <c r="FE320" s="979">
        <v>6</v>
      </c>
      <c r="FF320" s="979">
        <v>6.68</v>
      </c>
      <c r="FG320" s="979">
        <v>6.62</v>
      </c>
      <c r="FH320" s="979">
        <v>7.12</v>
      </c>
      <c r="FI320" s="979">
        <v>7.01</v>
      </c>
      <c r="FJ320" s="979">
        <v>6.97</v>
      </c>
      <c r="FK320" s="979">
        <v>7.42</v>
      </c>
      <c r="FL320" s="979">
        <v>7.08</v>
      </c>
      <c r="FM320" s="979">
        <v>7.74</v>
      </c>
      <c r="FN320" s="987">
        <v>8.5399999999999991</v>
      </c>
      <c r="FO320" s="987">
        <v>10.39</v>
      </c>
      <c r="FP320" s="987">
        <v>8.98</v>
      </c>
      <c r="FQ320" s="987">
        <v>7.95</v>
      </c>
      <c r="FR320" s="987">
        <v>8.67</v>
      </c>
      <c r="FS320" s="987">
        <v>9.0299999999999994</v>
      </c>
      <c r="FT320" s="987">
        <v>9.59</v>
      </c>
      <c r="FU320" s="987">
        <v>9.2899999999999991</v>
      </c>
      <c r="FV320" s="987">
        <v>8.98</v>
      </c>
      <c r="FW320" s="987">
        <v>8.7200000000000006</v>
      </c>
      <c r="FX320" s="987">
        <v>8.07</v>
      </c>
      <c r="FY320" s="987">
        <v>7.49</v>
      </c>
      <c r="FZ320" s="987">
        <v>7.07</v>
      </c>
      <c r="GA320" s="987">
        <v>7.28</v>
      </c>
      <c r="GB320" s="987">
        <v>6.81</v>
      </c>
      <c r="GC320" s="987">
        <v>6.3</v>
      </c>
      <c r="GD320" s="987">
        <v>6.13</v>
      </c>
      <c r="GE320" s="987">
        <v>6.58</v>
      </c>
      <c r="GF320" s="987">
        <v>7.03</v>
      </c>
      <c r="GG320" s="987">
        <v>6.76</v>
      </c>
      <c r="GH320" s="987">
        <v>7.38</v>
      </c>
      <c r="GI320" s="987">
        <v>7.32</v>
      </c>
      <c r="GJ320" s="987">
        <v>7.16</v>
      </c>
      <c r="GK320" s="987">
        <v>6.84</v>
      </c>
      <c r="GL320" s="988">
        <v>6.71</v>
      </c>
      <c r="GM320" s="988">
        <v>6.74</v>
      </c>
      <c r="GN320" s="988">
        <v>6.74</v>
      </c>
      <c r="GO320" s="988">
        <v>6.86</v>
      </c>
      <c r="GP320" s="988">
        <v>6.92</v>
      </c>
      <c r="GQ320" s="988">
        <v>7</v>
      </c>
      <c r="GR320" s="988">
        <v>6.93</v>
      </c>
      <c r="GS320" s="988">
        <v>6.87</v>
      </c>
      <c r="GT320" s="988">
        <v>6.97</v>
      </c>
      <c r="GU320" s="988">
        <v>7.36</v>
      </c>
      <c r="GV320" s="988">
        <v>7.48</v>
      </c>
      <c r="GW320" s="988">
        <v>8.08</v>
      </c>
      <c r="GX320" s="979">
        <v>7.25</v>
      </c>
      <c r="GY320" s="979">
        <v>6.85752688172043</v>
      </c>
      <c r="GZ320" s="979">
        <v>7.65</v>
      </c>
      <c r="HA320" s="979">
        <v>8</v>
      </c>
      <c r="HB320" s="979">
        <v>8.5969999999999995</v>
      </c>
      <c r="HC320" s="979">
        <v>8.9499999999999993</v>
      </c>
      <c r="HD320" s="979">
        <v>9.0920645826176578</v>
      </c>
      <c r="HE320" s="979">
        <v>9.5149253731343286</v>
      </c>
      <c r="HF320" s="979">
        <v>10.81565980391167</v>
      </c>
      <c r="HG320" s="979">
        <v>10.882</v>
      </c>
      <c r="HH320" s="979">
        <v>11.901999999999999</v>
      </c>
      <c r="HI320" s="979">
        <v>11.121</v>
      </c>
      <c r="HJ320" s="987">
        <v>11.109090909090909</v>
      </c>
      <c r="HK320" s="987">
        <v>10.303343166175024</v>
      </c>
      <c r="HL320" s="987">
        <v>10.028368794326241</v>
      </c>
      <c r="HM320" s="987">
        <v>11.110509554140128</v>
      </c>
      <c r="HN320" s="987">
        <v>11.436507936507937</v>
      </c>
      <c r="HO320" s="987">
        <v>10.175298804780876</v>
      </c>
      <c r="HP320" s="987">
        <v>11.872303206997085</v>
      </c>
      <c r="HQ320" s="987">
        <v>7.5706666666666669</v>
      </c>
      <c r="HR320" s="987">
        <v>7</v>
      </c>
      <c r="HS320" s="987">
        <v>6.6967670011148268</v>
      </c>
      <c r="HT320" s="987">
        <v>6.092274678111588</v>
      </c>
      <c r="HU320" s="987">
        <v>5.5849056603773581</v>
      </c>
      <c r="HV320" s="989">
        <v>5.593</v>
      </c>
      <c r="HW320" s="989">
        <v>5.7943722943722946</v>
      </c>
      <c r="HX320" s="989">
        <v>5.8220000000000001</v>
      </c>
      <c r="HY320" s="989">
        <v>5.6462432662319255</v>
      </c>
      <c r="HZ320" s="989">
        <v>5.6899287564766841</v>
      </c>
      <c r="IA320" s="989">
        <v>5.7080000000000002</v>
      </c>
      <c r="IB320" s="989">
        <v>5.534789956542733</v>
      </c>
      <c r="IC320" s="989">
        <v>5.524643656496643</v>
      </c>
      <c r="ID320" s="989">
        <v>5.5970000000000004</v>
      </c>
      <c r="IE320" s="989">
        <v>5.7089999999999996</v>
      </c>
      <c r="IF320" s="989">
        <v>5.7050000000000001</v>
      </c>
      <c r="IG320" s="989">
        <v>4.7359999999999998</v>
      </c>
      <c r="IH320" s="971">
        <v>4.2030000000000003</v>
      </c>
      <c r="II320" s="971">
        <v>4.1180000000000003</v>
      </c>
      <c r="IJ320" s="971">
        <v>3.7909999999999999</v>
      </c>
      <c r="IK320" s="971">
        <v>3.5089999999999999</v>
      </c>
      <c r="IL320" s="971">
        <v>2.82</v>
      </c>
      <c r="IM320" s="971">
        <v>4.0339999999999998</v>
      </c>
      <c r="IN320" s="971">
        <v>3.3879999999999999</v>
      </c>
      <c r="IO320" s="971">
        <v>3.3969999999999998</v>
      </c>
      <c r="IP320" s="971">
        <v>3.6739999999999999</v>
      </c>
      <c r="IQ320" s="971">
        <v>3.448</v>
      </c>
      <c r="IR320" s="971">
        <v>3.4489999999999998</v>
      </c>
      <c r="IS320" s="971">
        <v>3.7280000000000002</v>
      </c>
      <c r="IT320" s="971">
        <v>4.9290000000000003</v>
      </c>
      <c r="IU320" s="971">
        <v>4.8</v>
      </c>
      <c r="IV320" s="971">
        <v>5.1822815864794878</v>
      </c>
      <c r="IW320" s="971">
        <v>5.5945085891298225</v>
      </c>
      <c r="IX320" s="971">
        <v>5.9159624839376503</v>
      </c>
      <c r="IY320" s="971">
        <v>5.9275818993175768</v>
      </c>
      <c r="IZ320" s="971">
        <v>5.9275818993175768</v>
      </c>
      <c r="JA320" s="971">
        <v>5.9129321382842512</v>
      </c>
      <c r="JB320" s="971">
        <v>6.6700036670333702</v>
      </c>
      <c r="JC320" s="971">
        <v>6.6118270985401457</v>
      </c>
      <c r="JD320" s="971">
        <v>6.6113762315270934</v>
      </c>
      <c r="JE320" s="971">
        <v>6.613423592107158</v>
      </c>
      <c r="JF320" s="971">
        <v>6.8184430512016716</v>
      </c>
      <c r="JG320" s="971">
        <v>6.3310000000000004</v>
      </c>
      <c r="JH320" s="971">
        <v>6.0949999999999998</v>
      </c>
      <c r="JI320" s="971">
        <v>6.2220000000000004</v>
      </c>
      <c r="JJ320" s="971">
        <v>6.3360000000000003</v>
      </c>
      <c r="JK320" s="971">
        <v>6.4017506404782241</v>
      </c>
      <c r="JL320" s="971">
        <v>6.3762923351158642</v>
      </c>
      <c r="JM320" s="971">
        <v>5.6721488007831624</v>
      </c>
      <c r="JN320" s="971">
        <v>5.7644323047394064</v>
      </c>
      <c r="JO320" s="971">
        <v>5.7258903561424566</v>
      </c>
      <c r="JP320" s="971">
        <v>5.6738062755798087</v>
      </c>
      <c r="JQ320" s="971">
        <v>5.8486467031384972</v>
      </c>
      <c r="JR320" s="971">
        <v>5.796750199238466</v>
      </c>
      <c r="JS320" s="971">
        <v>5.5348242811501596</v>
      </c>
      <c r="JT320" s="971">
        <v>5.2428234274154706</v>
      </c>
      <c r="JU320" s="971">
        <v>5.5992415623814944</v>
      </c>
      <c r="JV320" s="971">
        <v>5.7462822595199423</v>
      </c>
      <c r="JW320" s="971">
        <v>5.579318734793187</v>
      </c>
      <c r="JX320" s="971">
        <v>5.6396428571428574</v>
      </c>
      <c r="JY320" s="971">
        <v>5.6833908541846423</v>
      </c>
      <c r="JZ320" s="971">
        <v>5.5666666666666664</v>
      </c>
      <c r="KA320" s="971">
        <v>5.4788435061955028</v>
      </c>
      <c r="KB320" s="971">
        <v>5.3454807905840553</v>
      </c>
      <c r="KC320" s="971">
        <v>5.6728950296735903</v>
      </c>
      <c r="KD320" s="971">
        <v>5.6362586605080836</v>
      </c>
      <c r="KE320" s="971">
        <v>5.447000638162093</v>
      </c>
      <c r="KF320" s="971">
        <v>5.4869511111111109</v>
      </c>
      <c r="KG320" s="971">
        <v>5.4084780636618426</v>
      </c>
      <c r="KH320" s="971">
        <v>5.3475366430260047</v>
      </c>
      <c r="KI320" s="971">
        <v>5.3689950046566759</v>
      </c>
      <c r="KJ320" s="971">
        <v>5.4905168905168908</v>
      </c>
      <c r="KK320" s="971">
        <v>5.4539999999999997</v>
      </c>
      <c r="KL320" s="971">
        <v>5.4737343297974927</v>
      </c>
      <c r="KM320" s="971">
        <v>5.4745677020303889</v>
      </c>
      <c r="KN320" s="971">
        <v>5.448272391814827</v>
      </c>
      <c r="KO320" s="971">
        <v>5.5170000000000003</v>
      </c>
      <c r="KP320" s="971">
        <v>5.569490779239838</v>
      </c>
      <c r="KQ320" s="971">
        <v>5.5189384067413778</v>
      </c>
      <c r="KR320" s="971">
        <v>5.5189384067413778</v>
      </c>
      <c r="KS320" s="971">
        <v>5.47333004351532</v>
      </c>
      <c r="KT320" s="971">
        <v>5.299769726190048</v>
      </c>
      <c r="KU320" s="971">
        <v>5.2910000000000004</v>
      </c>
      <c r="KV320" s="971">
        <v>5.2809999999999997</v>
      </c>
      <c r="KW320" s="971">
        <v>5.2759999999999998</v>
      </c>
      <c r="KX320" s="971">
        <v>5.2619999999999996</v>
      </c>
      <c r="KY320" s="971">
        <v>5.27</v>
      </c>
      <c r="KZ320" s="971">
        <v>5.2298879202988795</v>
      </c>
      <c r="LA320" s="971">
        <v>5.2359999999999998</v>
      </c>
      <c r="LB320" s="971">
        <v>5.1725576289791437</v>
      </c>
      <c r="LC320" s="971">
        <v>5.1840000000000002</v>
      </c>
      <c r="LD320" s="971">
        <v>5.186884963377854</v>
      </c>
      <c r="LE320" s="971">
        <v>5.1907584448693438</v>
      </c>
      <c r="LF320" s="971">
        <v>5.1927144802541987</v>
      </c>
      <c r="LG320" s="971">
        <v>5.1851705411585369</v>
      </c>
      <c r="LH320" s="971">
        <v>5.1998671096345515</v>
      </c>
      <c r="LI320" s="971">
        <v>5.1842426507224717</v>
      </c>
      <c r="LJ320" s="971">
        <v>5.1895123877208569</v>
      </c>
      <c r="LK320" s="971">
        <v>5.1673400115903636</v>
      </c>
      <c r="LL320" s="971">
        <v>5.1803005008347247</v>
      </c>
      <c r="LM320" s="971">
        <v>5.1682139152718172</v>
      </c>
      <c r="LN320" s="972">
        <v>5.1888623414813457</v>
      </c>
      <c r="LO320" s="972">
        <v>5.2240000000000002</v>
      </c>
      <c r="LP320" s="972">
        <v>5.4630000000000001</v>
      </c>
      <c r="LQ320" s="972">
        <v>5.4340000000000002</v>
      </c>
      <c r="LR320" s="972">
        <v>5.54</v>
      </c>
      <c r="LS320" s="972">
        <v>5.5490000000000004</v>
      </c>
      <c r="LT320" s="972">
        <v>5.5490000000000004</v>
      </c>
      <c r="LU320" s="972">
        <v>6.0970000000000004</v>
      </c>
      <c r="LV320" s="972">
        <v>6.4950000000000001</v>
      </c>
      <c r="LW320" s="972">
        <v>6.5609999999999999</v>
      </c>
      <c r="LX320" s="972">
        <v>6.867</v>
      </c>
      <c r="LY320" s="972">
        <v>7.1040000000000001</v>
      </c>
      <c r="LZ320" s="972">
        <v>7.1559734772913979</v>
      </c>
      <c r="MA320" s="972">
        <v>7.2965912129043753</v>
      </c>
      <c r="MB320" s="972">
        <v>7.6183074265975819</v>
      </c>
      <c r="MC320" s="972">
        <v>7.7124198784649964</v>
      </c>
      <c r="MD320" s="972">
        <v>7.7520935391440986</v>
      </c>
      <c r="ME320" s="972">
        <v>7.7666448628696916</v>
      </c>
      <c r="MF320" s="972">
        <v>7.7854465315537977</v>
      </c>
      <c r="MG320" s="972">
        <v>8.0039999999999996</v>
      </c>
      <c r="MH320" s="972">
        <v>8.19000558013472</v>
      </c>
      <c r="MI320" s="972">
        <v>8.193584545115586</v>
      </c>
      <c r="MJ320" s="972">
        <v>8.2460000000000004</v>
      </c>
      <c r="MK320" s="972">
        <v>8.31</v>
      </c>
      <c r="ML320" s="972">
        <v>8.2934850266270139</v>
      </c>
      <c r="MM320" s="972">
        <v>8.279344546267323</v>
      </c>
      <c r="MN320" s="972">
        <v>8.2872386367725923</v>
      </c>
      <c r="MO320" s="972">
        <v>8.2966506368110604</v>
      </c>
      <c r="MP320" s="972">
        <v>8.2892493458179644</v>
      </c>
      <c r="MQ320" s="972">
        <v>7.829727578277021</v>
      </c>
      <c r="MR320" s="972">
        <v>7.7055661805721574</v>
      </c>
      <c r="MS320" s="972">
        <v>7.3213814616755792</v>
      </c>
      <c r="MT320" s="972">
        <v>6.747082105263158</v>
      </c>
      <c r="MU320" s="984">
        <v>6.7698999620108902</v>
      </c>
      <c r="MV320" s="984">
        <v>6.8037470943747094</v>
      </c>
      <c r="MW320" s="984">
        <v>6.7714409239701068</v>
      </c>
      <c r="MX320" s="985">
        <v>6.7875993257885865</v>
      </c>
      <c r="MY320" s="986">
        <v>6.7519074824917062</v>
      </c>
      <c r="MZ320" s="986">
        <v>6.7896931495463049</v>
      </c>
      <c r="NA320" s="986">
        <v>6.772608450704225</v>
      </c>
      <c r="NB320" s="986">
        <v>6.4715582867783983</v>
      </c>
      <c r="NC320" s="986">
        <v>5.6833317476928933</v>
      </c>
      <c r="ND320" s="979">
        <v>5.468601128047359</v>
      </c>
    </row>
    <row r="321" spans="1:368">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90"/>
      <c r="CI321" s="990"/>
      <c r="CJ321" s="990"/>
      <c r="CK321" s="990"/>
      <c r="CL321" s="990"/>
      <c r="CM321" s="990"/>
      <c r="CN321" s="990"/>
      <c r="CO321" s="990"/>
      <c r="CP321" s="990"/>
      <c r="CQ321" s="990"/>
      <c r="CR321" s="990"/>
      <c r="CS321" s="990"/>
      <c r="CT321" s="990"/>
      <c r="CU321" s="990"/>
      <c r="CV321" s="990"/>
      <c r="CW321" s="990"/>
      <c r="CX321" s="990"/>
      <c r="CY321" s="990"/>
      <c r="CZ321" s="990"/>
      <c r="DA321" s="990"/>
      <c r="DB321" s="990"/>
      <c r="DC321" s="990"/>
      <c r="DD321" s="990"/>
      <c r="DE321" s="990"/>
      <c r="DF321" s="990"/>
      <c r="DG321" s="990"/>
      <c r="DH321" s="990"/>
      <c r="DI321" s="990"/>
      <c r="DJ321" s="990"/>
      <c r="DK321" s="990"/>
      <c r="DL321" s="990"/>
      <c r="DM321" s="990"/>
      <c r="DN321" s="990"/>
      <c r="DO321" s="990"/>
      <c r="DP321" s="990"/>
      <c r="DQ321" s="990"/>
      <c r="DR321" s="990"/>
      <c r="DS321" s="990"/>
      <c r="DT321" s="990"/>
      <c r="DU321" s="990"/>
      <c r="DV321" s="990"/>
      <c r="DW321" s="990"/>
      <c r="DX321" s="990"/>
      <c r="DY321" s="990"/>
      <c r="DZ321" s="990"/>
      <c r="EA321" s="990"/>
      <c r="EB321" s="990"/>
      <c r="EC321" s="990"/>
      <c r="ED321" s="990"/>
      <c r="EE321" s="990"/>
      <c r="EF321" s="990"/>
      <c r="EG321" s="990"/>
      <c r="EH321" s="990"/>
      <c r="EI321" s="990"/>
      <c r="EJ321" s="990"/>
      <c r="EK321" s="990"/>
      <c r="EL321" s="990"/>
      <c r="EM321" s="990"/>
      <c r="EN321" s="990"/>
      <c r="EO321" s="990"/>
      <c r="EP321" s="990"/>
      <c r="EQ321" s="990"/>
      <c r="ER321" s="990"/>
      <c r="ES321" s="990"/>
      <c r="ET321" s="990"/>
      <c r="EU321" s="990"/>
      <c r="EV321" s="990"/>
      <c r="EW321" s="990"/>
      <c r="EX321" s="990"/>
      <c r="EY321" s="990"/>
      <c r="EZ321" s="990"/>
      <c r="FA321" s="990"/>
      <c r="FB321" s="990">
        <v>8</v>
      </c>
      <c r="FC321" s="990">
        <v>8</v>
      </c>
      <c r="FD321" s="990">
        <v>8</v>
      </c>
      <c r="FE321" s="990">
        <v>8</v>
      </c>
      <c r="FF321" s="990">
        <v>8</v>
      </c>
      <c r="FG321" s="990">
        <v>8</v>
      </c>
      <c r="FH321" s="990">
        <v>8</v>
      </c>
      <c r="FI321" s="990">
        <v>8</v>
      </c>
      <c r="FJ321" s="990">
        <v>8</v>
      </c>
      <c r="FK321" s="990">
        <v>8</v>
      </c>
      <c r="FL321" s="990">
        <v>8</v>
      </c>
      <c r="FM321" s="990">
        <v>8</v>
      </c>
      <c r="FN321" s="987">
        <v>8</v>
      </c>
      <c r="FO321" s="987">
        <v>5</v>
      </c>
      <c r="FP321" s="987">
        <v>5</v>
      </c>
      <c r="FQ321" s="987">
        <v>5</v>
      </c>
      <c r="FR321" s="987">
        <v>5</v>
      </c>
      <c r="FS321" s="987">
        <v>5</v>
      </c>
      <c r="FT321" s="987">
        <v>5</v>
      </c>
      <c r="FU321" s="987">
        <v>5</v>
      </c>
      <c r="FV321" s="987">
        <v>5</v>
      </c>
      <c r="FW321" s="987">
        <v>5</v>
      </c>
      <c r="FX321" s="987">
        <v>5</v>
      </c>
      <c r="FY321" s="987">
        <v>5</v>
      </c>
      <c r="FZ321" s="990">
        <v>5</v>
      </c>
      <c r="GA321" s="990">
        <v>5</v>
      </c>
      <c r="GB321" s="990">
        <v>5</v>
      </c>
      <c r="GC321" s="990">
        <v>5</v>
      </c>
      <c r="GD321" s="990">
        <v>5</v>
      </c>
      <c r="GE321" s="990">
        <v>5</v>
      </c>
      <c r="GF321" s="990">
        <v>5</v>
      </c>
      <c r="GG321" s="990">
        <v>5</v>
      </c>
      <c r="GH321" s="990">
        <v>5</v>
      </c>
      <c r="GI321" s="990">
        <v>5</v>
      </c>
      <c r="GJ321" s="990">
        <v>5</v>
      </c>
      <c r="GK321" s="990">
        <v>5</v>
      </c>
      <c r="GL321" s="990">
        <v>5</v>
      </c>
      <c r="GM321" s="990">
        <v>5</v>
      </c>
      <c r="GN321" s="990">
        <v>5</v>
      </c>
      <c r="GO321" s="990">
        <v>5</v>
      </c>
      <c r="GP321" s="990">
        <v>5</v>
      </c>
      <c r="GQ321" s="990">
        <v>5</v>
      </c>
      <c r="GR321" s="990">
        <v>5</v>
      </c>
      <c r="GS321" s="990">
        <v>5</v>
      </c>
      <c r="GT321" s="990">
        <v>5</v>
      </c>
      <c r="GU321" s="990">
        <v>5</v>
      </c>
      <c r="GV321" s="990">
        <v>5</v>
      </c>
      <c r="GW321" s="990">
        <v>5</v>
      </c>
      <c r="GX321" s="979">
        <v>5</v>
      </c>
      <c r="GY321" s="979">
        <v>5</v>
      </c>
      <c r="GZ321" s="979">
        <v>5</v>
      </c>
      <c r="HA321" s="979">
        <v>5</v>
      </c>
      <c r="HB321" s="979">
        <v>5</v>
      </c>
      <c r="HC321" s="979">
        <v>5</v>
      </c>
      <c r="HD321" s="979">
        <v>5</v>
      </c>
      <c r="HE321" s="979">
        <v>5</v>
      </c>
      <c r="HF321" s="979">
        <v>5</v>
      </c>
      <c r="HG321" s="979">
        <v>5</v>
      </c>
      <c r="HH321" s="979">
        <v>5</v>
      </c>
      <c r="HI321" s="979">
        <v>5</v>
      </c>
      <c r="HJ321" s="990">
        <v>5</v>
      </c>
      <c r="HK321" s="990">
        <v>5</v>
      </c>
      <c r="HL321" s="990">
        <v>5</v>
      </c>
      <c r="HM321" s="990">
        <v>5</v>
      </c>
      <c r="HN321" s="990">
        <v>5</v>
      </c>
      <c r="HO321" s="990">
        <v>5</v>
      </c>
      <c r="HP321" s="990">
        <v>5</v>
      </c>
      <c r="HQ321" s="990">
        <v>5</v>
      </c>
      <c r="HR321" s="990">
        <v>5</v>
      </c>
      <c r="HS321" s="990">
        <v>5</v>
      </c>
      <c r="HT321" s="990">
        <v>5</v>
      </c>
      <c r="HU321" s="990">
        <v>5</v>
      </c>
      <c r="HV321" s="989">
        <v>5</v>
      </c>
      <c r="HW321" s="989">
        <v>5</v>
      </c>
      <c r="HX321" s="989">
        <v>5</v>
      </c>
      <c r="HY321" s="989">
        <v>5</v>
      </c>
      <c r="HZ321" s="989">
        <v>5</v>
      </c>
      <c r="IA321" s="989">
        <v>5</v>
      </c>
      <c r="IB321" s="989">
        <v>5</v>
      </c>
      <c r="IC321" s="989">
        <v>5</v>
      </c>
      <c r="ID321" s="989">
        <v>5</v>
      </c>
      <c r="IE321" s="989">
        <v>5</v>
      </c>
      <c r="IF321" s="989">
        <v>5</v>
      </c>
      <c r="IG321" s="989">
        <v>5</v>
      </c>
      <c r="IH321" s="971">
        <v>5</v>
      </c>
      <c r="II321" s="971">
        <v>5</v>
      </c>
      <c r="IJ321" s="971">
        <v>5</v>
      </c>
      <c r="IK321" s="971">
        <v>5</v>
      </c>
      <c r="IL321" s="971">
        <v>5</v>
      </c>
      <c r="IM321" s="971">
        <v>5</v>
      </c>
      <c r="IN321" s="971">
        <v>5</v>
      </c>
      <c r="IO321" s="971">
        <v>5</v>
      </c>
      <c r="IP321" s="971">
        <v>5</v>
      </c>
      <c r="IQ321" s="971">
        <v>5</v>
      </c>
      <c r="IR321" s="971">
        <v>5</v>
      </c>
      <c r="IS321" s="971">
        <v>5</v>
      </c>
      <c r="IT321" s="971">
        <v>5</v>
      </c>
      <c r="IU321" s="971">
        <v>5</v>
      </c>
      <c r="IV321" s="971">
        <v>5</v>
      </c>
      <c r="IW321" s="971">
        <v>5</v>
      </c>
      <c r="IX321" s="971">
        <v>5</v>
      </c>
      <c r="IY321" s="971">
        <v>5</v>
      </c>
      <c r="IZ321" s="971">
        <v>5</v>
      </c>
      <c r="JA321" s="971">
        <v>5</v>
      </c>
      <c r="JB321" s="971">
        <v>5</v>
      </c>
      <c r="JC321" s="971">
        <v>5</v>
      </c>
      <c r="JD321" s="971">
        <v>5</v>
      </c>
      <c r="JE321" s="971">
        <v>5</v>
      </c>
      <c r="JF321" s="971">
        <v>5</v>
      </c>
      <c r="JG321" s="971">
        <v>5</v>
      </c>
      <c r="JH321" s="971">
        <v>5</v>
      </c>
      <c r="JI321" s="971">
        <v>5</v>
      </c>
      <c r="JJ321" s="971">
        <v>5</v>
      </c>
      <c r="JK321" s="971">
        <v>5</v>
      </c>
      <c r="JL321" s="971">
        <v>5</v>
      </c>
      <c r="JM321" s="971">
        <v>5</v>
      </c>
      <c r="JN321" s="971">
        <v>5</v>
      </c>
      <c r="JO321" s="971">
        <v>5</v>
      </c>
      <c r="JP321" s="971">
        <v>5</v>
      </c>
      <c r="JQ321" s="971">
        <v>5</v>
      </c>
      <c r="JR321" s="971">
        <v>5</v>
      </c>
      <c r="JS321" s="971">
        <v>5</v>
      </c>
      <c r="JT321" s="971">
        <v>5</v>
      </c>
      <c r="JU321" s="971">
        <v>5</v>
      </c>
      <c r="JV321" s="971">
        <v>5</v>
      </c>
      <c r="JW321" s="971">
        <v>5</v>
      </c>
      <c r="JX321" s="971">
        <v>5</v>
      </c>
      <c r="JY321" s="971">
        <v>5</v>
      </c>
      <c r="JZ321" s="971">
        <v>5</v>
      </c>
      <c r="KA321" s="971">
        <v>5</v>
      </c>
      <c r="KB321" s="971">
        <v>5</v>
      </c>
      <c r="KC321" s="971">
        <v>5</v>
      </c>
      <c r="KD321" s="971">
        <v>5</v>
      </c>
      <c r="KE321" s="971">
        <v>5</v>
      </c>
      <c r="KF321" s="971">
        <v>5</v>
      </c>
      <c r="KG321" s="971">
        <v>5</v>
      </c>
      <c r="KH321" s="971">
        <v>5</v>
      </c>
      <c r="KI321" s="971">
        <v>5</v>
      </c>
      <c r="KJ321" s="971">
        <v>5</v>
      </c>
      <c r="KK321" s="971">
        <v>5</v>
      </c>
      <c r="KL321" s="971">
        <v>5</v>
      </c>
      <c r="KM321" s="971">
        <v>5</v>
      </c>
      <c r="KN321" s="971">
        <v>5</v>
      </c>
      <c r="KO321" s="971">
        <v>5</v>
      </c>
      <c r="KP321" s="971">
        <v>5</v>
      </c>
      <c r="KQ321" s="971">
        <v>5</v>
      </c>
      <c r="KR321" s="971">
        <v>5</v>
      </c>
      <c r="KS321" s="971">
        <v>4</v>
      </c>
      <c r="KT321" s="971">
        <v>4</v>
      </c>
      <c r="KU321" s="971">
        <v>4</v>
      </c>
      <c r="KV321" s="971">
        <v>4</v>
      </c>
      <c r="KW321" s="971">
        <v>4</v>
      </c>
      <c r="KX321" s="971">
        <v>4</v>
      </c>
      <c r="KY321" s="971">
        <v>4</v>
      </c>
      <c r="KZ321" s="971">
        <v>4</v>
      </c>
      <c r="LA321" s="971">
        <v>4</v>
      </c>
      <c r="LB321" s="971">
        <v>4</v>
      </c>
      <c r="LC321" s="971">
        <v>4</v>
      </c>
      <c r="LD321" s="971">
        <v>4</v>
      </c>
      <c r="LE321" s="971">
        <v>4</v>
      </c>
      <c r="LF321" s="971">
        <v>4</v>
      </c>
      <c r="LG321" s="971">
        <v>4</v>
      </c>
      <c r="LH321" s="971">
        <v>4</v>
      </c>
      <c r="LI321" s="971">
        <v>4</v>
      </c>
      <c r="LJ321" s="971">
        <v>4</v>
      </c>
      <c r="LK321" s="971">
        <v>4</v>
      </c>
      <c r="LL321" s="971">
        <v>4</v>
      </c>
      <c r="LM321" s="971">
        <v>4</v>
      </c>
      <c r="LN321" s="972">
        <v>4</v>
      </c>
      <c r="LO321" s="972">
        <v>4</v>
      </c>
      <c r="LP321" s="972">
        <v>4</v>
      </c>
      <c r="LQ321" s="972">
        <v>4</v>
      </c>
      <c r="LR321" s="972">
        <v>4</v>
      </c>
      <c r="LS321" s="972">
        <v>4</v>
      </c>
      <c r="LT321" s="972">
        <v>4</v>
      </c>
      <c r="LU321" s="972">
        <v>4</v>
      </c>
      <c r="LV321" s="972">
        <v>4</v>
      </c>
      <c r="LW321" s="972">
        <v>4</v>
      </c>
      <c r="LX321" s="972">
        <v>4</v>
      </c>
      <c r="LY321" s="972">
        <v>4</v>
      </c>
      <c r="LZ321" s="972">
        <v>5</v>
      </c>
      <c r="MA321" s="972">
        <v>5</v>
      </c>
      <c r="MB321" s="972">
        <v>5</v>
      </c>
      <c r="MC321" s="972">
        <v>5</v>
      </c>
      <c r="MD321" s="972">
        <v>5</v>
      </c>
      <c r="ME321" s="972">
        <v>5</v>
      </c>
      <c r="MF321" s="972">
        <v>5</v>
      </c>
      <c r="MG321" s="972">
        <v>5</v>
      </c>
      <c r="MH321" s="972">
        <v>5</v>
      </c>
      <c r="MI321" s="972">
        <v>5</v>
      </c>
      <c r="MJ321" s="972">
        <v>5</v>
      </c>
      <c r="MK321" s="972">
        <v>5</v>
      </c>
      <c r="ML321" s="972">
        <v>5</v>
      </c>
      <c r="MM321" s="972">
        <v>5</v>
      </c>
      <c r="MN321" s="972">
        <v>5</v>
      </c>
      <c r="MO321" s="972">
        <v>5</v>
      </c>
      <c r="MP321" s="972">
        <v>5</v>
      </c>
      <c r="MQ321" s="972">
        <v>5</v>
      </c>
      <c r="MR321" s="972">
        <v>5</v>
      </c>
      <c r="MS321" s="972">
        <v>5</v>
      </c>
      <c r="MT321" s="972">
        <v>5</v>
      </c>
      <c r="MU321" s="991">
        <v>5</v>
      </c>
      <c r="MV321" s="991">
        <v>5</v>
      </c>
      <c r="MW321" s="991">
        <v>5</v>
      </c>
      <c r="MX321" s="991">
        <v>5</v>
      </c>
      <c r="MY321" s="992">
        <v>5</v>
      </c>
      <c r="MZ321" s="992">
        <v>5</v>
      </c>
      <c r="NA321" s="992">
        <v>5</v>
      </c>
      <c r="NB321" s="992">
        <v>5</v>
      </c>
      <c r="NC321" s="992">
        <v>5</v>
      </c>
      <c r="ND321" s="990">
        <v>5</v>
      </c>
    </row>
    <row r="322" spans="1:368">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3">
        <v>0</v>
      </c>
      <c r="CI322" s="993">
        <v>0</v>
      </c>
      <c r="CJ322" s="993">
        <v>0</v>
      </c>
      <c r="CK322" s="993">
        <v>0</v>
      </c>
      <c r="CL322" s="993">
        <v>0</v>
      </c>
      <c r="CM322" s="993">
        <v>0</v>
      </c>
      <c r="CN322" s="993">
        <v>0</v>
      </c>
      <c r="CO322" s="993">
        <v>0</v>
      </c>
      <c r="CP322" s="993">
        <v>0</v>
      </c>
      <c r="CQ322" s="993">
        <v>0</v>
      </c>
      <c r="CR322" s="993">
        <v>0</v>
      </c>
      <c r="CS322" s="993">
        <v>0</v>
      </c>
      <c r="CT322" s="993">
        <v>0</v>
      </c>
      <c r="CU322" s="993">
        <v>0</v>
      </c>
      <c r="CV322" s="993">
        <v>0</v>
      </c>
      <c r="CW322" s="993">
        <v>0</v>
      </c>
      <c r="CX322" s="993">
        <v>0</v>
      </c>
      <c r="CY322" s="993">
        <v>0</v>
      </c>
      <c r="CZ322" s="993">
        <v>0</v>
      </c>
      <c r="DA322" s="993">
        <v>0</v>
      </c>
      <c r="DB322" s="993">
        <v>0</v>
      </c>
      <c r="DC322" s="993">
        <v>0</v>
      </c>
      <c r="DD322" s="993">
        <v>0</v>
      </c>
      <c r="DE322" s="993">
        <v>0</v>
      </c>
      <c r="DF322" s="993">
        <v>0</v>
      </c>
      <c r="DG322" s="993">
        <v>0</v>
      </c>
      <c r="DH322" s="993">
        <v>0</v>
      </c>
      <c r="DI322" s="993">
        <v>0</v>
      </c>
      <c r="DJ322" s="993">
        <v>0</v>
      </c>
      <c r="DK322" s="993">
        <v>0</v>
      </c>
      <c r="DL322" s="993">
        <v>0</v>
      </c>
      <c r="DM322" s="993">
        <v>0</v>
      </c>
      <c r="DN322" s="993">
        <v>0</v>
      </c>
      <c r="DO322" s="993">
        <v>0</v>
      </c>
      <c r="DP322" s="993">
        <v>0</v>
      </c>
      <c r="DQ322" s="993">
        <v>0</v>
      </c>
      <c r="DR322" s="993">
        <v>0</v>
      </c>
      <c r="DS322" s="993">
        <v>0</v>
      </c>
      <c r="DT322" s="993">
        <v>0</v>
      </c>
      <c r="DU322" s="993">
        <v>0</v>
      </c>
      <c r="DV322" s="993">
        <v>0</v>
      </c>
      <c r="DW322" s="993">
        <v>0</v>
      </c>
      <c r="DX322" s="993">
        <v>0</v>
      </c>
      <c r="DY322" s="993">
        <v>0</v>
      </c>
      <c r="DZ322" s="993">
        <v>0</v>
      </c>
      <c r="EA322" s="993">
        <v>0</v>
      </c>
      <c r="EB322" s="993">
        <v>0</v>
      </c>
      <c r="EC322" s="993">
        <v>0</v>
      </c>
      <c r="ED322" s="993">
        <v>0</v>
      </c>
      <c r="EE322" s="993">
        <v>0</v>
      </c>
      <c r="EF322" s="993">
        <v>0</v>
      </c>
      <c r="EG322" s="993">
        <v>0</v>
      </c>
      <c r="EH322" s="993">
        <v>0</v>
      </c>
      <c r="EI322" s="993">
        <v>0</v>
      </c>
      <c r="EJ322" s="993">
        <v>0</v>
      </c>
      <c r="EK322" s="993">
        <v>0</v>
      </c>
      <c r="EL322" s="993">
        <v>0</v>
      </c>
      <c r="EM322" s="993">
        <v>0</v>
      </c>
      <c r="EN322" s="993">
        <v>0</v>
      </c>
      <c r="EO322" s="993">
        <v>0</v>
      </c>
      <c r="EP322" s="993">
        <v>0</v>
      </c>
      <c r="EQ322" s="993">
        <v>0</v>
      </c>
      <c r="ER322" s="993">
        <v>0</v>
      </c>
      <c r="ES322" s="993">
        <v>0</v>
      </c>
      <c r="ET322" s="993">
        <v>0</v>
      </c>
      <c r="EU322" s="993">
        <v>0</v>
      </c>
      <c r="EV322" s="993">
        <v>0</v>
      </c>
      <c r="EW322" s="993">
        <v>0</v>
      </c>
      <c r="EX322" s="993">
        <v>0</v>
      </c>
      <c r="EY322" s="993">
        <v>0</v>
      </c>
      <c r="EZ322" s="993">
        <v>0</v>
      </c>
      <c r="FA322" s="993">
        <v>0</v>
      </c>
      <c r="FB322" s="993">
        <v>0</v>
      </c>
      <c r="FC322" s="993">
        <v>0</v>
      </c>
      <c r="FD322" s="993">
        <v>0</v>
      </c>
      <c r="FE322" s="993">
        <v>0</v>
      </c>
      <c r="FF322" s="993">
        <v>0</v>
      </c>
      <c r="FG322" s="993">
        <v>0</v>
      </c>
      <c r="FH322" s="993">
        <v>0</v>
      </c>
      <c r="FI322" s="993">
        <v>0</v>
      </c>
      <c r="FJ322" s="993">
        <v>0</v>
      </c>
      <c r="FK322" s="993">
        <v>0</v>
      </c>
      <c r="FL322" s="993">
        <v>0</v>
      </c>
      <c r="FM322" s="993">
        <v>0</v>
      </c>
      <c r="FN322" s="993">
        <v>0</v>
      </c>
      <c r="FO322" s="993">
        <v>0</v>
      </c>
      <c r="FP322" s="993">
        <v>0</v>
      </c>
      <c r="FQ322" s="993">
        <v>0</v>
      </c>
      <c r="FR322" s="993">
        <v>0</v>
      </c>
      <c r="FS322" s="993">
        <v>0</v>
      </c>
      <c r="FT322" s="993">
        <v>0</v>
      </c>
      <c r="FU322" s="993">
        <v>0</v>
      </c>
      <c r="FV322" s="993">
        <v>0</v>
      </c>
      <c r="FW322" s="993">
        <v>0</v>
      </c>
      <c r="FX322" s="993">
        <v>0</v>
      </c>
      <c r="FY322" s="993">
        <v>0</v>
      </c>
      <c r="FZ322" s="993">
        <v>0</v>
      </c>
      <c r="GA322" s="993">
        <v>0</v>
      </c>
      <c r="GB322" s="993">
        <v>0</v>
      </c>
      <c r="GC322" s="993">
        <v>0</v>
      </c>
      <c r="GD322" s="993">
        <v>0</v>
      </c>
      <c r="GE322" s="993">
        <v>0</v>
      </c>
      <c r="GF322" s="993">
        <v>0</v>
      </c>
      <c r="GG322" s="993">
        <v>0</v>
      </c>
      <c r="GH322" s="993">
        <v>0</v>
      </c>
      <c r="GI322" s="993">
        <v>0</v>
      </c>
      <c r="GJ322" s="993">
        <v>0</v>
      </c>
      <c r="GK322" s="993">
        <v>0</v>
      </c>
      <c r="GL322" s="993">
        <v>0</v>
      </c>
      <c r="GM322" s="993">
        <v>0</v>
      </c>
      <c r="GN322" s="993">
        <v>0</v>
      </c>
      <c r="GO322" s="993">
        <v>0</v>
      </c>
      <c r="GP322" s="993">
        <v>0</v>
      </c>
      <c r="GQ322" s="993">
        <v>0</v>
      </c>
      <c r="GR322" s="993">
        <v>0</v>
      </c>
      <c r="GS322" s="993">
        <v>0</v>
      </c>
      <c r="GT322" s="993">
        <v>0</v>
      </c>
      <c r="GU322" s="993">
        <v>0</v>
      </c>
      <c r="GV322" s="993">
        <v>0</v>
      </c>
      <c r="GW322" s="993">
        <v>0</v>
      </c>
      <c r="GX322" s="993">
        <v>0</v>
      </c>
      <c r="GY322" s="993">
        <v>0</v>
      </c>
      <c r="GZ322" s="993">
        <v>0</v>
      </c>
      <c r="HA322" s="993">
        <v>0</v>
      </c>
      <c r="HB322" s="993">
        <v>0</v>
      </c>
      <c r="HC322" s="993">
        <v>0</v>
      </c>
      <c r="HD322" s="993">
        <v>0</v>
      </c>
      <c r="HE322" s="993">
        <v>0</v>
      </c>
      <c r="HF322" s="993">
        <v>0</v>
      </c>
      <c r="HG322" s="993">
        <v>0</v>
      </c>
      <c r="HH322" s="993">
        <v>0</v>
      </c>
      <c r="HI322" s="993">
        <v>0</v>
      </c>
      <c r="HJ322" s="993">
        <v>0</v>
      </c>
      <c r="HK322" s="993">
        <v>0</v>
      </c>
      <c r="HL322" s="993">
        <v>0</v>
      </c>
      <c r="HM322" s="993">
        <v>0</v>
      </c>
      <c r="HN322" s="993">
        <v>0</v>
      </c>
      <c r="HO322" s="993">
        <v>0</v>
      </c>
      <c r="HP322" s="993">
        <v>0</v>
      </c>
      <c r="HQ322" s="993">
        <v>0</v>
      </c>
      <c r="HR322" s="993">
        <v>0</v>
      </c>
      <c r="HS322" s="993">
        <v>0</v>
      </c>
      <c r="HT322" s="993">
        <v>0</v>
      </c>
      <c r="HU322" s="993">
        <v>0</v>
      </c>
      <c r="HV322" s="983">
        <v>0</v>
      </c>
      <c r="HW322" s="983">
        <v>0</v>
      </c>
      <c r="HX322" s="983">
        <v>0</v>
      </c>
      <c r="HY322" s="983">
        <v>0</v>
      </c>
      <c r="HZ322" s="983">
        <v>0</v>
      </c>
      <c r="IA322" s="983">
        <v>0</v>
      </c>
      <c r="IB322" s="983">
        <v>0</v>
      </c>
      <c r="IC322" s="983">
        <v>0</v>
      </c>
      <c r="ID322" s="983">
        <v>0</v>
      </c>
      <c r="IE322" s="983">
        <v>0</v>
      </c>
      <c r="IF322" s="983">
        <v>0</v>
      </c>
      <c r="IG322" s="983">
        <v>0</v>
      </c>
      <c r="IH322" s="983">
        <v>0</v>
      </c>
      <c r="II322" s="983">
        <v>0</v>
      </c>
      <c r="IJ322" s="983">
        <v>0</v>
      </c>
      <c r="IK322" s="983">
        <v>0</v>
      </c>
      <c r="IL322" s="983">
        <v>0</v>
      </c>
      <c r="IM322" s="983">
        <v>0</v>
      </c>
      <c r="IN322" s="983">
        <v>0</v>
      </c>
      <c r="IO322" s="983">
        <v>0</v>
      </c>
      <c r="IP322" s="983">
        <v>0</v>
      </c>
      <c r="IQ322" s="983">
        <v>0</v>
      </c>
      <c r="IR322" s="983">
        <v>0</v>
      </c>
      <c r="IS322" s="983">
        <v>0</v>
      </c>
      <c r="IT322" s="983">
        <v>0</v>
      </c>
      <c r="IU322" s="983">
        <v>0</v>
      </c>
      <c r="IV322" s="983">
        <v>0</v>
      </c>
      <c r="IW322" s="983">
        <v>0</v>
      </c>
      <c r="IX322" s="983">
        <v>0</v>
      </c>
      <c r="IY322" s="983">
        <v>0</v>
      </c>
      <c r="IZ322" s="983">
        <v>0</v>
      </c>
      <c r="JA322" s="983">
        <v>0</v>
      </c>
      <c r="JB322" s="983">
        <v>0</v>
      </c>
      <c r="JC322" s="983">
        <v>0</v>
      </c>
      <c r="JD322" s="983">
        <v>0</v>
      </c>
      <c r="JE322" s="983">
        <v>0</v>
      </c>
      <c r="JF322" s="983">
        <v>0</v>
      </c>
      <c r="JG322" s="983">
        <v>0</v>
      </c>
      <c r="JH322" s="983">
        <v>0</v>
      </c>
      <c r="JI322" s="983">
        <v>0</v>
      </c>
      <c r="JJ322" s="983">
        <v>0</v>
      </c>
      <c r="JK322" s="983">
        <v>0</v>
      </c>
      <c r="JL322" s="983">
        <v>0</v>
      </c>
      <c r="JM322" s="983">
        <v>0</v>
      </c>
      <c r="JN322" s="983">
        <v>0</v>
      </c>
      <c r="JO322" s="983">
        <v>0</v>
      </c>
      <c r="JP322" s="983">
        <v>0</v>
      </c>
      <c r="JQ322" s="983">
        <v>0</v>
      </c>
      <c r="JR322" s="983">
        <v>0</v>
      </c>
      <c r="JS322" s="983">
        <v>0</v>
      </c>
      <c r="JT322" s="983">
        <v>0</v>
      </c>
      <c r="JU322" s="983">
        <v>0</v>
      </c>
      <c r="JV322" s="983">
        <v>0</v>
      </c>
      <c r="JW322" s="983">
        <v>0</v>
      </c>
      <c r="JX322" s="983">
        <v>0</v>
      </c>
      <c r="JY322" s="983">
        <v>0</v>
      </c>
      <c r="JZ322" s="983">
        <v>0</v>
      </c>
      <c r="KA322" s="983">
        <v>0</v>
      </c>
      <c r="KB322" s="983">
        <v>0</v>
      </c>
      <c r="KC322" s="983">
        <v>0</v>
      </c>
      <c r="KD322" s="983">
        <v>0</v>
      </c>
      <c r="KE322" s="983">
        <v>0</v>
      </c>
      <c r="KF322" s="983">
        <v>0</v>
      </c>
      <c r="KG322" s="983">
        <v>0</v>
      </c>
      <c r="KH322" s="983">
        <v>0</v>
      </c>
      <c r="KI322" s="983">
        <v>0</v>
      </c>
      <c r="KJ322" s="983">
        <v>0</v>
      </c>
      <c r="KK322" s="983">
        <v>0</v>
      </c>
      <c r="KL322" s="983">
        <v>0</v>
      </c>
      <c r="KM322" s="983">
        <v>0</v>
      </c>
      <c r="KN322" s="983">
        <v>0</v>
      </c>
      <c r="KO322" s="983">
        <v>0</v>
      </c>
      <c r="KP322" s="983">
        <v>0</v>
      </c>
      <c r="KQ322" s="983">
        <v>0</v>
      </c>
      <c r="KR322" s="983">
        <v>0</v>
      </c>
      <c r="KS322" s="983">
        <v>0</v>
      </c>
      <c r="KT322" s="983">
        <v>0</v>
      </c>
      <c r="KU322" s="983">
        <v>0</v>
      </c>
      <c r="KV322" s="983">
        <v>0</v>
      </c>
      <c r="KW322" s="983">
        <v>0</v>
      </c>
      <c r="KX322" s="983">
        <v>0</v>
      </c>
      <c r="KY322" s="983">
        <v>0</v>
      </c>
      <c r="KZ322" s="983">
        <v>0</v>
      </c>
      <c r="LA322" s="983">
        <v>0</v>
      </c>
      <c r="LB322" s="983">
        <v>0</v>
      </c>
      <c r="LC322" s="983">
        <v>0</v>
      </c>
      <c r="LD322" s="983">
        <v>0</v>
      </c>
      <c r="LE322" s="983">
        <v>0</v>
      </c>
      <c r="LF322" s="983">
        <v>0</v>
      </c>
      <c r="LG322" s="983">
        <v>0</v>
      </c>
      <c r="LH322" s="983">
        <v>0</v>
      </c>
      <c r="LI322" s="983">
        <v>0</v>
      </c>
      <c r="LJ322" s="983">
        <v>0</v>
      </c>
      <c r="LK322" s="983">
        <v>0</v>
      </c>
      <c r="LL322" s="983">
        <v>0</v>
      </c>
      <c r="LM322" s="983">
        <v>0</v>
      </c>
      <c r="LN322" s="972">
        <v>0</v>
      </c>
      <c r="LO322" s="972">
        <v>0</v>
      </c>
      <c r="LP322" s="972">
        <v>0</v>
      </c>
      <c r="LQ322" s="972">
        <v>0</v>
      </c>
      <c r="LR322" s="972">
        <v>0</v>
      </c>
      <c r="LS322" s="972">
        <v>0</v>
      </c>
      <c r="LT322" s="972">
        <v>0</v>
      </c>
      <c r="LU322" s="972">
        <v>0</v>
      </c>
      <c r="LV322" s="972">
        <v>0</v>
      </c>
      <c r="LW322" s="972">
        <v>0</v>
      </c>
      <c r="LX322" s="972">
        <v>0</v>
      </c>
      <c r="LY322" s="972">
        <v>0</v>
      </c>
      <c r="LZ322" s="972">
        <v>0</v>
      </c>
      <c r="MA322" s="972">
        <v>0</v>
      </c>
      <c r="MB322" s="972">
        <v>0</v>
      </c>
      <c r="MC322" s="972">
        <v>0</v>
      </c>
      <c r="MD322" s="972">
        <v>0</v>
      </c>
      <c r="ME322" s="972">
        <v>0</v>
      </c>
      <c r="MF322" s="972">
        <v>0</v>
      </c>
      <c r="MG322" s="972">
        <v>0</v>
      </c>
      <c r="MH322" s="972">
        <v>0</v>
      </c>
      <c r="MI322" s="972">
        <v>0</v>
      </c>
      <c r="MJ322" s="972">
        <v>0</v>
      </c>
      <c r="MK322" s="972">
        <v>0</v>
      </c>
      <c r="ML322" s="972">
        <v>0</v>
      </c>
      <c r="MM322" s="972">
        <v>0</v>
      </c>
      <c r="MN322" s="972">
        <v>0</v>
      </c>
      <c r="MO322" s="972">
        <v>0</v>
      </c>
      <c r="MP322" s="972">
        <v>0</v>
      </c>
      <c r="MQ322" s="972">
        <v>0</v>
      </c>
      <c r="MR322" s="972">
        <v>0</v>
      </c>
      <c r="MS322" s="972">
        <v>0</v>
      </c>
      <c r="MT322" s="972">
        <v>0</v>
      </c>
      <c r="MU322" s="984"/>
      <c r="MV322" s="984"/>
      <c r="MW322" s="984"/>
      <c r="MX322" s="985"/>
      <c r="ND322" s="993"/>
    </row>
    <row r="323" spans="1:368">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9"/>
      <c r="CI323" s="979"/>
      <c r="CJ323" s="979"/>
      <c r="CK323" s="979"/>
      <c r="CL323" s="979"/>
      <c r="CM323" s="979"/>
      <c r="CN323" s="979"/>
      <c r="CO323" s="979"/>
      <c r="CP323" s="979"/>
      <c r="CQ323" s="979"/>
      <c r="CR323" s="979"/>
      <c r="CS323" s="979"/>
      <c r="CT323" s="979"/>
      <c r="CU323" s="979"/>
      <c r="CV323" s="979"/>
      <c r="CW323" s="979"/>
      <c r="CX323" s="979"/>
      <c r="CY323" s="979"/>
      <c r="CZ323" s="979"/>
      <c r="DA323" s="979"/>
      <c r="DB323" s="979"/>
      <c r="DC323" s="979"/>
      <c r="DD323" s="979"/>
      <c r="DE323" s="979"/>
      <c r="DF323" s="979"/>
      <c r="DG323" s="979"/>
      <c r="DH323" s="979"/>
      <c r="DI323" s="979"/>
      <c r="DJ323" s="979"/>
      <c r="DK323" s="979"/>
      <c r="DL323" s="979"/>
      <c r="DM323" s="979"/>
      <c r="DN323" s="979"/>
      <c r="DO323" s="979"/>
      <c r="DP323" s="979"/>
      <c r="DQ323" s="979"/>
      <c r="DR323" s="979"/>
      <c r="DS323" s="979"/>
      <c r="DT323" s="979"/>
      <c r="DU323" s="979"/>
      <c r="DV323" s="979"/>
      <c r="DW323" s="979"/>
      <c r="DX323" s="979"/>
      <c r="DY323" s="979"/>
      <c r="DZ323" s="979"/>
      <c r="EA323" s="979"/>
      <c r="EB323" s="979"/>
      <c r="EC323" s="979"/>
      <c r="ED323" s="979"/>
      <c r="EE323" s="979"/>
      <c r="EF323" s="979"/>
      <c r="EG323" s="979"/>
      <c r="EH323" s="979"/>
      <c r="EI323" s="979"/>
      <c r="EJ323" s="979"/>
      <c r="EK323" s="979"/>
      <c r="EL323" s="979"/>
      <c r="EM323" s="979"/>
      <c r="EN323" s="979"/>
      <c r="EO323" s="979"/>
      <c r="EP323" s="979"/>
      <c r="EQ323" s="979"/>
      <c r="ER323" s="979"/>
      <c r="ES323" s="979"/>
      <c r="ET323" s="979"/>
      <c r="EU323" s="979"/>
      <c r="EV323" s="979"/>
      <c r="EW323" s="979"/>
      <c r="EX323" s="979"/>
      <c r="EY323" s="979"/>
      <c r="EZ323" s="979"/>
      <c r="FA323" s="979"/>
      <c r="FB323" s="979">
        <v>5.9619999999999997</v>
      </c>
      <c r="FC323" s="979">
        <v>5.9619999999999997</v>
      </c>
      <c r="FD323" s="979">
        <v>5.9619999999999997</v>
      </c>
      <c r="FE323" s="979">
        <v>5.9619999999999997</v>
      </c>
      <c r="FF323" s="979">
        <v>5.9619999999999997</v>
      </c>
      <c r="FG323" s="979">
        <v>5.8710000000000004</v>
      </c>
      <c r="FH323" s="979">
        <v>6.7809999999999997</v>
      </c>
      <c r="FI323" s="979">
        <v>7.5229999999999997</v>
      </c>
      <c r="FJ323" s="979">
        <v>6.782</v>
      </c>
      <c r="FK323" s="979">
        <v>7.1239999999999997</v>
      </c>
      <c r="FL323" s="979">
        <v>6.9859999999999998</v>
      </c>
      <c r="FM323" s="979">
        <v>6.9859999999999998</v>
      </c>
      <c r="FN323" s="979">
        <v>6.9859999999999998</v>
      </c>
      <c r="FO323" s="979">
        <v>6.9859999999999998</v>
      </c>
      <c r="FP323" s="979">
        <v>6.9859999999999998</v>
      </c>
      <c r="FQ323" s="979">
        <v>6.9859999999999998</v>
      </c>
      <c r="FR323" s="979">
        <v>6.9859999999999998</v>
      </c>
      <c r="FS323" s="979">
        <v>6.9859999999999998</v>
      </c>
      <c r="FT323" s="979">
        <v>6.9859999999999998</v>
      </c>
      <c r="FU323" s="979">
        <v>6.9859999999999998</v>
      </c>
      <c r="FV323" s="979">
        <v>6.9859999999999998</v>
      </c>
      <c r="FW323" s="979">
        <v>6.9859999999999998</v>
      </c>
      <c r="FX323" s="979">
        <v>6.9859999999999998</v>
      </c>
      <c r="FY323" s="979">
        <v>7.2720000000000002</v>
      </c>
      <c r="FZ323" s="979">
        <v>7.5</v>
      </c>
      <c r="GA323" s="979">
        <v>7.72</v>
      </c>
      <c r="GB323" s="979">
        <v>7.72</v>
      </c>
      <c r="GC323" s="979">
        <v>7.16</v>
      </c>
      <c r="GD323" s="979">
        <v>7.03</v>
      </c>
      <c r="GE323" s="979">
        <v>7.14</v>
      </c>
      <c r="GF323" s="979">
        <v>7.08</v>
      </c>
      <c r="GG323" s="979">
        <v>6.98</v>
      </c>
      <c r="GH323" s="979">
        <v>6.96</v>
      </c>
      <c r="GI323" s="979">
        <v>6.93</v>
      </c>
      <c r="GJ323" s="979">
        <v>6.79</v>
      </c>
      <c r="GK323" s="979">
        <v>6.2850000000000001</v>
      </c>
      <c r="GL323" s="979">
        <v>6.1280000000000001</v>
      </c>
      <c r="GM323" s="979">
        <v>6.2329999999999997</v>
      </c>
      <c r="GN323" s="979">
        <v>6.4020000000000001</v>
      </c>
      <c r="GO323" s="979">
        <v>6.351</v>
      </c>
      <c r="GP323" s="979">
        <v>6.2119999999999997</v>
      </c>
      <c r="GQ323" s="979">
        <v>6.1109999999999998</v>
      </c>
      <c r="GR323" s="979">
        <v>6.149</v>
      </c>
      <c r="GS323" s="979">
        <v>6.0970000000000004</v>
      </c>
      <c r="GT323" s="979">
        <v>6.2670000000000003</v>
      </c>
      <c r="GU323" s="979">
        <v>6.77</v>
      </c>
      <c r="GV323" s="979">
        <v>6.8259999999999996</v>
      </c>
      <c r="GW323" s="979">
        <v>6.9820000000000002</v>
      </c>
      <c r="GX323" s="979">
        <v>7.1429999999999998</v>
      </c>
      <c r="GY323" s="979">
        <v>7.1449999999999996</v>
      </c>
      <c r="GZ323" s="979">
        <v>7.4189999999999996</v>
      </c>
      <c r="HA323" s="979">
        <v>7.484</v>
      </c>
      <c r="HB323" s="979">
        <v>7.91</v>
      </c>
      <c r="HC323" s="979">
        <v>8.8130000000000006</v>
      </c>
      <c r="HD323" s="979">
        <v>9.391</v>
      </c>
      <c r="HE323" s="979">
        <v>10.622999999999999</v>
      </c>
      <c r="HF323" s="979">
        <v>11.541510507527912</v>
      </c>
      <c r="HG323" s="979">
        <v>11.862</v>
      </c>
      <c r="HH323" s="979">
        <v>11.803000000000001</v>
      </c>
      <c r="HI323" s="979">
        <v>11.804</v>
      </c>
      <c r="HJ323" s="979">
        <v>12.097006321983512</v>
      </c>
      <c r="HK323" s="979">
        <v>11.584</v>
      </c>
      <c r="HL323" s="979">
        <v>11.000999999999999</v>
      </c>
      <c r="HM323" s="979">
        <v>11.159562292329291</v>
      </c>
      <c r="HN323" s="979">
        <v>10.99069312444222</v>
      </c>
      <c r="HO323" s="979">
        <v>9.9987228424425982</v>
      </c>
      <c r="HP323" s="979">
        <v>8.9480886057865945</v>
      </c>
      <c r="HQ323" s="979">
        <v>7.8308779350648905</v>
      </c>
      <c r="HR323" s="979">
        <v>6.8339999999999996</v>
      </c>
      <c r="HS323" s="979">
        <v>6.1751028928125118</v>
      </c>
      <c r="HT323" s="979">
        <v>5.5328516344828094</v>
      </c>
      <c r="HU323" s="979">
        <v>4.9906354600000524</v>
      </c>
      <c r="HV323" s="983">
        <v>5.4160000000000004</v>
      </c>
      <c r="HW323" s="983">
        <v>5.0664499232361964</v>
      </c>
      <c r="HX323" s="983">
        <v>4.9039999999999999</v>
      </c>
      <c r="HY323" s="983">
        <v>4.7881971582276508</v>
      </c>
      <c r="HZ323" s="983">
        <v>4.4862286626373375</v>
      </c>
      <c r="IA323" s="983">
        <v>4.2969999999999997</v>
      </c>
      <c r="IB323" s="983">
        <v>4.0302440653061078</v>
      </c>
      <c r="IC323" s="983">
        <v>4.0815005007466851</v>
      </c>
      <c r="ID323" s="983">
        <v>4.1950000000000003</v>
      </c>
      <c r="IE323" s="983">
        <v>4.1719999999999997</v>
      </c>
      <c r="IF323" s="983">
        <v>3.9089999999999998</v>
      </c>
      <c r="IG323" s="983">
        <v>3.6619999999999999</v>
      </c>
      <c r="IH323" s="983">
        <v>3.68</v>
      </c>
      <c r="II323" s="983">
        <v>3.464</v>
      </c>
      <c r="IJ323" s="983">
        <v>3.2080000000000002</v>
      </c>
      <c r="IK323" s="983">
        <v>3.036</v>
      </c>
      <c r="IL323" s="983">
        <v>2.9220000000000002</v>
      </c>
      <c r="IM323" s="983">
        <v>2.8239999999999998</v>
      </c>
      <c r="IN323" s="983">
        <v>2.786</v>
      </c>
      <c r="IO323" s="983">
        <v>3.056</v>
      </c>
      <c r="IP323" s="983">
        <v>3.3639999999999999</v>
      </c>
      <c r="IQ323" s="983">
        <v>3.4470000000000001</v>
      </c>
      <c r="IR323" s="983">
        <v>3.5790000000000002</v>
      </c>
      <c r="IS323" s="983">
        <v>4.431</v>
      </c>
      <c r="IT323" s="983">
        <v>5.0199999999999996</v>
      </c>
      <c r="IU323" s="983">
        <v>4.8920654545454916</v>
      </c>
      <c r="IV323" s="983">
        <v>4.6613322475570032</v>
      </c>
      <c r="IW323" s="983">
        <v>5.0359999999999996</v>
      </c>
      <c r="IX323" s="983">
        <v>5.3789525292625662</v>
      </c>
      <c r="IY323" s="983">
        <v>5.4562274155074544</v>
      </c>
      <c r="IZ323" s="983">
        <v>5.8777532840950562</v>
      </c>
      <c r="JA323" s="983">
        <v>6.3350548012575931</v>
      </c>
      <c r="JB323" s="983">
        <v>6.7919021752057684</v>
      </c>
      <c r="JC323" s="983">
        <v>7.3307203903995006</v>
      </c>
      <c r="JD323" s="983">
        <v>7.5654716108374283</v>
      </c>
      <c r="JE323" s="983">
        <v>8.153683312479874</v>
      </c>
      <c r="JF323" s="983">
        <v>8.3317333146904762</v>
      </c>
      <c r="JG323" s="983">
        <v>8.3989999999999991</v>
      </c>
      <c r="JH323" s="983">
        <v>8.3390000000000004</v>
      </c>
      <c r="JI323" s="983">
        <v>8.0839792732473192</v>
      </c>
      <c r="JJ323" s="983">
        <v>7.7489654999999962</v>
      </c>
      <c r="JK323" s="983">
        <v>7.3277342707838553</v>
      </c>
      <c r="JL323" s="983">
        <v>6.5923686901428722</v>
      </c>
      <c r="JM323" s="983">
        <v>5.9310446676861526</v>
      </c>
      <c r="JN323" s="983">
        <v>5.6511532643393609</v>
      </c>
      <c r="JO323" s="983">
        <v>5.5012285365900144</v>
      </c>
      <c r="JP323" s="983">
        <v>5.6647731841504969</v>
      </c>
      <c r="JQ323" s="983">
        <v>5.3567733595285345</v>
      </c>
      <c r="JR323" s="983">
        <v>5.3579999999999997</v>
      </c>
      <c r="JS323" s="983">
        <v>5.1523660377358684</v>
      </c>
      <c r="JT323" s="983">
        <v>4.8973809579681093</v>
      </c>
      <c r="JU323" s="983">
        <v>5.1585078146011929</v>
      </c>
      <c r="JV323" s="983">
        <v>4.9912944921750064</v>
      </c>
      <c r="JW323" s="983">
        <v>4.9577799172805808</v>
      </c>
      <c r="JX323" s="983">
        <v>4.9734615054765356</v>
      </c>
      <c r="JY323" s="983">
        <v>4.8988783818056731</v>
      </c>
      <c r="JZ323" s="983">
        <v>4.690282225617521</v>
      </c>
      <c r="KA323" s="983">
        <v>5.0093826250124156</v>
      </c>
      <c r="KB323" s="983">
        <v>5.4773249438971874</v>
      </c>
      <c r="KC323" s="983">
        <v>5.5542529204272197</v>
      </c>
      <c r="KD323" s="983">
        <v>5.5602134231898068</v>
      </c>
      <c r="KE323" s="983">
        <v>5.6046163056048295</v>
      </c>
      <c r="KF323" s="983">
        <v>5.4162659428571551</v>
      </c>
      <c r="KG323" s="983">
        <v>4.6208787408184095</v>
      </c>
      <c r="KH323" s="983">
        <v>4.8999304575018465</v>
      </c>
      <c r="KI323" s="983">
        <v>5.2015999427481638</v>
      </c>
      <c r="KJ323" s="983">
        <v>5.4469497432799843</v>
      </c>
      <c r="KK323" s="983">
        <v>5.2286229932515704</v>
      </c>
      <c r="KL323" s="983">
        <v>5.1326915250000127</v>
      </c>
      <c r="KM323" s="983">
        <v>4.9676323128449535</v>
      </c>
      <c r="KN323" s="983">
        <v>5.061345157247966</v>
      </c>
      <c r="KO323" s="983">
        <v>5.498451753822664</v>
      </c>
      <c r="KP323" s="971">
        <v>5.6774963880593798</v>
      </c>
      <c r="KQ323" s="971">
        <v>5.4571702495809076</v>
      </c>
      <c r="KR323" s="971">
        <v>5.4571702495809076</v>
      </c>
      <c r="KS323" s="971">
        <v>5.4550000000000001</v>
      </c>
      <c r="KT323" s="971">
        <v>5.8647916326707819</v>
      </c>
      <c r="KU323" s="971">
        <v>6.0220254308933976</v>
      </c>
      <c r="KV323" s="971">
        <v>5.9991082475146564</v>
      </c>
      <c r="KW323" s="971">
        <v>5.8369999999999997</v>
      </c>
      <c r="KX323" s="971">
        <v>5.4995566058333329</v>
      </c>
      <c r="KY323" s="971">
        <v>5.3016834267659085</v>
      </c>
      <c r="KZ323" s="971">
        <v>5.1470641600000491</v>
      </c>
      <c r="LA323" s="971">
        <v>5.2271780667984595</v>
      </c>
      <c r="LB323" s="971">
        <v>5.7999974791989155</v>
      </c>
      <c r="LC323" s="971">
        <v>5.785717220656645</v>
      </c>
      <c r="LD323" s="971">
        <v>5.7890940515870071</v>
      </c>
      <c r="LE323" s="971">
        <v>6.1549359504592775</v>
      </c>
      <c r="LF323" s="971">
        <v>6.33</v>
      </c>
      <c r="LG323" s="971">
        <v>6.4629667396190795</v>
      </c>
      <c r="LH323" s="971">
        <v>6.693550589867769</v>
      </c>
      <c r="LI323" s="971">
        <v>6.935200941191809</v>
      </c>
      <c r="LJ323" s="971">
        <v>6.762112930655884</v>
      </c>
      <c r="LK323" s="971">
        <v>6.7123228835127486</v>
      </c>
      <c r="LL323" s="971">
        <v>6.4561903070828963</v>
      </c>
      <c r="LM323" s="971">
        <v>6.0747845398281903</v>
      </c>
      <c r="LN323" s="972">
        <v>5.6345302481010853</v>
      </c>
      <c r="LO323" s="972">
        <v>5.8019692418774467</v>
      </c>
      <c r="LP323" s="972">
        <v>5.8330000000000002</v>
      </c>
      <c r="LQ323" s="972">
        <v>5.8739999999999997</v>
      </c>
      <c r="LR323" s="972">
        <v>5.8659999999999997</v>
      </c>
      <c r="LS323" s="972">
        <v>5.7190000000000003</v>
      </c>
      <c r="LT323" s="972">
        <v>5.6050000000000004</v>
      </c>
      <c r="LU323" s="972">
        <v>5.7619999999999996</v>
      </c>
      <c r="LV323" s="972">
        <v>6.39</v>
      </c>
      <c r="LW323" s="972">
        <v>6.569</v>
      </c>
      <c r="LX323" s="972">
        <v>6.7329999999999997</v>
      </c>
      <c r="LY323" s="972">
        <v>6.827</v>
      </c>
      <c r="LZ323" s="972">
        <v>6.997803423579728</v>
      </c>
      <c r="MA323" s="972">
        <v>7.4059422930223056</v>
      </c>
      <c r="MB323" s="972">
        <v>7.8176124838473458</v>
      </c>
      <c r="MC323" s="972">
        <v>8.0002631644467002</v>
      </c>
      <c r="MD323" s="972">
        <v>8.2240101528790692</v>
      </c>
      <c r="ME323" s="972">
        <v>8.6644247341802227</v>
      </c>
      <c r="MF323" s="972">
        <v>8.9622379122805569</v>
      </c>
      <c r="MG323" s="972">
        <v>8.8766153751568897</v>
      </c>
      <c r="MH323" s="972">
        <v>8.3017743954799439</v>
      </c>
      <c r="MI323" s="972">
        <v>7.6381340579711328</v>
      </c>
      <c r="MJ323" s="972">
        <v>8.209791424440251</v>
      </c>
      <c r="MK323" s="972">
        <v>8.66</v>
      </c>
      <c r="ML323" s="972">
        <v>8.5730000000000004</v>
      </c>
      <c r="MM323" s="972">
        <v>8.8224584975703113</v>
      </c>
      <c r="MN323" s="972">
        <v>8.5840368462926016</v>
      </c>
      <c r="MO323" s="972">
        <v>8.2958493317069895</v>
      </c>
      <c r="MP323" s="972">
        <v>8.0199455008944245</v>
      </c>
      <c r="MQ323" s="972">
        <v>7.9585139975785006</v>
      </c>
      <c r="MR323" s="972">
        <v>7.5623726447216768</v>
      </c>
      <c r="MS323" s="972">
        <v>7.2270640343250587</v>
      </c>
      <c r="MT323" s="972">
        <v>6.522375455172309</v>
      </c>
      <c r="MU323" s="984">
        <v>6.4180299163445529</v>
      </c>
      <c r="MV323" s="984">
        <v>6.5296114871651012</v>
      </c>
      <c r="MW323" s="984">
        <v>6.6130580460845279</v>
      </c>
      <c r="MX323" s="985">
        <v>6.6329227684647662</v>
      </c>
      <c r="MY323" s="986">
        <v>6.7924815571175978</v>
      </c>
      <c r="MZ323" s="986">
        <v>6.8872403489799421</v>
      </c>
      <c r="NA323" s="986">
        <v>6.159999999999684</v>
      </c>
      <c r="NB323" s="986">
        <v>4.5331696335079048</v>
      </c>
      <c r="NC323" s="986">
        <v>5.5439586666666552</v>
      </c>
      <c r="ND323" s="979">
        <v>5.5655138339920809</v>
      </c>
    </row>
    <row r="324" spans="1:368">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9"/>
      <c r="CI324" s="979"/>
      <c r="CJ324" s="979"/>
      <c r="CK324" s="979"/>
      <c r="CL324" s="979"/>
      <c r="CM324" s="979"/>
      <c r="CN324" s="979"/>
      <c r="CO324" s="979"/>
      <c r="CP324" s="979"/>
      <c r="CQ324" s="979"/>
      <c r="CR324" s="979"/>
      <c r="CS324" s="979"/>
      <c r="CT324" s="979"/>
      <c r="CU324" s="979"/>
      <c r="CV324" s="979"/>
      <c r="CW324" s="979"/>
      <c r="CX324" s="979"/>
      <c r="CY324" s="979"/>
      <c r="CZ324" s="979"/>
      <c r="DA324" s="979"/>
      <c r="DB324" s="979"/>
      <c r="DC324" s="979"/>
      <c r="DD324" s="979"/>
      <c r="DE324" s="979"/>
      <c r="DF324" s="979"/>
      <c r="DG324" s="979"/>
      <c r="DH324" s="979"/>
      <c r="DI324" s="979"/>
      <c r="DJ324" s="979"/>
      <c r="DK324" s="979"/>
      <c r="DL324" s="979"/>
      <c r="DM324" s="979"/>
      <c r="DN324" s="979"/>
      <c r="DO324" s="979"/>
      <c r="DP324" s="979"/>
      <c r="DQ324" s="979"/>
      <c r="DR324" s="979"/>
      <c r="DS324" s="979"/>
      <c r="DT324" s="979"/>
      <c r="DU324" s="979"/>
      <c r="DV324" s="979"/>
      <c r="DW324" s="979"/>
      <c r="DX324" s="979"/>
      <c r="DY324" s="979"/>
      <c r="DZ324" s="979"/>
      <c r="EA324" s="979"/>
      <c r="EB324" s="979"/>
      <c r="EC324" s="979"/>
      <c r="ED324" s="979"/>
      <c r="EE324" s="979"/>
      <c r="EF324" s="979"/>
      <c r="EG324" s="979"/>
      <c r="EH324" s="979"/>
      <c r="EI324" s="979"/>
      <c r="EJ324" s="979"/>
      <c r="EK324" s="979"/>
      <c r="EL324" s="979"/>
      <c r="EM324" s="979"/>
      <c r="EN324" s="979"/>
      <c r="EO324" s="979"/>
      <c r="EP324" s="979"/>
      <c r="EQ324" s="979"/>
      <c r="ER324" s="979"/>
      <c r="ES324" s="979"/>
      <c r="ET324" s="979"/>
      <c r="EU324" s="979"/>
      <c r="EV324" s="979"/>
      <c r="EW324" s="979"/>
      <c r="EX324" s="979"/>
      <c r="EY324" s="979"/>
      <c r="EZ324" s="979"/>
      <c r="FA324" s="979"/>
      <c r="FB324" s="979">
        <v>5.99</v>
      </c>
      <c r="FC324" s="979">
        <v>5.99</v>
      </c>
      <c r="FD324" s="979">
        <v>5.99</v>
      </c>
      <c r="FE324" s="979">
        <v>6.0060000000000002</v>
      </c>
      <c r="FF324" s="979">
        <v>6.3869999999999996</v>
      </c>
      <c r="FG324" s="979">
        <v>6.3860000000000001</v>
      </c>
      <c r="FH324" s="979">
        <v>7.46</v>
      </c>
      <c r="FI324" s="979">
        <v>7.1130000000000004</v>
      </c>
      <c r="FJ324" s="979">
        <v>7.1130000000000004</v>
      </c>
      <c r="FK324" s="979">
        <v>7.1130000000000004</v>
      </c>
      <c r="FL324" s="979">
        <v>6.2679999999999998</v>
      </c>
      <c r="FM324" s="979">
        <v>7.4379999999999997</v>
      </c>
      <c r="FN324" s="979">
        <v>7.4379999999999997</v>
      </c>
      <c r="FO324" s="979">
        <v>7.4379999999999997</v>
      </c>
      <c r="FP324" s="979">
        <v>7.4379999999999997</v>
      </c>
      <c r="FQ324" s="979">
        <v>7.6840000000000002</v>
      </c>
      <c r="FR324" s="979">
        <v>9.6210000000000004</v>
      </c>
      <c r="FS324" s="979">
        <v>10.0398</v>
      </c>
      <c r="FT324" s="979">
        <v>10.0722</v>
      </c>
      <c r="FU324" s="979">
        <v>9.6329999999999991</v>
      </c>
      <c r="FV324" s="979">
        <v>8.5500000000000007</v>
      </c>
      <c r="FW324" s="979">
        <v>8.5289999999999999</v>
      </c>
      <c r="FX324" s="979">
        <v>8.1530000000000005</v>
      </c>
      <c r="FY324" s="979">
        <v>8.5779999999999994</v>
      </c>
      <c r="FZ324" s="979">
        <v>9.3800000000000008</v>
      </c>
      <c r="GA324" s="979">
        <v>8.5500000000000007</v>
      </c>
      <c r="GB324" s="979">
        <v>7.72</v>
      </c>
      <c r="GC324" s="979">
        <v>7.36</v>
      </c>
      <c r="GD324" s="979">
        <v>7.11</v>
      </c>
      <c r="GE324" s="979">
        <v>7.2</v>
      </c>
      <c r="GF324" s="979">
        <v>7.21</v>
      </c>
      <c r="GG324" s="979">
        <v>7.02</v>
      </c>
      <c r="GH324" s="979">
        <v>7.03</v>
      </c>
      <c r="GI324" s="979">
        <v>7</v>
      </c>
      <c r="GJ324" s="979">
        <v>6.97</v>
      </c>
      <c r="GK324" s="979">
        <v>6.758</v>
      </c>
      <c r="GL324" s="979">
        <v>6.375</v>
      </c>
      <c r="GM324" s="979">
        <v>6.4390000000000001</v>
      </c>
      <c r="GN324" s="979">
        <v>6.8959999999999999</v>
      </c>
      <c r="GO324" s="979">
        <v>6.8410000000000002</v>
      </c>
      <c r="GP324" s="979">
        <v>6.6920000000000002</v>
      </c>
      <c r="GQ324" s="979">
        <v>6.4690000000000003</v>
      </c>
      <c r="GR324" s="979">
        <v>6.3529999999999998</v>
      </c>
      <c r="GS324" s="979">
        <v>6.2080000000000002</v>
      </c>
      <c r="GT324" s="979">
        <v>6.4749999999999996</v>
      </c>
      <c r="GU324" s="979">
        <v>7.01</v>
      </c>
      <c r="GV324" s="979">
        <v>7.24</v>
      </c>
      <c r="GW324" s="979">
        <v>7.2809999999999997</v>
      </c>
      <c r="GX324" s="979">
        <v>7.258</v>
      </c>
      <c r="GY324" s="979">
        <v>7.6159999999999997</v>
      </c>
      <c r="GZ324" s="979">
        <v>7.6159999999999997</v>
      </c>
      <c r="HA324" s="979">
        <v>7.6230000000000002</v>
      </c>
      <c r="HB324" s="979">
        <v>8.1340000000000003</v>
      </c>
      <c r="HC324" s="979">
        <v>9.6300000000000008</v>
      </c>
      <c r="HD324" s="979">
        <v>10.151999999999999</v>
      </c>
      <c r="HE324" s="979">
        <v>10.173</v>
      </c>
      <c r="HF324" s="979">
        <v>12.095198018450789</v>
      </c>
      <c r="HG324" s="979">
        <v>12.369</v>
      </c>
      <c r="HH324" s="979">
        <v>12.534000000000001</v>
      </c>
      <c r="HI324" s="979">
        <v>12.599</v>
      </c>
      <c r="HJ324" s="979">
        <v>12.552267793594307</v>
      </c>
      <c r="HK324" s="979">
        <v>12.308999999999999</v>
      </c>
      <c r="HL324" s="979">
        <v>12.141999999999999</v>
      </c>
      <c r="HM324" s="979">
        <v>12.346868698039215</v>
      </c>
      <c r="HN324" s="979">
        <v>11.955630685749997</v>
      </c>
      <c r="HO324" s="979">
        <v>10.702184428936169</v>
      </c>
      <c r="HP324" s="979">
        <v>9.5641765551194169</v>
      </c>
      <c r="HQ324" s="979">
        <v>8.3486482700000018</v>
      </c>
      <c r="HR324" s="979">
        <v>6.8929999999999998</v>
      </c>
      <c r="HS324" s="979">
        <v>6.4787475800000021</v>
      </c>
      <c r="HT324" s="979">
        <v>5.8546429910204063</v>
      </c>
      <c r="HU324" s="979">
        <v>5.3051041666666698</v>
      </c>
      <c r="HV324" s="983">
        <v>5.9580000000000002</v>
      </c>
      <c r="HW324" s="983">
        <v>5.7549560975609744</v>
      </c>
      <c r="HX324" s="983">
        <v>5.5289999999999999</v>
      </c>
      <c r="HY324" s="983">
        <v>5.2547058823529422</v>
      </c>
      <c r="HZ324" s="983">
        <v>5.2585590590590572</v>
      </c>
      <c r="IA324" s="983">
        <v>4.9930000000000003</v>
      </c>
      <c r="IB324" s="983">
        <v>4.5385848031347358</v>
      </c>
      <c r="IC324" s="983">
        <v>4.3563333333333318</v>
      </c>
      <c r="ID324" s="983">
        <v>4.49</v>
      </c>
      <c r="IE324" s="983">
        <v>4.5629999999999997</v>
      </c>
      <c r="IF324" s="983">
        <v>4.4020000000000001</v>
      </c>
      <c r="IG324" s="983">
        <v>4.0789999999999997</v>
      </c>
      <c r="IH324" s="983">
        <v>4.1280000000000001</v>
      </c>
      <c r="II324" s="983">
        <v>3.968</v>
      </c>
      <c r="IJ324" s="983">
        <v>3.6040000000000001</v>
      </c>
      <c r="IK324" s="983">
        <v>3.4369999999999998</v>
      </c>
      <c r="IL324" s="983">
        <v>3.2480000000000002</v>
      </c>
      <c r="IM324" s="983">
        <v>3.3849999999999998</v>
      </c>
      <c r="IN324" s="983">
        <v>3.3929999999999998</v>
      </c>
      <c r="IO324" s="983">
        <v>3.36</v>
      </c>
      <c r="IP324" s="983">
        <v>3.6789999999999998</v>
      </c>
      <c r="IQ324" s="983">
        <v>4.1719999999999997</v>
      </c>
      <c r="IR324" s="983">
        <v>4.1550000000000002</v>
      </c>
      <c r="IS324" s="983">
        <v>4.6609999999999996</v>
      </c>
      <c r="IT324" s="983">
        <v>5.9770000000000003</v>
      </c>
      <c r="IU324" s="983">
        <v>5.8827058336781191</v>
      </c>
      <c r="IV324" s="983">
        <v>5.7841654411764702</v>
      </c>
      <c r="IW324" s="983">
        <v>5.8129999999999997</v>
      </c>
      <c r="IX324" s="983">
        <v>6.0458731437780635</v>
      </c>
      <c r="IY324" s="983">
        <v>6.1716170065675726</v>
      </c>
      <c r="IZ324" s="983">
        <v>6.3751869079890984</v>
      </c>
      <c r="JA324" s="983">
        <v>6.5601221768658995</v>
      </c>
      <c r="JB324" s="983">
        <v>7.0606087203805918</v>
      </c>
      <c r="JC324" s="983">
        <v>7.9177968314842708</v>
      </c>
      <c r="JD324" s="983">
        <v>8.3623182171428585</v>
      </c>
      <c r="JE324" s="983">
        <v>8.9654006132454001</v>
      </c>
      <c r="JF324" s="983">
        <v>9.0515136353783987</v>
      </c>
      <c r="JG324" s="983">
        <v>9.218</v>
      </c>
      <c r="JH324" s="983">
        <v>9.2409999999999997</v>
      </c>
      <c r="JI324" s="983">
        <v>9.2309217646519279</v>
      </c>
      <c r="JJ324" s="983">
        <v>9.110690836473605</v>
      </c>
      <c r="JK324" s="983">
        <v>8.7996891383440978</v>
      </c>
      <c r="JL324" s="983">
        <v>8.3390275416443185</v>
      </c>
      <c r="JM324" s="983">
        <v>7.6709861436418736</v>
      </c>
      <c r="JN324" s="983">
        <v>7.0043499999999987</v>
      </c>
      <c r="JO324" s="983">
        <v>6.7186673873042917</v>
      </c>
      <c r="JP324" s="983">
        <v>6.7733476098368195</v>
      </c>
      <c r="JQ324" s="983">
        <v>6.6821515034103456</v>
      </c>
      <c r="JR324" s="983">
        <v>6.3330000000000002</v>
      </c>
      <c r="JS324" s="983">
        <v>6.0475438596491227</v>
      </c>
      <c r="JT324" s="983">
        <v>5.5836491228070129</v>
      </c>
      <c r="JU324" s="983">
        <v>5.2648492307692241</v>
      </c>
      <c r="JV324" s="983">
        <v>5.2724256252101203</v>
      </c>
      <c r="JW324" s="983">
        <v>5.3868607594936737</v>
      </c>
      <c r="JX324" s="983">
        <v>5.2789619835226498</v>
      </c>
      <c r="JY324" s="983">
        <v>5.1411590909090963</v>
      </c>
      <c r="JZ324" s="983">
        <v>5.0537304582210325</v>
      </c>
      <c r="KA324" s="983">
        <v>5.2196854928079386</v>
      </c>
      <c r="KB324" s="983">
        <v>5.6665378978520353</v>
      </c>
      <c r="KC324" s="983">
        <v>5.8792666666666706</v>
      </c>
      <c r="KD324" s="983">
        <v>5.8319752648648571</v>
      </c>
      <c r="KE324" s="983">
        <v>5.8150336533333329</v>
      </c>
      <c r="KF324" s="983">
        <v>5.5127736069868991</v>
      </c>
      <c r="KG324" s="983">
        <v>4.9664177058143144</v>
      </c>
      <c r="KH324" s="983">
        <v>4.9979249999999951</v>
      </c>
      <c r="KI324" s="983">
        <v>5.2069999999999936</v>
      </c>
      <c r="KJ324" s="983">
        <v>5.9990000000000228</v>
      </c>
      <c r="KK324" s="983">
        <v>5.612294244999303</v>
      </c>
      <c r="KL324" s="983">
        <v>5.234117647058822</v>
      </c>
      <c r="KM324" s="983">
        <v>5.4422334647342927</v>
      </c>
      <c r="KN324" s="983">
        <v>5.9293740758994433</v>
      </c>
      <c r="KO324" s="983">
        <v>5.9691399999999959</v>
      </c>
      <c r="KP324" s="971">
        <v>6.3814545454545479</v>
      </c>
      <c r="KQ324" s="971">
        <v>6.064603174603171</v>
      </c>
      <c r="KR324" s="971">
        <v>6.064603174603171</v>
      </c>
      <c r="KS324" s="971">
        <v>6.2809999999999997</v>
      </c>
      <c r="KT324" s="971">
        <v>6.4260416666666638</v>
      </c>
      <c r="KU324" s="971">
        <v>6.5677860157628283</v>
      </c>
      <c r="KV324" s="971">
        <v>6.7132086720212563</v>
      </c>
      <c r="KW324" s="971">
        <v>6.7009999999999996</v>
      </c>
      <c r="KX324" s="971">
        <v>6.5588045859872617</v>
      </c>
      <c r="KY324" s="971">
        <v>6.3054787542348594</v>
      </c>
      <c r="KZ324" s="971">
        <v>6.6337169314036926</v>
      </c>
      <c r="LA324" s="971">
        <v>6.3420731707317195</v>
      </c>
      <c r="LB324" s="971">
        <v>6.1826259946949653</v>
      </c>
      <c r="LC324" s="971">
        <v>6.2876867514507984</v>
      </c>
      <c r="LD324" s="971">
        <v>6.3318309859155031</v>
      </c>
      <c r="LE324" s="971">
        <v>6.3616666666666601</v>
      </c>
      <c r="LF324" s="971">
        <v>6.4489999999999998</v>
      </c>
      <c r="LG324" s="971">
        <v>6.4288888888888955</v>
      </c>
      <c r="LH324" s="971">
        <v>6.8072028575050973</v>
      </c>
      <c r="LI324" s="971">
        <v>7.2433301797540173</v>
      </c>
      <c r="LJ324" s="971">
        <v>7.2474426206379672</v>
      </c>
      <c r="LK324" s="971">
        <v>7.2401216436730564</v>
      </c>
      <c r="LL324" s="971">
        <v>6.932701612903216</v>
      </c>
      <c r="LM324" s="971">
        <v>6.463620947075202</v>
      </c>
      <c r="LN324" s="972">
        <v>5.856678787878784</v>
      </c>
      <c r="LO324" s="972">
        <v>5.9206897910447802</v>
      </c>
      <c r="LP324" s="972">
        <v>6.5709999999999997</v>
      </c>
      <c r="LQ324" s="972">
        <v>6.7640000000000002</v>
      </c>
      <c r="LR324" s="972">
        <v>6.4779999999999998</v>
      </c>
      <c r="LS324" s="972">
        <v>6.0819999999999999</v>
      </c>
      <c r="LT324" s="972">
        <v>6.0190000000000001</v>
      </c>
      <c r="LU324" s="972">
        <v>6.31</v>
      </c>
      <c r="LV324" s="972">
        <v>6.9219999999999997</v>
      </c>
      <c r="LW324" s="972">
        <v>7.242</v>
      </c>
      <c r="LX324" s="972">
        <v>7.25</v>
      </c>
      <c r="LY324" s="972">
        <v>7.2729999999999997</v>
      </c>
      <c r="LZ324" s="972">
        <v>7.4351791530944533</v>
      </c>
      <c r="MA324" s="972">
        <v>7.6086006825938535</v>
      </c>
      <c r="MB324" s="972">
        <v>7.9755497294046904</v>
      </c>
      <c r="MC324" s="972">
        <v>8.26251776072748</v>
      </c>
      <c r="MD324" s="972">
        <v>8.6064143426294724</v>
      </c>
      <c r="ME324" s="972">
        <v>8.8663529411764639</v>
      </c>
      <c r="MF324" s="972">
        <v>9.1843419032258016</v>
      </c>
      <c r="MG324" s="972">
        <v>9.2448155555555473</v>
      </c>
      <c r="MH324" s="972">
        <v>8.4783062068965425</v>
      </c>
      <c r="MI324" s="972">
        <v>8.1066796796123111</v>
      </c>
      <c r="MJ324" s="972">
        <v>8.8604780487804824</v>
      </c>
      <c r="MK324" s="972">
        <v>9.1999999999999993</v>
      </c>
      <c r="ML324" s="972">
        <v>9.2010000000000005</v>
      </c>
      <c r="MM324" s="972">
        <v>9.2059859109311741</v>
      </c>
      <c r="MN324" s="972">
        <v>9.1347931034482777</v>
      </c>
      <c r="MO324" s="972">
        <v>8.8176114285714284</v>
      </c>
      <c r="MP324" s="972">
        <v>8.5972285714285714</v>
      </c>
      <c r="MQ324" s="972">
        <v>8.4833333333333307</v>
      </c>
      <c r="MR324" s="972">
        <v>7.8474694267515952</v>
      </c>
      <c r="MS324" s="972">
        <v>7.2624196721311449</v>
      </c>
      <c r="MT324" s="972">
        <v>6.6283703703703702</v>
      </c>
      <c r="MU324" s="984">
        <v>6.5794736842105275</v>
      </c>
      <c r="MV324" s="984">
        <v>7.181558823529409</v>
      </c>
      <c r="MW324" s="984">
        <v>7.158285962473939</v>
      </c>
      <c r="MX324" s="985">
        <v>7.1300275482093678</v>
      </c>
      <c r="MY324" s="986">
        <v>7.1150711875000043</v>
      </c>
      <c r="MZ324" s="986">
        <v>7.1383478260869557</v>
      </c>
      <c r="NA324" s="986">
        <v>6.25</v>
      </c>
      <c r="NB324" s="986">
        <v>5.0073293262761265</v>
      </c>
      <c r="NC324" s="986">
        <v>5.6500000000000208</v>
      </c>
      <c r="ND324" s="979">
        <v>5.7027661206349149</v>
      </c>
    </row>
    <row r="325" spans="1:368">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9"/>
      <c r="CI325" s="979"/>
      <c r="CJ325" s="979"/>
      <c r="CK325" s="979"/>
      <c r="CL325" s="979"/>
      <c r="CM325" s="979"/>
      <c r="CN325" s="979"/>
      <c r="CO325" s="979"/>
      <c r="CP325" s="979"/>
      <c r="CQ325" s="979"/>
      <c r="CR325" s="979"/>
      <c r="CS325" s="979"/>
      <c r="CT325" s="979"/>
      <c r="CU325" s="979"/>
      <c r="CV325" s="979"/>
      <c r="CW325" s="979"/>
      <c r="CX325" s="979"/>
      <c r="CY325" s="979"/>
      <c r="CZ325" s="979"/>
      <c r="DA325" s="979"/>
      <c r="DB325" s="979"/>
      <c r="DC325" s="979"/>
      <c r="DD325" s="979"/>
      <c r="DE325" s="979"/>
      <c r="DF325" s="979"/>
      <c r="DG325" s="979"/>
      <c r="DH325" s="979"/>
      <c r="DI325" s="979"/>
      <c r="DJ325" s="979"/>
      <c r="DK325" s="979"/>
      <c r="DL325" s="979"/>
      <c r="DM325" s="979"/>
      <c r="DN325" s="979"/>
      <c r="DO325" s="979"/>
      <c r="DP325" s="979"/>
      <c r="DQ325" s="979"/>
      <c r="DR325" s="979"/>
      <c r="DS325" s="979"/>
      <c r="DT325" s="979"/>
      <c r="DU325" s="979"/>
      <c r="DV325" s="979"/>
      <c r="DW325" s="979"/>
      <c r="DX325" s="979"/>
      <c r="DY325" s="979"/>
      <c r="DZ325" s="979"/>
      <c r="EA325" s="979"/>
      <c r="EB325" s="979"/>
      <c r="EC325" s="979"/>
      <c r="ED325" s="979"/>
      <c r="EE325" s="979"/>
      <c r="EF325" s="979"/>
      <c r="EG325" s="979"/>
      <c r="EH325" s="979"/>
      <c r="EI325" s="979"/>
      <c r="EJ325" s="979"/>
      <c r="EK325" s="979"/>
      <c r="EL325" s="979"/>
      <c r="EM325" s="979"/>
      <c r="EN325" s="979"/>
      <c r="EO325" s="979"/>
      <c r="EP325" s="979"/>
      <c r="EQ325" s="979"/>
      <c r="ER325" s="979"/>
      <c r="ES325" s="979"/>
      <c r="ET325" s="979"/>
      <c r="EU325" s="979"/>
      <c r="EV325" s="979"/>
      <c r="EW325" s="979"/>
      <c r="EX325" s="979"/>
      <c r="EY325" s="979"/>
      <c r="EZ325" s="979"/>
      <c r="FA325" s="979"/>
      <c r="FB325" s="979">
        <v>6.6870000000000003</v>
      </c>
      <c r="FC325" s="979">
        <v>6.6870000000000003</v>
      </c>
      <c r="FD325" s="979">
        <v>6.6870000000000003</v>
      </c>
      <c r="FE325" s="979">
        <v>6.6870000000000003</v>
      </c>
      <c r="FF325" s="979">
        <v>6.6870000000000003</v>
      </c>
      <c r="FG325" s="979">
        <v>7.0810000000000004</v>
      </c>
      <c r="FH325" s="979">
        <v>7.5</v>
      </c>
      <c r="FI325" s="979">
        <v>7.5</v>
      </c>
      <c r="FJ325" s="979">
        <v>7.5</v>
      </c>
      <c r="FK325" s="979">
        <v>7.5</v>
      </c>
      <c r="FL325" s="979">
        <v>7.5</v>
      </c>
      <c r="FM325" s="979">
        <v>7.5</v>
      </c>
      <c r="FN325" s="979">
        <v>7.5</v>
      </c>
      <c r="FO325" s="979">
        <v>7.5</v>
      </c>
      <c r="FP325" s="979">
        <v>7.5</v>
      </c>
      <c r="FQ325" s="979">
        <v>7.5</v>
      </c>
      <c r="FR325" s="979">
        <v>7.5</v>
      </c>
      <c r="FS325" s="979">
        <v>7.5</v>
      </c>
      <c r="FT325" s="979">
        <v>11.509</v>
      </c>
      <c r="FU325" s="979">
        <v>11.313000000000001</v>
      </c>
      <c r="FV325" s="979">
        <v>11.313000000000001</v>
      </c>
      <c r="FW325" s="979">
        <v>8.8810000000000002</v>
      </c>
      <c r="FX325" s="979">
        <v>8.8810000000000002</v>
      </c>
      <c r="FY325" s="979">
        <v>7.9980000000000002</v>
      </c>
      <c r="FZ325" s="979">
        <v>7.9980000000000002</v>
      </c>
      <c r="GA325" s="979">
        <v>9.3000000000000007</v>
      </c>
      <c r="GB325" s="979">
        <v>9.11</v>
      </c>
      <c r="GC325" s="979">
        <v>8.83</v>
      </c>
      <c r="GD325" s="979">
        <v>8.16</v>
      </c>
      <c r="GE325" s="979">
        <v>8</v>
      </c>
      <c r="GF325" s="979">
        <v>8</v>
      </c>
      <c r="GG325" s="979">
        <v>7.48</v>
      </c>
      <c r="GH325" s="979">
        <v>7.88</v>
      </c>
      <c r="GI325" s="979">
        <v>7.69</v>
      </c>
      <c r="GJ325" s="979">
        <v>7.07</v>
      </c>
      <c r="GK325" s="979">
        <v>7.22</v>
      </c>
      <c r="GL325" s="979">
        <v>7.202</v>
      </c>
      <c r="GM325" s="979">
        <v>7.19</v>
      </c>
      <c r="GN325" s="979">
        <v>7.3849999999999998</v>
      </c>
      <c r="GO325" s="979">
        <v>7.2409999999999997</v>
      </c>
      <c r="GP325" s="979">
        <v>7.18</v>
      </c>
      <c r="GQ325" s="979">
        <v>6.923</v>
      </c>
      <c r="GR325" s="979">
        <v>7.2110000000000003</v>
      </c>
      <c r="GS325" s="979">
        <v>7.1630000000000003</v>
      </c>
      <c r="GT325" s="979">
        <v>6.8540000000000001</v>
      </c>
      <c r="GU325" s="979">
        <v>7.24</v>
      </c>
      <c r="GV325" s="979">
        <v>7.69</v>
      </c>
      <c r="GW325" s="979">
        <v>7.6130000000000004</v>
      </c>
      <c r="GX325" s="979">
        <v>7.6619999999999999</v>
      </c>
      <c r="GY325" s="979">
        <v>7.4459999999999997</v>
      </c>
      <c r="GZ325" s="979">
        <v>7.9329999999999998</v>
      </c>
      <c r="HA325" s="979">
        <v>7.923</v>
      </c>
      <c r="HB325" s="979">
        <v>8.3360000000000003</v>
      </c>
      <c r="HC325" s="979">
        <v>9.4139999999999997</v>
      </c>
      <c r="HD325" s="979">
        <v>9.4139999999999997</v>
      </c>
      <c r="HE325" s="979">
        <v>10.547000000000001</v>
      </c>
      <c r="HF325" s="979">
        <v>12.011077585002655</v>
      </c>
      <c r="HG325" s="979">
        <v>12.484</v>
      </c>
      <c r="HH325" s="979">
        <v>12.741</v>
      </c>
      <c r="HI325" s="979">
        <v>12.832000000000001</v>
      </c>
      <c r="HJ325" s="979">
        <v>12.821330030773849</v>
      </c>
      <c r="HK325" s="979">
        <v>12.694000000000001</v>
      </c>
      <c r="HL325" s="979">
        <v>12.566000000000001</v>
      </c>
      <c r="HM325" s="979">
        <v>12.822727272727272</v>
      </c>
      <c r="HN325" s="979">
        <v>12.433740952380953</v>
      </c>
      <c r="HO325" s="979">
        <v>11.336600000000001</v>
      </c>
      <c r="HP325" s="979">
        <v>10.000055571428572</v>
      </c>
      <c r="HQ325" s="979">
        <v>8.860667513043472</v>
      </c>
      <c r="HR325" s="979">
        <v>7.3390000000000004</v>
      </c>
      <c r="HS325" s="979">
        <v>6.7369816000000018</v>
      </c>
      <c r="HT325" s="979">
        <v>6.2250000000000005</v>
      </c>
      <c r="HU325" s="979">
        <v>5.944117647058822</v>
      </c>
      <c r="HV325" s="983">
        <v>6.6577165739752253</v>
      </c>
      <c r="HW325" s="983">
        <v>6.4984500000000001</v>
      </c>
      <c r="HX325" s="983">
        <v>6.5720000000000001</v>
      </c>
      <c r="HY325" s="983">
        <v>6.3448275862068995</v>
      </c>
      <c r="HZ325" s="983">
        <v>6.2574545454545465</v>
      </c>
      <c r="IA325" s="983">
        <v>5.6689999999999996</v>
      </c>
      <c r="IB325" s="983">
        <v>5.1619430260392809</v>
      </c>
      <c r="IC325" s="983">
        <v>4.967401620740743</v>
      </c>
      <c r="ID325" s="983">
        <v>5.165</v>
      </c>
      <c r="IE325" s="983">
        <v>5.1740000000000004</v>
      </c>
      <c r="IF325" s="983">
        <v>4.9829999999999997</v>
      </c>
      <c r="IG325" s="983">
        <v>4.9640000000000004</v>
      </c>
      <c r="IH325" s="983">
        <v>4.9749999999999996</v>
      </c>
      <c r="II325" s="983">
        <v>4.8890000000000002</v>
      </c>
      <c r="IJ325" s="983">
        <v>4.6100000000000003</v>
      </c>
      <c r="IK325" s="983">
        <v>4.4560000000000004</v>
      </c>
      <c r="IL325" s="983">
        <v>4.2409999999999997</v>
      </c>
      <c r="IM325" s="983">
        <v>4.2220000000000004</v>
      </c>
      <c r="IN325" s="983">
        <v>4.4279999999999999</v>
      </c>
      <c r="IO325" s="983">
        <v>4.4269999999999996</v>
      </c>
      <c r="IP325" s="983">
        <v>4.4729999999999999</v>
      </c>
      <c r="IQ325" s="983">
        <v>4.8040000000000003</v>
      </c>
      <c r="IR325" s="983">
        <v>5.5140000000000002</v>
      </c>
      <c r="IS325" s="983">
        <v>5.3659999999999997</v>
      </c>
      <c r="IT325" s="983">
        <v>6.1760000000000002</v>
      </c>
      <c r="IU325" s="983">
        <v>6.2503199999999968</v>
      </c>
      <c r="IV325" s="983">
        <v>6.1256490384615381</v>
      </c>
      <c r="IW325" s="983">
        <v>6.2249999999999996</v>
      </c>
      <c r="IX325" s="983">
        <v>6.2735529289066614</v>
      </c>
      <c r="IY325" s="983">
        <v>6.5629948694937186</v>
      </c>
      <c r="IZ325" s="983">
        <v>6.7488994313566231</v>
      </c>
      <c r="JA325" s="983">
        <v>6.6488031454084995</v>
      </c>
      <c r="JB325" s="983">
        <v>7.4067485882446489</v>
      </c>
      <c r="JC325" s="983">
        <v>7.8253470342111742</v>
      </c>
      <c r="JD325" s="983">
        <v>8.5437499999999993</v>
      </c>
      <c r="JE325" s="983">
        <v>9.183131089929546</v>
      </c>
      <c r="JF325" s="983">
        <v>9.2639842665432717</v>
      </c>
      <c r="JG325" s="983">
        <v>9.4350000000000005</v>
      </c>
      <c r="JH325" s="983">
        <v>9.4499999999999993</v>
      </c>
      <c r="JI325" s="983">
        <v>9.3908952745578915</v>
      </c>
      <c r="JJ325" s="983">
        <v>9.3919666666666686</v>
      </c>
      <c r="JK325" s="983">
        <v>9.3170306425041183</v>
      </c>
      <c r="JL325" s="983">
        <v>9.1995687073844561</v>
      </c>
      <c r="JM325" s="983">
        <v>8.8415573622415984</v>
      </c>
      <c r="JN325" s="983">
        <v>8.208209312497269</v>
      </c>
      <c r="JO325" s="983">
        <v>7.9688277153558005</v>
      </c>
      <c r="JP325" s="983">
        <v>8.1014689265536717</v>
      </c>
      <c r="JQ325" s="983">
        <v>7.9096837606837633</v>
      </c>
      <c r="JR325" s="983">
        <v>7.5309999999999997</v>
      </c>
      <c r="JS325" s="983">
        <v>7.3520260225309269</v>
      </c>
      <c r="JT325" s="983">
        <v>6.9039896373056981</v>
      </c>
      <c r="JU325" s="983">
        <v>6.2534031850001854</v>
      </c>
      <c r="JV325" s="983">
        <v>6.5837837837837796</v>
      </c>
      <c r="JW325" s="983">
        <v>6.3833869657364906</v>
      </c>
      <c r="JX325" s="983">
        <v>6.5051158525586263</v>
      </c>
      <c r="JY325" s="983">
        <v>6.4036144578313277</v>
      </c>
      <c r="JZ325" s="983">
        <v>6.4537884615384646</v>
      </c>
      <c r="KA325" s="983">
        <v>6.4092005951143038</v>
      </c>
      <c r="KB325" s="983">
        <v>6.8773228624046281</v>
      </c>
      <c r="KC325" s="983">
        <v>7.2804275049988876</v>
      </c>
      <c r="KD325" s="983">
        <v>7.6990703115469099</v>
      </c>
      <c r="KE325" s="983">
        <v>7.6447740828402351</v>
      </c>
      <c r="KF325" s="983">
        <v>7.3158998225255987</v>
      </c>
      <c r="KG325" s="983">
        <v>6.8393032786885222</v>
      </c>
      <c r="KH325" s="983">
        <v>7.0610478399038037</v>
      </c>
      <c r="KI325" s="983">
        <v>7.3812461838534622</v>
      </c>
      <c r="KJ325" s="983">
        <v>7.6867697137580828</v>
      </c>
      <c r="KK325" s="983">
        <v>7.3771936146003005</v>
      </c>
      <c r="KL325" s="983">
        <v>6.868846153846162</v>
      </c>
      <c r="KM325" s="983">
        <v>6.5231774598986219</v>
      </c>
      <c r="KN325" s="983">
        <v>6.5998702983138742</v>
      </c>
      <c r="KO325" s="983">
        <v>6.8300315749999951</v>
      </c>
      <c r="KP325" s="971">
        <v>7.0344190657431822</v>
      </c>
      <c r="KQ325" s="971">
        <v>6.7236701438671025</v>
      </c>
      <c r="KR325" s="971">
        <v>6.7236701438671025</v>
      </c>
      <c r="KS325" s="971">
        <v>6.5309999999999997</v>
      </c>
      <c r="KT325" s="971">
        <v>6.6333333333333266</v>
      </c>
      <c r="KU325" s="971">
        <v>6.9636363636363656</v>
      </c>
      <c r="KV325" s="971">
        <v>7.0910470588235288</v>
      </c>
      <c r="KW325" s="971">
        <v>7.0119999999999996</v>
      </c>
      <c r="KX325" s="971">
        <v>6.6939490445859837</v>
      </c>
      <c r="KY325" s="971">
        <v>6.4351063829787218</v>
      </c>
      <c r="KZ325" s="971">
        <v>6.9721311475409848</v>
      </c>
      <c r="LA325" s="971">
        <v>7.1480257510729555</v>
      </c>
      <c r="LB325" s="971">
        <v>7.1496512207274572</v>
      </c>
      <c r="LC325" s="971">
        <v>7.2760975874809803</v>
      </c>
      <c r="LD325" s="971">
        <v>7.3634146341463502</v>
      </c>
      <c r="LE325" s="971">
        <v>7.2333333333333218</v>
      </c>
      <c r="LF325" s="971">
        <v>7.4210000000000003</v>
      </c>
      <c r="LG325" s="971">
        <v>7.4485294117647074</v>
      </c>
      <c r="LH325" s="971">
        <v>7.7566441566856632</v>
      </c>
      <c r="LI325" s="971">
        <v>7.7457343247957411</v>
      </c>
      <c r="LJ325" s="971">
        <v>7.7223791821561365</v>
      </c>
      <c r="LK325" s="971">
        <v>7.7187286873358651</v>
      </c>
      <c r="LL325" s="971">
        <v>7.4078325161290275</v>
      </c>
      <c r="LM325" s="971">
        <v>6.6432285969660425</v>
      </c>
      <c r="LN325" s="972">
        <v>6.3733571428571443</v>
      </c>
      <c r="LO325" s="972">
        <v>6.0566666666666675</v>
      </c>
      <c r="LP325" s="972">
        <v>7.8220000000000001</v>
      </c>
      <c r="LQ325" s="972">
        <v>8.0619999999999994</v>
      </c>
      <c r="LR325" s="972">
        <v>8.1069999999999993</v>
      </c>
      <c r="LS325" s="972">
        <v>7.8280000000000003</v>
      </c>
      <c r="LT325" s="972">
        <v>7.92</v>
      </c>
      <c r="LU325" s="972">
        <v>8.1180000000000003</v>
      </c>
      <c r="LV325" s="972">
        <v>8.1519999999999992</v>
      </c>
      <c r="LW325" s="972">
        <v>8.0879999999999992</v>
      </c>
      <c r="LX325" s="972">
        <v>8.0809999999999995</v>
      </c>
      <c r="LY325" s="972">
        <v>8.1649999999999991</v>
      </c>
      <c r="LZ325" s="972">
        <v>8.3134228187919526</v>
      </c>
      <c r="MA325" s="972">
        <v>8.3324324324324284</v>
      </c>
      <c r="MB325" s="972">
        <v>8.6051923076923025</v>
      </c>
      <c r="MC325" s="972">
        <v>10.020401186817837</v>
      </c>
      <c r="MD325" s="972">
        <v>10.334406779661014</v>
      </c>
      <c r="ME325" s="972">
        <v>10.441892274588744</v>
      </c>
      <c r="MF325" s="972">
        <v>10.630736196319015</v>
      </c>
      <c r="MG325" s="972">
        <v>10.63625722543353</v>
      </c>
      <c r="MH325" s="972">
        <v>10.275724137931032</v>
      </c>
      <c r="MI325" s="972">
        <v>9.5693986033422522</v>
      </c>
      <c r="MJ325" s="972">
        <v>9.4158506731946137</v>
      </c>
      <c r="MK325" s="972">
        <v>9.4600000000000009</v>
      </c>
      <c r="ML325" s="972">
        <v>9.6354882674965321</v>
      </c>
      <c r="MM325" s="972">
        <v>9.8198680864847354</v>
      </c>
      <c r="MN325" s="972">
        <v>9.6187396337730267</v>
      </c>
      <c r="MO325" s="972">
        <v>9.2958284023668654</v>
      </c>
      <c r="MP325" s="972">
        <v>8.8032258064516231</v>
      </c>
      <c r="MQ325" s="972">
        <v>8.6000000000000032</v>
      </c>
      <c r="MR325" s="972">
        <v>8.2286516853932543</v>
      </c>
      <c r="MS325" s="972">
        <v>7.5141399548532712</v>
      </c>
      <c r="MT325" s="972">
        <v>6.7240446096654285</v>
      </c>
      <c r="MU325" s="984">
        <v>6.7865020576131672</v>
      </c>
      <c r="MV325" s="984">
        <v>7.3303953871499186</v>
      </c>
      <c r="MW325" s="984">
        <v>7.3194910884051527</v>
      </c>
      <c r="MX325" s="985">
        <v>7.3111206896551755</v>
      </c>
      <c r="MY325" s="986">
        <v>7.3625925925925895</v>
      </c>
      <c r="MZ325" s="986">
        <v>7.3152631578947389</v>
      </c>
      <c r="NA325" s="986">
        <v>6.5600000000000023</v>
      </c>
      <c r="NB325" s="986">
        <v>5.2800000000000011</v>
      </c>
      <c r="NC325" s="986">
        <v>5.7664287559808658</v>
      </c>
      <c r="ND325" s="979">
        <v>5.8817431322033915</v>
      </c>
    </row>
    <row r="326" spans="1:368">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9"/>
      <c r="CI326" s="979"/>
      <c r="CJ326" s="979"/>
      <c r="CK326" s="979"/>
      <c r="CL326" s="979"/>
      <c r="CM326" s="979"/>
      <c r="CN326" s="979"/>
      <c r="CO326" s="979"/>
      <c r="CP326" s="979"/>
      <c r="CQ326" s="979"/>
      <c r="CR326" s="979"/>
      <c r="CS326" s="979"/>
      <c r="CT326" s="979"/>
      <c r="CU326" s="979"/>
      <c r="CV326" s="979"/>
      <c r="CW326" s="979"/>
      <c r="CX326" s="979"/>
      <c r="CY326" s="979"/>
      <c r="CZ326" s="979"/>
      <c r="DA326" s="979"/>
      <c r="DB326" s="979"/>
      <c r="DC326" s="979"/>
      <c r="DD326" s="979"/>
      <c r="DE326" s="979"/>
      <c r="DF326" s="979"/>
      <c r="DG326" s="979"/>
      <c r="DH326" s="979"/>
      <c r="DI326" s="979"/>
      <c r="DJ326" s="979"/>
      <c r="DK326" s="979"/>
      <c r="DL326" s="979"/>
      <c r="DM326" s="979"/>
      <c r="DN326" s="979"/>
      <c r="DO326" s="979"/>
      <c r="DP326" s="979"/>
      <c r="DQ326" s="979"/>
      <c r="DR326" s="979"/>
      <c r="DS326" s="979"/>
      <c r="DT326" s="979"/>
      <c r="DU326" s="979"/>
      <c r="DV326" s="979"/>
      <c r="DW326" s="979"/>
      <c r="DX326" s="979"/>
      <c r="DY326" s="979"/>
      <c r="DZ326" s="979"/>
      <c r="EA326" s="979"/>
      <c r="EB326" s="979"/>
      <c r="EC326" s="979"/>
      <c r="ED326" s="979"/>
      <c r="EE326" s="979"/>
      <c r="EF326" s="979"/>
      <c r="EG326" s="979"/>
      <c r="EH326" s="979"/>
      <c r="EI326" s="979"/>
      <c r="EJ326" s="979"/>
      <c r="EK326" s="979"/>
      <c r="EL326" s="979"/>
      <c r="EM326" s="979"/>
      <c r="EN326" s="979"/>
      <c r="EO326" s="979"/>
      <c r="EP326" s="979"/>
      <c r="EQ326" s="979"/>
      <c r="ER326" s="979"/>
      <c r="ES326" s="979"/>
      <c r="ET326" s="979"/>
      <c r="EU326" s="979"/>
      <c r="EV326" s="979"/>
      <c r="EW326" s="979"/>
      <c r="EX326" s="979"/>
      <c r="EY326" s="979"/>
      <c r="EZ326" s="979"/>
      <c r="FA326" s="979"/>
      <c r="FB326" s="979">
        <v>6.5179999999999998</v>
      </c>
      <c r="FC326" s="979">
        <v>6.5179999999999998</v>
      </c>
      <c r="FD326" s="979">
        <v>6.5179999999999998</v>
      </c>
      <c r="FE326" s="979">
        <v>6.5179999999999998</v>
      </c>
      <c r="FF326" s="979">
        <v>6.5179999999999998</v>
      </c>
      <c r="FG326" s="979">
        <v>7.51</v>
      </c>
      <c r="FH326" s="979">
        <v>7.51</v>
      </c>
      <c r="FI326" s="979">
        <v>7.51</v>
      </c>
      <c r="FJ326" s="979">
        <v>7.51</v>
      </c>
      <c r="FK326" s="979">
        <v>7.51</v>
      </c>
      <c r="FL326" s="979">
        <v>7.51</v>
      </c>
      <c r="FM326" s="979">
        <v>7.51</v>
      </c>
      <c r="FN326" s="979">
        <v>7.51</v>
      </c>
      <c r="FO326" s="979">
        <v>7.51</v>
      </c>
      <c r="FP326" s="979">
        <v>7.51</v>
      </c>
      <c r="FQ326" s="979">
        <v>7.51</v>
      </c>
      <c r="FR326" s="979">
        <v>7.51</v>
      </c>
      <c r="FS326" s="979">
        <v>7.51</v>
      </c>
      <c r="FT326" s="979">
        <v>7.51</v>
      </c>
      <c r="FU326" s="979">
        <v>7.51</v>
      </c>
      <c r="FV326" s="979">
        <v>7.51</v>
      </c>
      <c r="FW326" s="979">
        <v>7.51</v>
      </c>
      <c r="FX326" s="979">
        <v>7.51</v>
      </c>
      <c r="FY326" s="979">
        <v>7.51</v>
      </c>
      <c r="FZ326" s="979">
        <v>7.51</v>
      </c>
      <c r="GA326" s="979">
        <v>0</v>
      </c>
      <c r="GB326" s="979">
        <v>0</v>
      </c>
      <c r="GC326" s="979">
        <v>0</v>
      </c>
      <c r="GD326" s="979">
        <v>9</v>
      </c>
      <c r="GE326" s="979">
        <v>9</v>
      </c>
      <c r="GF326" s="979">
        <v>9</v>
      </c>
      <c r="GG326" s="979">
        <v>9</v>
      </c>
      <c r="GH326" s="979">
        <v>8.85</v>
      </c>
      <c r="GI326" s="979">
        <v>8</v>
      </c>
      <c r="GJ326" s="979">
        <v>7.69</v>
      </c>
      <c r="GK326" s="979">
        <v>7.6840000000000002</v>
      </c>
      <c r="GL326" s="979">
        <v>7.7</v>
      </c>
      <c r="GM326" s="979">
        <v>7.335</v>
      </c>
      <c r="GN326" s="979">
        <v>7.5750000000000002</v>
      </c>
      <c r="GO326" s="979">
        <v>7.3775000000000004</v>
      </c>
      <c r="GP326" s="979">
        <v>7.3250000000000002</v>
      </c>
      <c r="GQ326" s="979">
        <v>7.2050000000000001</v>
      </c>
      <c r="GR326" s="979">
        <v>7.06</v>
      </c>
      <c r="GS326" s="979">
        <v>7.05</v>
      </c>
      <c r="GT326" s="979">
        <v>6.98</v>
      </c>
      <c r="GU326" s="979">
        <v>7.5</v>
      </c>
      <c r="GV326" s="979">
        <v>8.6229999999999993</v>
      </c>
      <c r="GW326" s="979">
        <v>8.1780000000000008</v>
      </c>
      <c r="GX326" s="979">
        <v>8.375</v>
      </c>
      <c r="GY326" s="979">
        <v>8.0229999999999997</v>
      </c>
      <c r="GZ326" s="979">
        <v>7.78</v>
      </c>
      <c r="HA326" s="979">
        <v>8.4499999999999993</v>
      </c>
      <c r="HB326" s="979">
        <v>8.8580000000000005</v>
      </c>
      <c r="HC326" s="979">
        <v>9.1329999999999991</v>
      </c>
      <c r="HD326" s="979">
        <v>9.1329999999999991</v>
      </c>
      <c r="HE326" s="979">
        <v>11.651</v>
      </c>
      <c r="HF326" s="979">
        <v>12.7</v>
      </c>
      <c r="HG326" s="979">
        <v>12.7</v>
      </c>
      <c r="HH326" s="979">
        <v>12.7</v>
      </c>
      <c r="HI326" s="979">
        <v>12.7</v>
      </c>
      <c r="HJ326" s="979">
        <v>0</v>
      </c>
      <c r="HK326" s="979">
        <v>0</v>
      </c>
      <c r="HL326" s="979">
        <v>12.8</v>
      </c>
      <c r="HM326" s="979">
        <v>13</v>
      </c>
      <c r="HN326" s="979">
        <v>12.69</v>
      </c>
      <c r="HO326" s="979">
        <v>11.649962499999999</v>
      </c>
      <c r="HP326" s="979">
        <v>10.6875</v>
      </c>
      <c r="HQ326" s="979">
        <v>9.3460000000000001</v>
      </c>
      <c r="HR326" s="979">
        <v>7.7930000000000001</v>
      </c>
      <c r="HS326" s="979">
        <v>7.55</v>
      </c>
      <c r="HT326" s="979">
        <v>7.0225</v>
      </c>
      <c r="HU326" s="979">
        <v>6.4099999999999993</v>
      </c>
      <c r="HV326" s="983">
        <v>8.2333333333333325</v>
      </c>
      <c r="HW326" s="983">
        <v>8.149950000000004</v>
      </c>
      <c r="HX326" s="983">
        <v>7.9969999999999999</v>
      </c>
      <c r="HY326" s="983">
        <v>7.7599999999999989</v>
      </c>
      <c r="HZ326" s="983">
        <v>7.37</v>
      </c>
      <c r="IA326" s="983">
        <v>6.5722800000000028</v>
      </c>
      <c r="IB326" s="983">
        <v>6.47905</v>
      </c>
      <c r="IC326" s="983">
        <v>6.3</v>
      </c>
      <c r="ID326" s="983">
        <v>6.5275999999999996</v>
      </c>
      <c r="IE326" s="983">
        <v>6.41</v>
      </c>
      <c r="IF326" s="983">
        <v>6.2750000000000004</v>
      </c>
      <c r="IG326" s="983">
        <v>6.1559999999999997</v>
      </c>
      <c r="IH326" s="983">
        <v>5.9210000000000003</v>
      </c>
      <c r="II326" s="983">
        <v>5.54</v>
      </c>
      <c r="IJ326" s="983">
        <v>5.31</v>
      </c>
      <c r="IK326" s="983">
        <v>5.1440000000000001</v>
      </c>
      <c r="IL326" s="983">
        <v>5.0860000000000003</v>
      </c>
      <c r="IM326" s="983">
        <v>5.53</v>
      </c>
      <c r="IN326" s="983">
        <v>5.8209999999999997</v>
      </c>
      <c r="IO326" s="983">
        <v>5.9980000000000002</v>
      </c>
      <c r="IP326" s="983">
        <v>6.4009999999999998</v>
      </c>
      <c r="IQ326" s="983">
        <v>6.5190000000000001</v>
      </c>
      <c r="IR326" s="983">
        <v>6.7169999999999996</v>
      </c>
      <c r="IS326" s="983">
        <v>8.1</v>
      </c>
      <c r="IT326" s="983">
        <v>8.2129999999999992</v>
      </c>
      <c r="IU326" s="983">
        <v>8.4591373202750599</v>
      </c>
      <c r="IV326" s="983">
        <v>8.3201960784313727</v>
      </c>
      <c r="IW326" s="983">
        <v>8.3650000000000002</v>
      </c>
      <c r="IX326" s="983">
        <v>8.5727333333333284</v>
      </c>
      <c r="IY326" s="983">
        <v>8.8504227625419141</v>
      </c>
      <c r="IZ326" s="983">
        <v>8.9900406504065042</v>
      </c>
      <c r="JA326" s="983">
        <v>9.4118222222222219</v>
      </c>
      <c r="JB326" s="983">
        <v>9.6363278171788807</v>
      </c>
      <c r="JC326" s="983">
        <v>9.7842626837363689</v>
      </c>
      <c r="JD326" s="983">
        <v>9.8925000000000018</v>
      </c>
      <c r="JE326" s="983">
        <v>9.6543185275645484</v>
      </c>
      <c r="JF326" s="983">
        <v>9.9686213118100699</v>
      </c>
      <c r="JG326" s="983">
        <v>9.9789999999999992</v>
      </c>
      <c r="JH326" s="983">
        <v>9.8699999999999992</v>
      </c>
      <c r="JI326" s="983">
        <v>9.8365271981085769</v>
      </c>
      <c r="JJ326" s="983">
        <v>9.7885181055712192</v>
      </c>
      <c r="JK326" s="983">
        <v>9.6657042600460361</v>
      </c>
      <c r="JL326" s="983">
        <v>9.3082506374998744</v>
      </c>
      <c r="JM326" s="983">
        <v>9.1921960816460331</v>
      </c>
      <c r="JN326" s="983">
        <v>8.8041645021645039</v>
      </c>
      <c r="JO326" s="983">
        <v>8.5046919372762062</v>
      </c>
      <c r="JP326" s="983">
        <v>8.5665202520877077</v>
      </c>
      <c r="JQ326" s="983">
        <v>8.341138419264972</v>
      </c>
      <c r="JR326" s="983">
        <v>8.3290000000000006</v>
      </c>
      <c r="JS326" s="983">
        <v>8.0986094182825497</v>
      </c>
      <c r="JT326" s="983">
        <v>7.7066352463768109</v>
      </c>
      <c r="JU326" s="983">
        <v>6.5003765993554925</v>
      </c>
      <c r="JV326" s="983">
        <v>6.2837553147580634</v>
      </c>
      <c r="JW326" s="983">
        <v>6.9469959677419348</v>
      </c>
      <c r="JX326" s="983">
        <v>6.7370319070819891</v>
      </c>
      <c r="JY326" s="983">
        <v>6.7646090534979422</v>
      </c>
      <c r="JZ326" s="983">
        <v>6.820003120003121</v>
      </c>
      <c r="KA326" s="983">
        <v>7.0358904109589053</v>
      </c>
      <c r="KB326" s="983">
        <v>7.4142260892863128</v>
      </c>
      <c r="KC326" s="983">
        <v>7.8532523758111887</v>
      </c>
      <c r="KD326" s="983">
        <v>8.7777467446670574</v>
      </c>
      <c r="KE326" s="983">
        <v>8.7518359477124186</v>
      </c>
      <c r="KF326" s="983">
        <v>8.2346677215189885</v>
      </c>
      <c r="KG326" s="983">
        <v>7.7127675937086098</v>
      </c>
      <c r="KH326" s="983">
        <v>7.638137855774235</v>
      </c>
      <c r="KI326" s="983">
        <v>8.2752286748927055</v>
      </c>
      <c r="KJ326" s="983">
        <v>8.3630151196691287</v>
      </c>
      <c r="KK326" s="983">
        <v>8.065274593749999</v>
      </c>
      <c r="KL326" s="983">
        <v>7.615017908333332</v>
      </c>
      <c r="KM326" s="983">
        <v>7.2618831168831166</v>
      </c>
      <c r="KN326" s="983">
        <v>7.6145003917099929</v>
      </c>
      <c r="KO326" s="983">
        <v>7.5461735751295338</v>
      </c>
      <c r="KP326" s="971">
        <v>7.4105785123966932</v>
      </c>
      <c r="KQ326" s="971">
        <v>7.2333363053207345</v>
      </c>
      <c r="KR326" s="971">
        <v>7.2333363053207345</v>
      </c>
      <c r="KS326" s="971">
        <v>7.4930000000000003</v>
      </c>
      <c r="KT326" s="971">
        <v>7.9591224590976708</v>
      </c>
      <c r="KU326" s="971">
        <v>8.2076929071130955</v>
      </c>
      <c r="KV326" s="971">
        <v>8.2421943029529245</v>
      </c>
      <c r="KW326" s="971">
        <v>8.1419999999999995</v>
      </c>
      <c r="KX326" s="971">
        <v>8.021350162866451</v>
      </c>
      <c r="KY326" s="971">
        <v>7.8827199791915428</v>
      </c>
      <c r="KZ326" s="971">
        <v>8.0626979591836747</v>
      </c>
      <c r="LA326" s="971">
        <v>7.9971389812707896</v>
      </c>
      <c r="LB326" s="971">
        <v>7.9971874999999999</v>
      </c>
      <c r="LC326" s="971">
        <v>8.1312499999999996</v>
      </c>
      <c r="LD326" s="971">
        <v>8.3150500546815813</v>
      </c>
      <c r="LE326" s="971">
        <v>8.5356588206745947</v>
      </c>
      <c r="LF326" s="971">
        <v>8.6059999999999999</v>
      </c>
      <c r="LG326" s="971">
        <v>8.6399222560312161</v>
      </c>
      <c r="LH326" s="971">
        <v>8.7731595787944787</v>
      </c>
      <c r="LI326" s="971">
        <v>8.8636175230686263</v>
      </c>
      <c r="LJ326" s="971">
        <v>8.8525073375483974</v>
      </c>
      <c r="LK326" s="971">
        <v>8.8433856366928172</v>
      </c>
      <c r="LL326" s="971">
        <v>8.4451140484267171</v>
      </c>
      <c r="LM326" s="971">
        <v>7.6487693687707639</v>
      </c>
      <c r="LN326" s="972">
        <v>7.867647058823529</v>
      </c>
      <c r="LO326" s="972">
        <v>7.7473684210526317</v>
      </c>
      <c r="LP326" s="972">
        <v>8.4309999999999992</v>
      </c>
      <c r="LQ326" s="972">
        <v>8.4380000000000006</v>
      </c>
      <c r="LR326" s="972">
        <v>8.5630000000000006</v>
      </c>
      <c r="LS326" s="972">
        <v>8.2639999999999993</v>
      </c>
      <c r="LT326" s="972">
        <v>8.2370000000000001</v>
      </c>
      <c r="LU326" s="972">
        <v>8.4450000000000003</v>
      </c>
      <c r="LV326" s="972">
        <v>8.4879999999999995</v>
      </c>
      <c r="LW326" s="972">
        <v>8.5180000000000007</v>
      </c>
      <c r="LX326" s="972">
        <v>8.6189999999999998</v>
      </c>
      <c r="LY326" s="972">
        <v>8.6620000000000008</v>
      </c>
      <c r="LZ326" s="972">
        <v>8.8279369708253501</v>
      </c>
      <c r="MA326" s="972">
        <v>8.9641304049808657</v>
      </c>
      <c r="MB326" s="972">
        <v>9.6025615322217206</v>
      </c>
      <c r="MC326" s="972">
        <v>9.9444444444444446</v>
      </c>
      <c r="MD326" s="972">
        <v>10.234513274336281</v>
      </c>
      <c r="ME326" s="972">
        <v>10.702021481037656</v>
      </c>
      <c r="MF326" s="972">
        <v>10.807361737979177</v>
      </c>
      <c r="MG326" s="972">
        <v>10.75223113964687</v>
      </c>
      <c r="MH326" s="972">
        <v>10.348251587131365</v>
      </c>
      <c r="MI326" s="972">
        <v>9.8659817600000022</v>
      </c>
      <c r="MJ326" s="972">
        <v>9.7265421372719345</v>
      </c>
      <c r="MK326" s="972">
        <v>9.65</v>
      </c>
      <c r="ML326" s="972">
        <v>10.005000000000001</v>
      </c>
      <c r="MM326" s="972">
        <v>10.457108385492402</v>
      </c>
      <c r="MN326" s="972">
        <v>9.7746623515981703</v>
      </c>
      <c r="MO326" s="972">
        <v>9.411621621621622</v>
      </c>
      <c r="MP326" s="972">
        <v>9.5717023809523791</v>
      </c>
      <c r="MQ326" s="972">
        <v>9.3260000000000041</v>
      </c>
      <c r="MR326" s="972">
        <v>9.1059547428571452</v>
      </c>
      <c r="MS326" s="972">
        <v>8.3354343629343628</v>
      </c>
      <c r="MT326" s="972">
        <v>7.4490033783783804</v>
      </c>
      <c r="MU326" s="984">
        <v>7.2874575175422436</v>
      </c>
      <c r="MV326" s="984">
        <v>7.4694750211685017</v>
      </c>
      <c r="MW326" s="984">
        <v>7.7091525423728839</v>
      </c>
      <c r="MX326" s="985">
        <v>8.1209999999999987</v>
      </c>
      <c r="MY326" s="986">
        <v>7.9804887218045124</v>
      </c>
      <c r="MZ326" s="986">
        <v>7.8314582306376268</v>
      </c>
      <c r="NA326" s="986">
        <v>7.1232673267326723</v>
      </c>
      <c r="NB326" s="986">
        <v>5.4112359550561822</v>
      </c>
      <c r="NC326" s="986">
        <v>6.8666666666666663</v>
      </c>
      <c r="ND326" s="979">
        <v>6.865065557377048</v>
      </c>
    </row>
    <row r="327" spans="1:368"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4">
        <v>9.3800000000000008</v>
      </c>
      <c r="CI327" s="994">
        <v>9.3800000000000008</v>
      </c>
      <c r="CJ327" s="994">
        <v>8.5</v>
      </c>
      <c r="CK327" s="994">
        <v>8.25</v>
      </c>
      <c r="CL327" s="994">
        <v>8.2100000000000009</v>
      </c>
      <c r="CM327" s="994">
        <v>8.35</v>
      </c>
      <c r="CN327" s="994">
        <v>9.56</v>
      </c>
      <c r="CO327" s="994">
        <v>10.01</v>
      </c>
      <c r="CP327" s="994">
        <v>9.84</v>
      </c>
      <c r="CQ327" s="994">
        <v>9.94</v>
      </c>
      <c r="CR327" s="994">
        <v>10.17</v>
      </c>
      <c r="CS327" s="994">
        <v>10.49</v>
      </c>
      <c r="CT327" s="994">
        <v>10.5</v>
      </c>
      <c r="CU327" s="994">
        <v>10.53</v>
      </c>
      <c r="CV327" s="994">
        <v>10.52</v>
      </c>
      <c r="CW327" s="994">
        <v>10.49</v>
      </c>
      <c r="CX327" s="994">
        <v>10.64</v>
      </c>
      <c r="CY327" s="994">
        <v>10.69</v>
      </c>
      <c r="CZ327" s="994">
        <v>10.63</v>
      </c>
      <c r="DA327" s="994">
        <v>11.52</v>
      </c>
      <c r="DB327" s="994">
        <v>11.5</v>
      </c>
      <c r="DC327" s="994">
        <v>12.41</v>
      </c>
      <c r="DD327" s="994">
        <v>12.74</v>
      </c>
      <c r="DE327" s="994">
        <v>12.68</v>
      </c>
      <c r="DF327" s="994">
        <v>12.48</v>
      </c>
      <c r="DG327" s="994">
        <v>12.35</v>
      </c>
      <c r="DH327" s="994">
        <v>12.26</v>
      </c>
      <c r="DI327" s="994">
        <v>12.32</v>
      </c>
      <c r="DJ327" s="994">
        <v>12.38</v>
      </c>
      <c r="DK327" s="994">
        <v>12.68</v>
      </c>
      <c r="DL327" s="994">
        <v>12.81</v>
      </c>
      <c r="DM327" s="994">
        <v>12.83</v>
      </c>
      <c r="DN327" s="994">
        <v>12.85</v>
      </c>
      <c r="DO327" s="994">
        <v>12.15</v>
      </c>
      <c r="DP327" s="994">
        <v>12.45</v>
      </c>
      <c r="DQ327" s="994">
        <v>12.26</v>
      </c>
      <c r="DR327" s="994">
        <v>9.32</v>
      </c>
      <c r="DS327" s="994">
        <v>5.24</v>
      </c>
      <c r="DT327" s="994">
        <v>5.3</v>
      </c>
      <c r="DU327" s="994">
        <v>8.2100000000000009</v>
      </c>
      <c r="DV327" s="994">
        <v>10.41</v>
      </c>
      <c r="DW327" s="994">
        <v>9.69</v>
      </c>
      <c r="DX327" s="994">
        <v>9.61</v>
      </c>
      <c r="DY327" s="994">
        <v>10.31</v>
      </c>
      <c r="DZ327" s="994">
        <v>10.77</v>
      </c>
      <c r="EA327" s="994">
        <v>10.36</v>
      </c>
      <c r="EB327" s="994">
        <v>10.69</v>
      </c>
      <c r="EC327" s="994">
        <v>10.24</v>
      </c>
      <c r="ED327" s="994">
        <v>10.45</v>
      </c>
      <c r="EE327" s="994">
        <v>10.35</v>
      </c>
      <c r="EF327" s="994">
        <v>10.15</v>
      </c>
      <c r="EG327" s="994">
        <v>10.15</v>
      </c>
      <c r="EH327" s="994">
        <v>10.029999999999999</v>
      </c>
      <c r="EI327" s="994">
        <v>10.26</v>
      </c>
      <c r="EJ327" s="994">
        <v>10.38</v>
      </c>
      <c r="EK327" s="994">
        <v>10.039999999999999</v>
      </c>
      <c r="EL327" s="994">
        <v>9.91</v>
      </c>
      <c r="EM327" s="994">
        <v>9.51</v>
      </c>
      <c r="EN327" s="994">
        <v>8.5</v>
      </c>
      <c r="EO327" s="994">
        <v>8.08</v>
      </c>
      <c r="EP327" s="994">
        <v>8.8000000000000007</v>
      </c>
      <c r="EQ327" s="994">
        <v>8.09</v>
      </c>
      <c r="ER327" s="994">
        <v>9.57</v>
      </c>
      <c r="ES327" s="994">
        <v>9.6</v>
      </c>
      <c r="ET327" s="994">
        <v>8.8800000000000008</v>
      </c>
      <c r="EU327" s="994">
        <v>7.03</v>
      </c>
      <c r="EV327" s="994">
        <v>6.31</v>
      </c>
      <c r="EW327" s="994">
        <v>6.93</v>
      </c>
      <c r="EX327" s="994">
        <v>6.62</v>
      </c>
      <c r="EY327" s="994">
        <v>5.9</v>
      </c>
      <c r="EZ327" s="994">
        <v>5.85</v>
      </c>
      <c r="FA327" s="994">
        <v>5.89</v>
      </c>
      <c r="FB327" s="994">
        <v>6.3849999999999998</v>
      </c>
      <c r="FC327" s="994">
        <v>6.3849999999999998</v>
      </c>
      <c r="FD327" s="994">
        <v>6.3849999999999998</v>
      </c>
      <c r="FE327" s="994">
        <v>6.218</v>
      </c>
      <c r="FF327" s="994">
        <v>6.3869999999999996</v>
      </c>
      <c r="FG327" s="994">
        <v>6.8019999999999996</v>
      </c>
      <c r="FH327" s="994">
        <v>7.2960000000000003</v>
      </c>
      <c r="FI327" s="994">
        <v>7.3079999999999998</v>
      </c>
      <c r="FJ327" s="994">
        <v>6.782</v>
      </c>
      <c r="FK327" s="994">
        <v>7.1239999999999997</v>
      </c>
      <c r="FL327" s="994">
        <v>6.665</v>
      </c>
      <c r="FM327" s="994">
        <v>7.4379999999999997</v>
      </c>
      <c r="FN327" s="994">
        <v>7.4379999999999997</v>
      </c>
      <c r="FO327" s="994">
        <v>7.4379999999999997</v>
      </c>
      <c r="FP327" s="994">
        <v>7.4379999999999997</v>
      </c>
      <c r="FQ327" s="994">
        <v>7.6840000000000002</v>
      </c>
      <c r="FR327" s="994">
        <v>7.6840000000000002</v>
      </c>
      <c r="FS327" s="994">
        <v>10.398</v>
      </c>
      <c r="FT327" s="994">
        <v>10.622999999999999</v>
      </c>
      <c r="FU327" s="994">
        <v>10.753</v>
      </c>
      <c r="FV327" s="994">
        <v>8.5500000000000007</v>
      </c>
      <c r="FW327" s="994">
        <v>8.7303999999999995</v>
      </c>
      <c r="FX327" s="994">
        <v>8.1530000000000005</v>
      </c>
      <c r="FY327" s="994">
        <v>8.0385000000000009</v>
      </c>
      <c r="FZ327" s="994">
        <v>9.06</v>
      </c>
      <c r="GA327" s="994">
        <v>8.81</v>
      </c>
      <c r="GB327" s="994">
        <v>8.42</v>
      </c>
      <c r="GC327" s="994">
        <v>7.94</v>
      </c>
      <c r="GD327" s="994">
        <v>7.6</v>
      </c>
      <c r="GE327" s="994">
        <v>7.3</v>
      </c>
      <c r="GF327" s="994">
        <v>7.15</v>
      </c>
      <c r="GG327" s="994">
        <v>7.14</v>
      </c>
      <c r="GH327" s="994">
        <v>7.62</v>
      </c>
      <c r="GI327" s="994">
        <v>7.51</v>
      </c>
      <c r="GJ327" s="994">
        <v>7.28</v>
      </c>
      <c r="GK327" s="994">
        <v>7.319</v>
      </c>
      <c r="GL327" s="994">
        <v>7.1929999999999996</v>
      </c>
      <c r="GM327" s="994">
        <v>7.0190000000000001</v>
      </c>
      <c r="GN327" s="994">
        <v>7.2149999999999999</v>
      </c>
      <c r="GO327" s="994">
        <v>7.109</v>
      </c>
      <c r="GP327" s="994">
        <v>7.0380000000000003</v>
      </c>
      <c r="GQ327" s="994">
        <v>6.7809999999999997</v>
      </c>
      <c r="GR327" s="994">
        <v>6.8029999999999999</v>
      </c>
      <c r="GS327" s="994">
        <v>6.74</v>
      </c>
      <c r="GT327" s="994">
        <v>6.7140000000000004</v>
      </c>
      <c r="GU327" s="994">
        <v>7.21</v>
      </c>
      <c r="GV327" s="994">
        <v>7.8220000000000001</v>
      </c>
      <c r="GW327" s="994">
        <v>7.617</v>
      </c>
      <c r="GX327" s="994">
        <v>7.6029999999999998</v>
      </c>
      <c r="GY327" s="994">
        <v>7.6109999999999998</v>
      </c>
      <c r="GZ327" s="994">
        <v>7.7290000000000001</v>
      </c>
      <c r="HA327" s="994">
        <v>7.8520000000000003</v>
      </c>
      <c r="HB327" s="994">
        <v>8.3409999999999993</v>
      </c>
      <c r="HC327" s="994">
        <v>9.3059999999999992</v>
      </c>
      <c r="HD327" s="994">
        <v>9.8458872468459404</v>
      </c>
      <c r="HE327" s="994">
        <v>11.114827750502352</v>
      </c>
      <c r="HF327" s="994">
        <v>12.280442286020905</v>
      </c>
      <c r="HG327" s="994">
        <v>12.071999999999999</v>
      </c>
      <c r="HH327" s="994">
        <v>12.382999999999999</v>
      </c>
      <c r="HI327" s="994">
        <v>12.393000000000001</v>
      </c>
      <c r="HJ327" s="994">
        <v>12.360766726819001</v>
      </c>
      <c r="HK327" s="994">
        <v>12.196</v>
      </c>
      <c r="HL327" s="994">
        <v>12.127000000000001</v>
      </c>
      <c r="HM327" s="994">
        <v>12.031697931858606</v>
      </c>
      <c r="HN327" s="994">
        <v>11.979261565171679</v>
      </c>
      <c r="HO327" s="994">
        <v>10.812091118769001</v>
      </c>
      <c r="HP327" s="994">
        <v>9.7357212687360466</v>
      </c>
      <c r="HQ327" s="994">
        <v>8.5894701525504047</v>
      </c>
      <c r="HR327" s="994">
        <v>7.1369999999999996</v>
      </c>
      <c r="HS327" s="994">
        <v>6.7656913662210822</v>
      </c>
      <c r="HT327" s="994">
        <v>6.0589698808351402</v>
      </c>
      <c r="HU327" s="994">
        <v>5.6207136081737001</v>
      </c>
      <c r="HV327" s="995">
        <v>6.3639999999999999</v>
      </c>
      <c r="HW327" s="995">
        <v>6.0887895655029496</v>
      </c>
      <c r="HX327" s="995">
        <v>6.0209731371174318</v>
      </c>
      <c r="HY327" s="995">
        <v>5.9832096862885082</v>
      </c>
      <c r="HZ327" s="995">
        <v>5.9190701720908141</v>
      </c>
      <c r="IA327" s="995">
        <v>5.609</v>
      </c>
      <c r="IB327" s="995">
        <v>5.5268601826424959</v>
      </c>
      <c r="IC327" s="995">
        <v>5.1585640765798342</v>
      </c>
      <c r="ID327" s="995">
        <v>5.4710000000000001</v>
      </c>
      <c r="IE327" s="995">
        <v>5.319</v>
      </c>
      <c r="IF327" s="995">
        <v>5.0839999999999996</v>
      </c>
      <c r="IG327" s="995">
        <v>4.8840000000000003</v>
      </c>
      <c r="IH327" s="995">
        <v>4.5679999999999996</v>
      </c>
      <c r="II327" s="995">
        <v>4.5659999999999998</v>
      </c>
      <c r="IJ327" s="995">
        <v>4.3289999999999997</v>
      </c>
      <c r="IK327" s="995">
        <v>4.1369999999999996</v>
      </c>
      <c r="IL327" s="995">
        <v>3.96</v>
      </c>
      <c r="IM327" s="995">
        <v>4.0490000000000004</v>
      </c>
      <c r="IN327" s="995">
        <v>4.5529999999999999</v>
      </c>
      <c r="IO327" s="995">
        <v>4.5910000000000002</v>
      </c>
      <c r="IP327" s="995">
        <v>4.6390000000000002</v>
      </c>
      <c r="IQ327" s="995">
        <v>4.9240000000000004</v>
      </c>
      <c r="IR327" s="995">
        <v>5.4050000000000002</v>
      </c>
      <c r="IS327" s="995">
        <v>6.7549999999999999</v>
      </c>
      <c r="IT327" s="995">
        <v>7.2679999999999998</v>
      </c>
      <c r="IU327" s="995">
        <v>6.0480110829438134</v>
      </c>
      <c r="IV327" s="995">
        <v>6.3451025421085472</v>
      </c>
      <c r="IW327" s="995">
        <v>7.1466002114763292</v>
      </c>
      <c r="IX327" s="995">
        <v>6.8540298445242414</v>
      </c>
      <c r="IY327" s="995">
        <v>7.2931755873388289</v>
      </c>
      <c r="IZ327" s="995">
        <v>7.6449235086562508</v>
      </c>
      <c r="JA327" s="995">
        <v>7.9143792969291304</v>
      </c>
      <c r="JB327" s="995">
        <v>8.2219199075639384</v>
      </c>
      <c r="JC327" s="995">
        <v>8.6737209093573853</v>
      </c>
      <c r="JD327" s="995">
        <v>8.678800282023154</v>
      </c>
      <c r="JE327" s="995">
        <v>9.0197620220925021</v>
      </c>
      <c r="JF327" s="995">
        <v>9.3804936086596129</v>
      </c>
      <c r="JG327" s="995">
        <v>9.5749999999999993</v>
      </c>
      <c r="JH327" s="995">
        <v>9.4179999999999993</v>
      </c>
      <c r="JI327" s="995">
        <v>9.1355808776414289</v>
      </c>
      <c r="JJ327" s="995">
        <v>9.010035277177872</v>
      </c>
      <c r="JK327" s="995">
        <v>8.7775395779195264</v>
      </c>
      <c r="JL327" s="995">
        <v>8.3598038941678805</v>
      </c>
      <c r="JM327" s="995">
        <v>7.9089460638039135</v>
      </c>
      <c r="JN327" s="995">
        <v>7.4169692697502825</v>
      </c>
      <c r="JO327" s="995">
        <v>7.1733538941315782</v>
      </c>
      <c r="JP327" s="995">
        <v>7.2765274931571735</v>
      </c>
      <c r="JQ327" s="995">
        <v>7.0724367607219039</v>
      </c>
      <c r="JR327" s="995">
        <v>6.8877499999999996</v>
      </c>
      <c r="JS327" s="995">
        <v>6.6626363345496173</v>
      </c>
      <c r="JT327" s="995">
        <v>6.272913741114408</v>
      </c>
      <c r="JU327" s="995">
        <v>5.7942842074315237</v>
      </c>
      <c r="JV327" s="995">
        <v>5.7828148039817426</v>
      </c>
      <c r="JW327" s="995">
        <v>5.91875590256317</v>
      </c>
      <c r="JX327" s="995">
        <v>5.8736428121599493</v>
      </c>
      <c r="JY327" s="995">
        <v>5.8020652460110096</v>
      </c>
      <c r="JZ327" s="995">
        <v>5.7544510663450348</v>
      </c>
      <c r="KA327" s="995">
        <v>5.9185397809733908</v>
      </c>
      <c r="KB327" s="995">
        <v>6.3588529483600409</v>
      </c>
      <c r="KC327" s="995">
        <v>6.6417998669759912</v>
      </c>
      <c r="KD327" s="995">
        <v>6.9672514360671567</v>
      </c>
      <c r="KE327" s="995">
        <v>6.9540649973727042</v>
      </c>
      <c r="KF327" s="995">
        <v>6.6199017734721606</v>
      </c>
      <c r="KG327" s="995">
        <v>6.0348418297574637</v>
      </c>
      <c r="KH327" s="995">
        <v>6.1492602882949701</v>
      </c>
      <c r="KI327" s="995">
        <v>6.5162687003735815</v>
      </c>
      <c r="KJ327" s="995">
        <v>6.8739336441768044</v>
      </c>
      <c r="KK327" s="995">
        <v>6.5708463616502932</v>
      </c>
      <c r="KL327" s="995">
        <v>6.2126683085595822</v>
      </c>
      <c r="KM327" s="995">
        <v>6.048731588590246</v>
      </c>
      <c r="KN327" s="995">
        <v>6.3012724807928189</v>
      </c>
      <c r="KO327" s="995">
        <v>6.4609492259880472</v>
      </c>
      <c r="KP327" s="971">
        <v>6.6259871279134508</v>
      </c>
      <c r="KQ327" s="971">
        <v>6.3696949683429791</v>
      </c>
      <c r="KR327" s="971">
        <v>6.3696949683429791</v>
      </c>
      <c r="KS327" s="971">
        <v>6.4399999999999995</v>
      </c>
      <c r="KT327" s="971">
        <v>6.7208222729421108</v>
      </c>
      <c r="KU327" s="971">
        <v>6.940285179351422</v>
      </c>
      <c r="KV327" s="971">
        <v>7.0113895703280917</v>
      </c>
      <c r="KW327" s="971">
        <v>6.923</v>
      </c>
      <c r="KX327" s="971">
        <v>6.6934150998182576</v>
      </c>
      <c r="KY327" s="971">
        <v>6.4812471357927581</v>
      </c>
      <c r="KZ327" s="971">
        <v>6.703902549532101</v>
      </c>
      <c r="LA327" s="971">
        <v>6.6786039924684806</v>
      </c>
      <c r="LB327" s="971">
        <v>6.782365548655334</v>
      </c>
      <c r="LC327" s="971">
        <v>6.8701878898971049</v>
      </c>
      <c r="LD327" s="971">
        <v>6.9498474315826106</v>
      </c>
      <c r="LE327" s="971">
        <v>7.0713986927834638</v>
      </c>
      <c r="LF327" s="971">
        <v>7.2014999999999993</v>
      </c>
      <c r="LG327" s="971">
        <v>7.2450768240759746</v>
      </c>
      <c r="LH327" s="971">
        <v>7.5076392957132523</v>
      </c>
      <c r="LI327" s="971">
        <v>7.6969707422025486</v>
      </c>
      <c r="LJ327" s="971">
        <v>7.6461105177495963</v>
      </c>
      <c r="LK327" s="971">
        <v>7.6286397128036221</v>
      </c>
      <c r="LL327" s="971">
        <v>7.3104596211354638</v>
      </c>
      <c r="LM327" s="971">
        <v>6.7076008631600503</v>
      </c>
      <c r="LN327" s="972">
        <v>6.4330533094151354</v>
      </c>
      <c r="LO327" s="972">
        <v>6.3816735301603815</v>
      </c>
      <c r="LP327" s="972">
        <v>7.1639999999999997</v>
      </c>
      <c r="LQ327" s="972">
        <v>7.2839999999999998</v>
      </c>
      <c r="LR327" s="972">
        <v>7.2539999999999996</v>
      </c>
      <c r="LS327" s="972">
        <v>6.9729999999999999</v>
      </c>
      <c r="LT327" s="972">
        <v>6.9450000000000003</v>
      </c>
      <c r="LU327" s="972">
        <v>7.1589999999999998</v>
      </c>
      <c r="LV327" s="972">
        <v>7.4880000000000004</v>
      </c>
      <c r="LW327" s="972">
        <v>7.6040000000000001</v>
      </c>
      <c r="LX327" s="972">
        <v>7.6710000000000003</v>
      </c>
      <c r="LY327" s="972">
        <v>7.7320000000000002</v>
      </c>
      <c r="LZ327" s="972">
        <v>7.8935855915728705</v>
      </c>
      <c r="MA327" s="972">
        <v>8.0777764532573624</v>
      </c>
      <c r="MB327" s="972">
        <v>8.5002290132915146</v>
      </c>
      <c r="MC327" s="972">
        <v>9.0569066391091155</v>
      </c>
      <c r="MD327" s="972">
        <v>9.3498361373764585</v>
      </c>
      <c r="ME327" s="972">
        <v>9.6686728577457721</v>
      </c>
      <c r="MF327" s="972">
        <v>9.8961694374511371</v>
      </c>
      <c r="MG327" s="972">
        <v>9.8774798239482102</v>
      </c>
      <c r="MH327" s="972">
        <v>9.3510140818597201</v>
      </c>
      <c r="MI327" s="972">
        <v>8.7950485252314241</v>
      </c>
      <c r="MJ327" s="972">
        <v>9.0531655709218199</v>
      </c>
      <c r="MK327" s="972">
        <v>9.2424999999999997</v>
      </c>
      <c r="ML327" s="972">
        <v>9.3536220668741343</v>
      </c>
      <c r="MM327" s="972">
        <v>9.5763552201196553</v>
      </c>
      <c r="MN327" s="972">
        <v>9.2780579837780195</v>
      </c>
      <c r="MO327" s="972">
        <v>8.9552276960667268</v>
      </c>
      <c r="MP327" s="972">
        <v>8.7480255649317495</v>
      </c>
      <c r="MQ327" s="972">
        <v>8.5919618327279608</v>
      </c>
      <c r="MR327" s="972">
        <v>8.1861121249309168</v>
      </c>
      <c r="MS327" s="972">
        <v>7.5847645060609601</v>
      </c>
      <c r="MT327" s="972">
        <v>6.8309484533966209</v>
      </c>
      <c r="MU327" s="996">
        <v>6.7678657939276228</v>
      </c>
      <c r="MV327" s="996">
        <v>7.1277601797532322</v>
      </c>
      <c r="MW327" s="996">
        <v>7.1999969098341259</v>
      </c>
      <c r="MX327" s="997">
        <v>7.2987677515823268</v>
      </c>
      <c r="MY327" s="998">
        <v>7.312658514753676</v>
      </c>
      <c r="MZ327" s="998">
        <v>7.293077390899815</v>
      </c>
      <c r="NA327" s="998">
        <v>6.5233168316830898</v>
      </c>
      <c r="NB327" s="998">
        <v>5.0579337287100534</v>
      </c>
      <c r="NC327" s="998">
        <v>5.9567635223285524</v>
      </c>
      <c r="ND327" s="994">
        <v>6.0037721610518586</v>
      </c>
    </row>
    <row r="328" spans="1:368"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9"/>
      <c r="CI328" s="999"/>
      <c r="CJ328" s="999"/>
      <c r="CK328" s="999"/>
      <c r="CL328" s="999"/>
      <c r="CM328" s="999"/>
      <c r="CN328" s="999"/>
      <c r="CO328" s="999"/>
      <c r="CP328" s="999"/>
      <c r="CQ328" s="999"/>
      <c r="CR328" s="999"/>
      <c r="CS328" s="999"/>
      <c r="CT328" s="999"/>
      <c r="CU328" s="999"/>
      <c r="CV328" s="999"/>
      <c r="CW328" s="999"/>
      <c r="CX328" s="999"/>
      <c r="CY328" s="999"/>
      <c r="CZ328" s="999"/>
      <c r="DA328" s="999"/>
      <c r="DB328" s="999"/>
      <c r="DC328" s="999"/>
      <c r="DD328" s="999"/>
      <c r="DE328" s="999"/>
      <c r="DF328" s="999"/>
      <c r="DG328" s="999"/>
      <c r="DH328" s="999"/>
      <c r="DI328" s="999"/>
      <c r="DJ328" s="999"/>
      <c r="DK328" s="999"/>
      <c r="DL328" s="999"/>
      <c r="DM328" s="999"/>
      <c r="DN328" s="999"/>
      <c r="DO328" s="999"/>
      <c r="DP328" s="999"/>
      <c r="DQ328" s="999"/>
      <c r="DR328" s="999"/>
      <c r="DS328" s="999"/>
      <c r="DT328" s="999"/>
      <c r="DU328" s="999"/>
      <c r="DV328" s="999"/>
      <c r="DW328" s="999"/>
      <c r="DX328" s="999"/>
      <c r="DY328" s="999"/>
      <c r="DZ328" s="999"/>
      <c r="EA328" s="999"/>
      <c r="EB328" s="999"/>
      <c r="EC328" s="999"/>
      <c r="ED328" s="999"/>
      <c r="EE328" s="999"/>
      <c r="EF328" s="999"/>
      <c r="EG328" s="999"/>
      <c r="EH328" s="999"/>
      <c r="EI328" s="999"/>
      <c r="EJ328" s="999"/>
      <c r="EK328" s="999"/>
      <c r="EL328" s="999"/>
      <c r="EM328" s="999"/>
      <c r="EN328" s="999"/>
      <c r="EO328" s="999"/>
      <c r="EP328" s="999"/>
      <c r="EQ328" s="999"/>
      <c r="ER328" s="999"/>
      <c r="ES328" s="999"/>
      <c r="ET328" s="999"/>
      <c r="EU328" s="999"/>
      <c r="EV328" s="999"/>
      <c r="EW328" s="999"/>
      <c r="EX328" s="999"/>
      <c r="EY328" s="999"/>
      <c r="EZ328" s="999"/>
      <c r="FA328" s="999"/>
      <c r="FB328" s="999"/>
      <c r="FC328" s="999"/>
      <c r="FD328" s="999"/>
      <c r="FE328" s="999"/>
      <c r="FF328" s="999"/>
      <c r="FG328" s="999"/>
      <c r="FH328" s="999"/>
      <c r="FI328" s="999"/>
      <c r="FJ328" s="999"/>
      <c r="FK328" s="999"/>
      <c r="FL328" s="999"/>
      <c r="FM328" s="999"/>
      <c r="FN328" s="999"/>
      <c r="FO328" s="999"/>
      <c r="FP328" s="999"/>
      <c r="FQ328" s="999"/>
      <c r="FR328" s="999"/>
      <c r="FS328" s="999"/>
      <c r="FT328" s="999"/>
      <c r="FU328" s="999"/>
      <c r="FV328" s="999"/>
      <c r="FW328" s="999"/>
      <c r="FX328" s="999"/>
      <c r="FY328" s="999"/>
      <c r="FZ328" s="999"/>
      <c r="GA328" s="999"/>
      <c r="GB328" s="999"/>
      <c r="GC328" s="999"/>
      <c r="GD328" s="999"/>
      <c r="GE328" s="999"/>
      <c r="GF328" s="999"/>
      <c r="GG328" s="999"/>
      <c r="GH328" s="999"/>
      <c r="GI328" s="999"/>
      <c r="GJ328" s="999"/>
      <c r="GK328" s="999"/>
      <c r="GL328" s="999"/>
      <c r="GM328" s="999"/>
      <c r="GN328" s="999"/>
      <c r="GO328" s="999"/>
      <c r="GP328" s="999"/>
      <c r="GQ328" s="999"/>
      <c r="GR328" s="999"/>
      <c r="GS328" s="999"/>
      <c r="GT328" s="999"/>
      <c r="GU328" s="999"/>
      <c r="GV328" s="999"/>
      <c r="GW328" s="999"/>
      <c r="GX328" s="999"/>
      <c r="GY328" s="999"/>
      <c r="GZ328" s="999"/>
      <c r="HA328" s="999"/>
      <c r="HB328" s="999"/>
      <c r="HC328" s="999"/>
      <c r="HD328" s="999"/>
      <c r="HE328" s="999"/>
      <c r="HF328" s="999"/>
      <c r="HG328" s="999"/>
      <c r="HH328" s="999"/>
      <c r="HI328" s="999"/>
      <c r="HJ328" s="999"/>
      <c r="HK328" s="999"/>
      <c r="HL328" s="999"/>
      <c r="HM328" s="999"/>
      <c r="HN328" s="999"/>
      <c r="HO328" s="999"/>
      <c r="HP328" s="999"/>
      <c r="HQ328" s="999"/>
      <c r="HR328" s="999"/>
      <c r="HS328" s="999"/>
      <c r="HT328" s="999"/>
      <c r="HU328" s="999"/>
      <c r="HV328" s="1000"/>
      <c r="HW328" s="1000"/>
      <c r="HX328" s="1000"/>
      <c r="HY328" s="1000"/>
      <c r="HZ328" s="1000"/>
      <c r="IA328" s="1000"/>
      <c r="IB328" s="1000"/>
      <c r="IC328" s="1000"/>
      <c r="ID328" s="1000"/>
      <c r="IE328" s="1000"/>
      <c r="IF328" s="1000"/>
      <c r="IG328" s="1000"/>
      <c r="IH328" s="1000"/>
      <c r="II328" s="1000"/>
      <c r="IJ328" s="1000"/>
      <c r="IK328" s="1000"/>
      <c r="IL328" s="1000"/>
      <c r="IM328" s="1000"/>
      <c r="IN328" s="1000"/>
      <c r="IO328" s="1000"/>
      <c r="IP328" s="1000"/>
      <c r="IQ328" s="1000"/>
      <c r="IR328" s="1000"/>
      <c r="IS328" s="1000"/>
      <c r="IT328" s="1000"/>
      <c r="IU328" s="1000"/>
      <c r="IV328" s="1000"/>
      <c r="IW328" s="1000"/>
      <c r="IX328" s="1000"/>
      <c r="IY328" s="1000"/>
      <c r="IZ328" s="1000"/>
      <c r="JA328" s="1000"/>
      <c r="JB328" s="1000"/>
      <c r="JC328" s="1000"/>
      <c r="JD328" s="1000"/>
      <c r="JE328" s="1000"/>
      <c r="JF328" s="1000"/>
      <c r="JG328" s="1000"/>
      <c r="JH328" s="1000"/>
      <c r="JI328" s="1000"/>
      <c r="JJ328" s="1000"/>
      <c r="JK328" s="1000"/>
      <c r="JL328" s="1000"/>
      <c r="JM328" s="1000"/>
      <c r="JN328" s="1000"/>
      <c r="JO328" s="1000"/>
      <c r="JP328" s="1000"/>
      <c r="JQ328" s="1000"/>
      <c r="JR328" s="1000"/>
      <c r="JS328" s="1000"/>
      <c r="JT328" s="1000"/>
      <c r="JU328" s="1000"/>
      <c r="JV328" s="1000"/>
      <c r="JW328" s="1000"/>
      <c r="JX328" s="1000"/>
      <c r="JY328" s="1000"/>
      <c r="JZ328" s="1000"/>
      <c r="KA328" s="1000"/>
      <c r="KB328" s="1000"/>
      <c r="KC328" s="1000"/>
      <c r="KD328" s="1000"/>
      <c r="KE328" s="1000"/>
      <c r="KF328" s="1000"/>
      <c r="KG328" s="1000"/>
      <c r="KH328" s="1000"/>
      <c r="KI328" s="1000"/>
      <c r="KJ328" s="1000"/>
      <c r="KK328" s="1000"/>
      <c r="KL328" s="1000"/>
      <c r="KM328" s="1000"/>
      <c r="KN328" s="1000"/>
      <c r="KO328" s="1000"/>
      <c r="KP328" s="1000"/>
      <c r="KQ328" s="1000"/>
      <c r="KR328" s="1000"/>
      <c r="KS328" s="1000"/>
      <c r="KT328" s="1000"/>
      <c r="KU328" s="1000"/>
      <c r="KV328" s="1000"/>
      <c r="KW328" s="1000"/>
      <c r="KX328" s="1000"/>
      <c r="KY328" s="1000"/>
      <c r="KZ328" s="1000"/>
      <c r="LA328" s="1000"/>
      <c r="LB328" s="1000"/>
      <c r="LC328" s="1000"/>
      <c r="LD328" s="1000"/>
      <c r="LE328" s="1000"/>
      <c r="LF328" s="1000"/>
      <c r="LG328" s="1000"/>
      <c r="LH328" s="1000"/>
      <c r="LI328" s="1000"/>
      <c r="LJ328" s="1000"/>
      <c r="LK328" s="1000"/>
      <c r="LL328" s="1000"/>
      <c r="LM328" s="1000"/>
      <c r="LN328" s="972">
        <v>0</v>
      </c>
      <c r="LO328" s="972">
        <v>0</v>
      </c>
      <c r="LP328" s="972">
        <v>0</v>
      </c>
      <c r="LQ328" s="972">
        <v>0</v>
      </c>
      <c r="LR328" s="972">
        <v>0</v>
      </c>
      <c r="LS328" s="972">
        <v>0</v>
      </c>
      <c r="LT328" s="972">
        <v>0</v>
      </c>
      <c r="LU328" s="972">
        <v>0</v>
      </c>
      <c r="LV328" s="972">
        <v>0</v>
      </c>
      <c r="LW328" s="972">
        <v>0</v>
      </c>
      <c r="LX328" s="972">
        <v>0</v>
      </c>
      <c r="LY328" s="972">
        <v>0</v>
      </c>
      <c r="LZ328" s="972">
        <v>0</v>
      </c>
      <c r="MA328" s="972">
        <v>0</v>
      </c>
      <c r="MB328" s="972">
        <v>0</v>
      </c>
      <c r="MC328" s="972">
        <v>0</v>
      </c>
      <c r="MD328" s="972">
        <v>0</v>
      </c>
      <c r="ME328" s="972">
        <v>0</v>
      </c>
      <c r="MF328" s="972">
        <v>0</v>
      </c>
      <c r="MG328" s="972">
        <v>0</v>
      </c>
      <c r="MH328" s="972">
        <v>0</v>
      </c>
      <c r="MI328" s="972">
        <v>0</v>
      </c>
      <c r="MJ328" s="972">
        <v>0</v>
      </c>
      <c r="MK328" s="972">
        <v>0</v>
      </c>
      <c r="ML328" s="972">
        <v>0</v>
      </c>
      <c r="MM328" s="972">
        <v>0</v>
      </c>
      <c r="MN328" s="972">
        <v>0</v>
      </c>
      <c r="MO328" s="972">
        <v>0</v>
      </c>
      <c r="MP328" s="972">
        <v>0</v>
      </c>
      <c r="MQ328" s="972">
        <v>0</v>
      </c>
      <c r="MR328" s="972">
        <v>0</v>
      </c>
      <c r="MS328" s="972">
        <v>0</v>
      </c>
      <c r="MT328" s="972">
        <v>0</v>
      </c>
      <c r="MU328" s="1001"/>
      <c r="MV328" s="1001"/>
      <c r="MW328" s="1001"/>
      <c r="MX328" s="1001"/>
      <c r="MY328" s="1002"/>
      <c r="MZ328" s="1002"/>
      <c r="NA328" s="1002"/>
      <c r="NB328" s="1002"/>
      <c r="NC328" s="1002"/>
      <c r="ND328" s="999"/>
    </row>
    <row r="329" spans="1:368">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3"/>
      <c r="CI329" s="1003"/>
      <c r="CJ329" s="1003"/>
      <c r="CK329" s="1003"/>
      <c r="CL329" s="1003"/>
      <c r="CM329" s="1003"/>
      <c r="CN329" s="1003"/>
      <c r="CO329" s="1003"/>
      <c r="CP329" s="1003"/>
      <c r="CQ329" s="1003"/>
      <c r="CR329" s="1003"/>
      <c r="CS329" s="1003"/>
      <c r="CT329" s="1003"/>
      <c r="CU329" s="1003"/>
      <c r="CV329" s="1003"/>
      <c r="CW329" s="1003"/>
      <c r="CX329" s="1003"/>
      <c r="CY329" s="1003"/>
      <c r="CZ329" s="1003"/>
      <c r="DA329" s="1003"/>
      <c r="DB329" s="1003"/>
      <c r="DC329" s="1003"/>
      <c r="DD329" s="1003"/>
      <c r="DE329" s="1003"/>
      <c r="DF329" s="1003"/>
      <c r="DG329" s="1003"/>
      <c r="DH329" s="1003"/>
      <c r="DI329" s="1003"/>
      <c r="DJ329" s="1003"/>
      <c r="DK329" s="1003"/>
      <c r="DL329" s="1003"/>
      <c r="DM329" s="1003"/>
      <c r="DN329" s="1003"/>
      <c r="DO329" s="1003"/>
      <c r="DP329" s="1003"/>
      <c r="DQ329" s="1003"/>
      <c r="DR329" s="1003"/>
      <c r="DS329" s="1003"/>
      <c r="DT329" s="1003"/>
      <c r="DU329" s="1003"/>
      <c r="DV329" s="1003"/>
      <c r="DW329" s="1003"/>
      <c r="DX329" s="1003"/>
      <c r="DY329" s="1003"/>
      <c r="DZ329" s="1003"/>
      <c r="EA329" s="1003"/>
      <c r="EB329" s="1003"/>
      <c r="EC329" s="1003"/>
      <c r="ED329" s="1003"/>
      <c r="EE329" s="1003"/>
      <c r="EF329" s="1003"/>
      <c r="EG329" s="1003"/>
      <c r="EH329" s="1003"/>
      <c r="EI329" s="1003"/>
      <c r="EJ329" s="1003"/>
      <c r="EK329" s="1003"/>
      <c r="EL329" s="1003"/>
      <c r="EM329" s="1003"/>
      <c r="EN329" s="1003"/>
      <c r="EO329" s="1003"/>
      <c r="EP329" s="1003"/>
      <c r="EQ329" s="1003"/>
      <c r="ER329" s="1003"/>
      <c r="ES329" s="1003"/>
      <c r="ET329" s="1003"/>
      <c r="EU329" s="1003"/>
      <c r="EV329" s="1003"/>
      <c r="EW329" s="1003"/>
      <c r="EX329" s="1003"/>
      <c r="EY329" s="1003"/>
      <c r="EZ329" s="1003"/>
      <c r="FA329" s="1003"/>
      <c r="FB329" s="1003">
        <v>8.25</v>
      </c>
      <c r="FC329" s="1003">
        <v>8.25</v>
      </c>
      <c r="FD329" s="1003">
        <v>8.25</v>
      </c>
      <c r="FE329" s="1003">
        <v>8.25</v>
      </c>
      <c r="FF329" s="1003">
        <v>8.25</v>
      </c>
      <c r="FG329" s="1003">
        <v>8.25</v>
      </c>
      <c r="FH329" s="1003">
        <v>8.25</v>
      </c>
      <c r="FI329" s="1003">
        <v>8.25</v>
      </c>
      <c r="FJ329" s="1003">
        <v>8.25</v>
      </c>
      <c r="FK329" s="1003">
        <v>8.25</v>
      </c>
      <c r="FL329" s="1003">
        <v>8.25</v>
      </c>
      <c r="FM329" s="1003">
        <v>8.25</v>
      </c>
      <c r="FN329" s="1003"/>
      <c r="FO329" s="1003"/>
      <c r="FP329" s="1003"/>
      <c r="FQ329" s="1003"/>
      <c r="FR329" s="1003"/>
      <c r="FS329" s="1003"/>
      <c r="FT329" s="1003"/>
      <c r="FU329" s="1003"/>
      <c r="FV329" s="1003"/>
      <c r="FW329" s="1003"/>
      <c r="FX329" s="1003"/>
      <c r="FY329" s="1003"/>
      <c r="FZ329" s="1003">
        <v>8.25</v>
      </c>
      <c r="GA329" s="1003">
        <v>0</v>
      </c>
      <c r="GB329" s="1003">
        <v>0</v>
      </c>
      <c r="GC329" s="1003">
        <v>10.54</v>
      </c>
      <c r="GD329" s="1003">
        <v>10.54</v>
      </c>
      <c r="GE329" s="1003">
        <v>10.54</v>
      </c>
      <c r="GF329" s="1003">
        <v>10.54</v>
      </c>
      <c r="GG329" s="1003">
        <v>10.54</v>
      </c>
      <c r="GH329" s="1003">
        <v>10.54</v>
      </c>
      <c r="GI329" s="1003">
        <v>10.54</v>
      </c>
      <c r="GJ329" s="1003">
        <v>10.54</v>
      </c>
      <c r="GK329" s="1003">
        <v>10.54</v>
      </c>
      <c r="GL329" s="1003">
        <v>10.54</v>
      </c>
      <c r="GM329" s="1003">
        <v>10.425000000000001</v>
      </c>
      <c r="GN329" s="1003">
        <v>10.425000000000001</v>
      </c>
      <c r="GO329" s="1003">
        <v>10.425000000000001</v>
      </c>
      <c r="GP329" s="1003">
        <v>10.425000000000001</v>
      </c>
      <c r="GQ329" s="1003">
        <v>10.425000000000001</v>
      </c>
      <c r="GR329" s="1003">
        <v>10.425000000000001</v>
      </c>
      <c r="GS329" s="1003">
        <v>10.425000000000001</v>
      </c>
      <c r="GT329" s="1003">
        <v>10.425000000000001</v>
      </c>
      <c r="GU329" s="1003">
        <v>10.425000000000001</v>
      </c>
      <c r="GV329" s="1003">
        <v>10.425000000000001</v>
      </c>
      <c r="GW329" s="1003">
        <v>10.425000000000001</v>
      </c>
      <c r="GX329" s="1003">
        <v>0</v>
      </c>
      <c r="GY329" s="1003">
        <v>0</v>
      </c>
      <c r="GZ329" s="1003">
        <v>0</v>
      </c>
      <c r="HA329" s="1003">
        <v>0</v>
      </c>
      <c r="HB329" s="1003">
        <v>0</v>
      </c>
      <c r="HC329" s="1003">
        <v>0</v>
      </c>
      <c r="HD329" s="1003">
        <v>0</v>
      </c>
      <c r="HE329" s="1003">
        <v>0</v>
      </c>
      <c r="HF329" s="1003">
        <v>0</v>
      </c>
      <c r="HG329" s="1003">
        <v>0</v>
      </c>
      <c r="HH329" s="1003">
        <v>0</v>
      </c>
      <c r="HI329" s="1003">
        <v>0</v>
      </c>
      <c r="HJ329" s="1003">
        <v>0</v>
      </c>
      <c r="HK329" s="1003">
        <v>0</v>
      </c>
      <c r="HL329" s="1003">
        <v>0</v>
      </c>
      <c r="HM329" s="1003">
        <v>0</v>
      </c>
      <c r="HN329" s="1003">
        <v>0</v>
      </c>
      <c r="HO329" s="1003">
        <v>0</v>
      </c>
      <c r="HP329" s="1003">
        <v>0</v>
      </c>
      <c r="HQ329" s="1003">
        <v>0</v>
      </c>
      <c r="HR329" s="1003">
        <v>0</v>
      </c>
      <c r="HS329" s="1003">
        <v>0</v>
      </c>
      <c r="HT329" s="1003">
        <v>0</v>
      </c>
      <c r="HU329" s="1003">
        <v>0</v>
      </c>
      <c r="HV329" s="1004">
        <v>10.425000000000001</v>
      </c>
      <c r="HW329" s="1004">
        <v>11.625</v>
      </c>
      <c r="HX329" s="1004">
        <v>11.625</v>
      </c>
      <c r="HY329" s="1004">
        <v>11.625</v>
      </c>
      <c r="HZ329" s="1004">
        <v>11.625</v>
      </c>
      <c r="IA329" s="1004">
        <v>11.625</v>
      </c>
      <c r="IB329" s="1004">
        <v>11.625</v>
      </c>
      <c r="IC329" s="1004">
        <v>11.625</v>
      </c>
      <c r="ID329" s="1004">
        <v>11.625</v>
      </c>
      <c r="IE329" s="1004">
        <v>11.625</v>
      </c>
      <c r="IF329" s="1004">
        <v>11.625</v>
      </c>
      <c r="IG329" s="1004">
        <v>11.625</v>
      </c>
      <c r="IH329" s="1004">
        <v>11.625</v>
      </c>
      <c r="II329" s="1004">
        <v>11.7</v>
      </c>
      <c r="IJ329" s="1004">
        <v>11.7</v>
      </c>
      <c r="IK329" s="1004">
        <v>11.7</v>
      </c>
      <c r="IL329" s="1004">
        <v>11.7</v>
      </c>
      <c r="IM329" s="1004">
        <v>11.7</v>
      </c>
      <c r="IN329" s="1004">
        <v>11.7</v>
      </c>
      <c r="IO329" s="1004">
        <v>11.7</v>
      </c>
      <c r="IP329" s="1004">
        <v>11.7</v>
      </c>
      <c r="IQ329" s="1004">
        <v>11.7</v>
      </c>
      <c r="IR329" s="1004">
        <v>11.8</v>
      </c>
      <c r="IS329" s="1004">
        <v>11.8</v>
      </c>
      <c r="IT329" s="1004">
        <v>11.8</v>
      </c>
      <c r="IU329" s="1004">
        <v>11.8</v>
      </c>
      <c r="IV329" s="1004">
        <v>11.8</v>
      </c>
      <c r="IW329" s="1004">
        <v>11.8</v>
      </c>
      <c r="IX329" s="1004">
        <v>11.8</v>
      </c>
      <c r="IY329" s="1004">
        <v>11.8</v>
      </c>
      <c r="IZ329" s="1004">
        <v>11.8</v>
      </c>
      <c r="JA329" s="1004">
        <v>11.8</v>
      </c>
      <c r="JB329" s="1004">
        <v>11.8</v>
      </c>
      <c r="JC329" s="1004">
        <v>11.8</v>
      </c>
      <c r="JD329" s="1004">
        <v>12</v>
      </c>
      <c r="JE329" s="1004">
        <v>12</v>
      </c>
      <c r="JF329" s="1004">
        <v>12</v>
      </c>
      <c r="JG329" s="1004">
        <v>12</v>
      </c>
      <c r="JH329" s="1004">
        <v>12</v>
      </c>
      <c r="JI329" s="1004">
        <v>12</v>
      </c>
      <c r="JJ329" s="1004">
        <v>12</v>
      </c>
      <c r="JK329" s="1004">
        <v>12</v>
      </c>
      <c r="JL329" s="1004">
        <v>12</v>
      </c>
      <c r="JM329" s="1004">
        <v>12</v>
      </c>
      <c r="JN329" s="1004">
        <v>12</v>
      </c>
      <c r="JO329" s="1004">
        <v>12</v>
      </c>
      <c r="JP329" s="1004">
        <v>12</v>
      </c>
      <c r="JQ329" s="1004">
        <v>12</v>
      </c>
      <c r="JR329" s="1004">
        <v>12</v>
      </c>
      <c r="JS329" s="1004">
        <v>12</v>
      </c>
      <c r="JT329" s="1004">
        <v>12</v>
      </c>
      <c r="JU329" s="1004">
        <v>12</v>
      </c>
      <c r="JV329" s="1004">
        <v>12</v>
      </c>
      <c r="JW329" s="1004">
        <v>12</v>
      </c>
      <c r="JX329" s="1004">
        <v>12</v>
      </c>
      <c r="JY329" s="1004">
        <v>12</v>
      </c>
      <c r="JZ329" s="1004">
        <v>12</v>
      </c>
      <c r="KA329" s="1004">
        <v>12</v>
      </c>
      <c r="KB329" s="1004">
        <v>11.15</v>
      </c>
      <c r="KC329" s="1004">
        <v>11.15</v>
      </c>
      <c r="KD329" s="1004">
        <v>11.15</v>
      </c>
      <c r="KE329" s="1004">
        <v>11.15</v>
      </c>
      <c r="KF329" s="1004">
        <v>11.15</v>
      </c>
      <c r="KG329" s="1004">
        <v>11.15</v>
      </c>
      <c r="KH329" s="1004">
        <v>11.15</v>
      </c>
      <c r="KI329" s="1004">
        <v>11.15</v>
      </c>
      <c r="KJ329" s="1004">
        <v>11.15</v>
      </c>
      <c r="KK329" s="1004">
        <v>11.15</v>
      </c>
      <c r="KL329" s="1004">
        <v>11.15</v>
      </c>
      <c r="KM329" s="1004">
        <v>11.15</v>
      </c>
      <c r="KN329" s="1004">
        <v>10.95</v>
      </c>
      <c r="KO329" s="1004">
        <v>10.95</v>
      </c>
      <c r="KP329" s="971">
        <v>10.8</v>
      </c>
      <c r="KQ329" s="971">
        <v>10.8</v>
      </c>
      <c r="KR329" s="971">
        <v>10.8</v>
      </c>
      <c r="KS329" s="971">
        <v>10.65</v>
      </c>
      <c r="KT329" s="971">
        <v>10.65</v>
      </c>
      <c r="KU329" s="971">
        <v>10.65</v>
      </c>
      <c r="KV329" s="971">
        <v>10.65</v>
      </c>
      <c r="KW329" s="971">
        <v>10.65</v>
      </c>
      <c r="KX329" s="971">
        <v>10.65</v>
      </c>
      <c r="KY329" s="971">
        <v>10.65</v>
      </c>
      <c r="KZ329" s="971">
        <v>10.65</v>
      </c>
      <c r="LA329" s="971">
        <v>10.65</v>
      </c>
      <c r="LB329" s="971">
        <v>10.65</v>
      </c>
      <c r="LC329" s="971">
        <v>10.65</v>
      </c>
      <c r="LD329" s="971">
        <v>10.65</v>
      </c>
      <c r="LE329" s="971">
        <v>10.65</v>
      </c>
      <c r="LF329" s="971">
        <v>10.65</v>
      </c>
      <c r="LG329" s="971">
        <v>10.65</v>
      </c>
      <c r="LH329" s="971">
        <v>10.65</v>
      </c>
      <c r="LI329" s="971">
        <v>10.65</v>
      </c>
      <c r="LJ329" s="971">
        <v>10.65</v>
      </c>
      <c r="LK329" s="971">
        <v>10.65</v>
      </c>
      <c r="LL329" s="971">
        <v>10.65</v>
      </c>
      <c r="LM329" s="971">
        <v>10.65</v>
      </c>
      <c r="LN329" s="972">
        <v>10.65</v>
      </c>
      <c r="LO329" s="972">
        <v>10.65</v>
      </c>
      <c r="LP329" s="972">
        <v>0</v>
      </c>
      <c r="LQ329" s="972">
        <v>0</v>
      </c>
      <c r="LR329" s="972">
        <v>0</v>
      </c>
      <c r="LS329" s="972">
        <v>0</v>
      </c>
      <c r="LT329" s="972">
        <v>10.85</v>
      </c>
      <c r="LU329" s="972" t="s">
        <v>1514</v>
      </c>
      <c r="LV329" s="972" t="s">
        <v>1515</v>
      </c>
      <c r="LW329" s="972" t="s">
        <v>1516</v>
      </c>
      <c r="LX329" s="972" t="s">
        <v>1517</v>
      </c>
      <c r="LY329" s="972" t="s">
        <v>1520</v>
      </c>
      <c r="LZ329" s="972">
        <v>0</v>
      </c>
      <c r="MA329" s="972">
        <v>0</v>
      </c>
      <c r="MB329" s="972">
        <v>0</v>
      </c>
      <c r="MC329" s="972">
        <v>0</v>
      </c>
      <c r="MD329" s="972">
        <v>0</v>
      </c>
      <c r="ME329" s="972">
        <v>0</v>
      </c>
      <c r="MF329" s="972">
        <v>11.565</v>
      </c>
      <c r="MG329" s="972">
        <v>0</v>
      </c>
      <c r="MH329" s="972">
        <v>0</v>
      </c>
      <c r="MI329" s="972">
        <v>0</v>
      </c>
      <c r="MJ329" s="972">
        <v>0</v>
      </c>
      <c r="MK329" s="972">
        <v>0</v>
      </c>
      <c r="ML329" s="972">
        <v>0</v>
      </c>
      <c r="MM329" s="972">
        <v>0</v>
      </c>
      <c r="MN329" s="972">
        <v>0</v>
      </c>
      <c r="MO329" s="972">
        <v>0</v>
      </c>
      <c r="MP329" s="972">
        <v>0</v>
      </c>
      <c r="MQ329" s="972">
        <v>0</v>
      </c>
      <c r="MR329" s="972">
        <v>0</v>
      </c>
      <c r="MS329" s="972">
        <v>0</v>
      </c>
      <c r="MT329" s="972">
        <v>0</v>
      </c>
      <c r="MU329" s="1005"/>
      <c r="MV329" s="1005">
        <v>11.3</v>
      </c>
      <c r="MW329" s="1005"/>
      <c r="MX329" s="1006"/>
      <c r="MY329" s="1007"/>
      <c r="MZ329" s="1007">
        <v>10.5</v>
      </c>
      <c r="NA329" s="1007"/>
      <c r="NB329" s="1007"/>
      <c r="NC329" s="1007"/>
      <c r="ND329" s="1003"/>
    </row>
    <row r="330" spans="1:368">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9"/>
      <c r="CI330" s="969"/>
      <c r="CJ330" s="969"/>
      <c r="CK330" s="969"/>
      <c r="CL330" s="969"/>
      <c r="CM330" s="969"/>
      <c r="CN330" s="969"/>
      <c r="CO330" s="969"/>
      <c r="CP330" s="969"/>
      <c r="CQ330" s="969"/>
      <c r="CR330" s="969"/>
      <c r="CS330" s="969"/>
      <c r="CT330" s="969"/>
      <c r="CU330" s="969"/>
      <c r="CV330" s="969"/>
      <c r="CW330" s="969"/>
      <c r="CX330" s="969"/>
      <c r="CY330" s="969"/>
      <c r="CZ330" s="969"/>
      <c r="DA330" s="969"/>
      <c r="DB330" s="969"/>
      <c r="DC330" s="969"/>
      <c r="DD330" s="969"/>
      <c r="DE330" s="969"/>
      <c r="DF330" s="969"/>
      <c r="DG330" s="969"/>
      <c r="DH330" s="969"/>
      <c r="DI330" s="969"/>
      <c r="DJ330" s="969"/>
      <c r="DK330" s="969"/>
      <c r="DL330" s="969"/>
      <c r="DM330" s="969"/>
      <c r="DN330" s="969"/>
      <c r="DO330" s="969"/>
      <c r="DP330" s="969"/>
      <c r="DQ330" s="969"/>
      <c r="DR330" s="969"/>
      <c r="DS330" s="969"/>
      <c r="DT330" s="969"/>
      <c r="DU330" s="969"/>
      <c r="DV330" s="969"/>
      <c r="DW330" s="969"/>
      <c r="DX330" s="969"/>
      <c r="DY330" s="969"/>
      <c r="DZ330" s="969"/>
      <c r="EA330" s="969"/>
      <c r="EB330" s="969"/>
      <c r="EC330" s="969"/>
      <c r="ED330" s="969"/>
      <c r="EE330" s="969"/>
      <c r="EF330" s="969"/>
      <c r="EG330" s="969"/>
      <c r="EH330" s="969"/>
      <c r="EI330" s="969"/>
      <c r="EJ330" s="969"/>
      <c r="EK330" s="969"/>
      <c r="EL330" s="969"/>
      <c r="EM330" s="969"/>
      <c r="EN330" s="969"/>
      <c r="EO330" s="969"/>
      <c r="EP330" s="969"/>
      <c r="EQ330" s="969"/>
      <c r="ER330" s="969"/>
      <c r="ES330" s="969"/>
      <c r="ET330" s="969"/>
      <c r="EU330" s="969"/>
      <c r="EV330" s="969"/>
      <c r="EW330" s="969"/>
      <c r="EX330" s="969"/>
      <c r="EY330" s="969"/>
      <c r="EZ330" s="969"/>
      <c r="FA330" s="969"/>
      <c r="FB330" s="969"/>
      <c r="FC330" s="969"/>
      <c r="FD330" s="969"/>
      <c r="FE330" s="969"/>
      <c r="FF330" s="969"/>
      <c r="FG330" s="969"/>
      <c r="FH330" s="969"/>
      <c r="FI330" s="969"/>
      <c r="FJ330" s="969"/>
      <c r="FK330" s="969"/>
      <c r="FL330" s="969"/>
      <c r="FM330" s="969"/>
      <c r="FN330" s="969"/>
      <c r="FO330" s="969"/>
      <c r="FP330" s="969"/>
      <c r="FQ330" s="969"/>
      <c r="FR330" s="969"/>
      <c r="FS330" s="969"/>
      <c r="FT330" s="969"/>
      <c r="FU330" s="969"/>
      <c r="FV330" s="969"/>
      <c r="FW330" s="969"/>
      <c r="FX330" s="969"/>
      <c r="FY330" s="969"/>
      <c r="FZ330" s="1003">
        <v>11.121</v>
      </c>
      <c r="GA330" s="1003">
        <v>11.121</v>
      </c>
      <c r="GB330" s="1003">
        <v>11.121</v>
      </c>
      <c r="GC330" s="1003">
        <v>11.121</v>
      </c>
      <c r="GD330" s="1003">
        <v>11.121</v>
      </c>
      <c r="GE330" s="1003">
        <v>11.121</v>
      </c>
      <c r="GF330" s="1003">
        <v>11.121</v>
      </c>
      <c r="GG330" s="1003">
        <v>11.121</v>
      </c>
      <c r="GH330" s="1003">
        <v>11.121</v>
      </c>
      <c r="GI330" s="1003">
        <v>11.121</v>
      </c>
      <c r="GJ330" s="1003">
        <v>11.121</v>
      </c>
      <c r="GK330" s="1003">
        <v>11.121</v>
      </c>
      <c r="GL330" s="969">
        <v>11.121</v>
      </c>
      <c r="GM330" s="969">
        <v>11.121</v>
      </c>
      <c r="GN330" s="969">
        <v>11.121</v>
      </c>
      <c r="GO330" s="969">
        <v>11.121</v>
      </c>
      <c r="GP330" s="969">
        <v>11.121</v>
      </c>
      <c r="GQ330" s="969">
        <v>11.121</v>
      </c>
      <c r="GR330" s="969">
        <v>11.121</v>
      </c>
      <c r="GS330" s="969">
        <v>11.121</v>
      </c>
      <c r="GT330" s="969">
        <v>11.121</v>
      </c>
      <c r="GU330" s="969">
        <v>11.121</v>
      </c>
      <c r="GV330" s="969">
        <v>11.121</v>
      </c>
      <c r="GW330" s="969">
        <v>11.121</v>
      </c>
      <c r="GX330" s="969">
        <v>0</v>
      </c>
      <c r="GY330" s="969">
        <v>0</v>
      </c>
      <c r="GZ330" s="969">
        <v>0</v>
      </c>
      <c r="HA330" s="969">
        <v>0</v>
      </c>
      <c r="HB330" s="969">
        <v>0</v>
      </c>
      <c r="HC330" s="969">
        <v>0</v>
      </c>
      <c r="HD330" s="969">
        <v>0</v>
      </c>
      <c r="HE330" s="969">
        <v>0</v>
      </c>
      <c r="HF330" s="969">
        <v>0</v>
      </c>
      <c r="HG330" s="969">
        <v>0</v>
      </c>
      <c r="HH330" s="969">
        <v>0</v>
      </c>
      <c r="HI330" s="969">
        <v>0</v>
      </c>
      <c r="HJ330" s="969">
        <v>0</v>
      </c>
      <c r="HK330" s="969">
        <v>0</v>
      </c>
      <c r="HL330" s="969">
        <v>0</v>
      </c>
      <c r="HM330" s="969">
        <v>0</v>
      </c>
      <c r="HN330" s="969">
        <v>0</v>
      </c>
      <c r="HO330" s="969">
        <v>0</v>
      </c>
      <c r="HP330" s="969">
        <v>0</v>
      </c>
      <c r="HQ330" s="969">
        <v>0</v>
      </c>
      <c r="HR330" s="969">
        <v>0</v>
      </c>
      <c r="HS330" s="969">
        <v>0</v>
      </c>
      <c r="HT330" s="969">
        <v>0</v>
      </c>
      <c r="HU330" s="969">
        <v>0</v>
      </c>
      <c r="HV330" s="1004">
        <v>11.121</v>
      </c>
      <c r="HW330" s="1004">
        <v>11.121</v>
      </c>
      <c r="HX330" s="1004">
        <v>11.121</v>
      </c>
      <c r="HY330" s="1004">
        <v>11.121</v>
      </c>
      <c r="HZ330" s="1004">
        <v>12.75</v>
      </c>
      <c r="IA330" s="1004">
        <v>12.75</v>
      </c>
      <c r="IB330" s="1004">
        <v>12.75</v>
      </c>
      <c r="IC330" s="1004">
        <v>12</v>
      </c>
      <c r="ID330" s="1004">
        <v>12</v>
      </c>
      <c r="IE330" s="1004">
        <v>12</v>
      </c>
      <c r="IF330" s="1004">
        <v>12</v>
      </c>
      <c r="IG330" s="1004">
        <v>12</v>
      </c>
      <c r="IH330" s="1004">
        <v>12</v>
      </c>
      <c r="II330" s="1004">
        <v>12</v>
      </c>
      <c r="IJ330" s="1004">
        <v>12</v>
      </c>
      <c r="IK330" s="1004">
        <v>12</v>
      </c>
      <c r="IL330" s="1004">
        <v>12</v>
      </c>
      <c r="IM330" s="1004">
        <v>12</v>
      </c>
      <c r="IN330" s="1004">
        <v>12</v>
      </c>
      <c r="IO330" s="1004">
        <v>11.95</v>
      </c>
      <c r="IP330" s="1004">
        <v>11.95</v>
      </c>
      <c r="IQ330" s="1004">
        <v>11.95</v>
      </c>
      <c r="IR330" s="1004">
        <v>11.95</v>
      </c>
      <c r="IS330" s="1004">
        <v>11.95</v>
      </c>
      <c r="IT330" s="1004">
        <v>11.95</v>
      </c>
      <c r="IU330" s="1004">
        <v>12</v>
      </c>
      <c r="IV330" s="1004">
        <v>12</v>
      </c>
      <c r="IW330" s="1004">
        <v>12</v>
      </c>
      <c r="IX330" s="1004">
        <v>12</v>
      </c>
      <c r="IY330" s="1004">
        <v>12</v>
      </c>
      <c r="IZ330" s="1004">
        <v>12</v>
      </c>
      <c r="JA330" s="1004">
        <v>12.25</v>
      </c>
      <c r="JB330" s="1004">
        <v>12.25</v>
      </c>
      <c r="JC330" s="1004">
        <v>12.25</v>
      </c>
      <c r="JD330" s="1004">
        <v>12.25</v>
      </c>
      <c r="JE330" s="1004">
        <v>12.25</v>
      </c>
      <c r="JF330" s="1004">
        <v>12.25</v>
      </c>
      <c r="JG330" s="1004">
        <v>12.375</v>
      </c>
      <c r="JH330" s="1004">
        <v>12.375</v>
      </c>
      <c r="JI330" s="1004">
        <v>12.375</v>
      </c>
      <c r="JJ330" s="1004">
        <v>12.375</v>
      </c>
      <c r="JK330" s="1004">
        <v>12.375</v>
      </c>
      <c r="JL330" s="1004">
        <v>12.375</v>
      </c>
      <c r="JM330" s="1004">
        <v>12.2</v>
      </c>
      <c r="JN330" s="1004">
        <v>12.2</v>
      </c>
      <c r="JO330" s="1004">
        <v>12.2</v>
      </c>
      <c r="JP330" s="1004">
        <v>12.2</v>
      </c>
      <c r="JQ330" s="1004">
        <v>12.2</v>
      </c>
      <c r="JR330" s="1004">
        <v>12.2</v>
      </c>
      <c r="JS330" s="1004">
        <v>11.8</v>
      </c>
      <c r="JT330" s="1004">
        <v>11.8</v>
      </c>
      <c r="JU330" s="1004">
        <v>11.8</v>
      </c>
      <c r="JV330" s="1004">
        <v>11.8</v>
      </c>
      <c r="JW330" s="1004">
        <v>11.8</v>
      </c>
      <c r="JX330" s="1004">
        <v>11.8</v>
      </c>
      <c r="JY330" s="1004">
        <v>11.8</v>
      </c>
      <c r="JZ330" s="1004">
        <v>11.8</v>
      </c>
      <c r="KA330" s="1004">
        <v>11.8</v>
      </c>
      <c r="KB330" s="1004">
        <v>11.8</v>
      </c>
      <c r="KC330" s="1004">
        <v>11.8</v>
      </c>
      <c r="KD330" s="1004">
        <v>11.8</v>
      </c>
      <c r="KE330" s="1004">
        <v>11.8</v>
      </c>
      <c r="KF330" s="1004">
        <v>11.8</v>
      </c>
      <c r="KG330" s="1004">
        <v>11.8</v>
      </c>
      <c r="KH330" s="1004">
        <v>11.3</v>
      </c>
      <c r="KI330" s="1004">
        <v>11.3</v>
      </c>
      <c r="KJ330" s="1004">
        <v>11.25</v>
      </c>
      <c r="KK330" s="1004">
        <v>11.25</v>
      </c>
      <c r="KL330" s="1004">
        <v>11.2</v>
      </c>
      <c r="KM330" s="1004">
        <v>11.2</v>
      </c>
      <c r="KN330" s="1004">
        <v>11.2</v>
      </c>
      <c r="KO330" s="1004">
        <v>11.2</v>
      </c>
      <c r="KP330" s="971">
        <v>11.2</v>
      </c>
      <c r="KQ330" s="971">
        <v>11.2</v>
      </c>
      <c r="KR330" s="971">
        <v>11.2</v>
      </c>
      <c r="KS330" s="971">
        <v>11.2</v>
      </c>
      <c r="KT330" s="971">
        <v>11.2</v>
      </c>
      <c r="KU330" s="971">
        <v>11.2</v>
      </c>
      <c r="KV330" s="971">
        <v>11.2</v>
      </c>
      <c r="KW330" s="971">
        <v>11.145</v>
      </c>
      <c r="KX330" s="971">
        <v>11.145</v>
      </c>
      <c r="KY330" s="971">
        <v>10.975</v>
      </c>
      <c r="KZ330" s="971">
        <v>10.975</v>
      </c>
      <c r="LA330" s="971">
        <v>10.975</v>
      </c>
      <c r="LB330" s="971">
        <v>10.975</v>
      </c>
      <c r="LC330" s="971">
        <v>11</v>
      </c>
      <c r="LD330" s="971">
        <v>11</v>
      </c>
      <c r="LE330" s="971">
        <v>11</v>
      </c>
      <c r="LF330" s="971">
        <v>11</v>
      </c>
      <c r="LG330" s="971">
        <v>11</v>
      </c>
      <c r="LH330" s="971">
        <v>11</v>
      </c>
      <c r="LI330" s="971">
        <v>11</v>
      </c>
      <c r="LJ330" s="971">
        <v>11</v>
      </c>
      <c r="LK330" s="971">
        <v>11</v>
      </c>
      <c r="LL330" s="971">
        <v>11</v>
      </c>
      <c r="LM330" s="971">
        <v>11</v>
      </c>
      <c r="LN330" s="972">
        <v>11</v>
      </c>
      <c r="LO330" s="972">
        <v>11</v>
      </c>
      <c r="LP330" s="972">
        <v>0</v>
      </c>
      <c r="LQ330" s="972">
        <v>0</v>
      </c>
      <c r="LR330" s="972">
        <v>0</v>
      </c>
      <c r="LS330" s="972">
        <v>0</v>
      </c>
      <c r="LT330" s="972">
        <v>0</v>
      </c>
      <c r="LU330" s="972" t="s">
        <v>1514</v>
      </c>
      <c r="LV330" s="972" t="s">
        <v>1515</v>
      </c>
      <c r="LW330" s="972" t="s">
        <v>1516</v>
      </c>
      <c r="LX330" s="972" t="s">
        <v>1517</v>
      </c>
      <c r="LY330" s="972" t="s">
        <v>1520</v>
      </c>
      <c r="LZ330" s="972">
        <v>0</v>
      </c>
      <c r="MA330" s="972">
        <v>0</v>
      </c>
      <c r="MB330" s="972">
        <v>0</v>
      </c>
      <c r="MC330" s="972">
        <v>0</v>
      </c>
      <c r="MD330" s="972">
        <v>0</v>
      </c>
      <c r="ME330" s="972">
        <v>11.76</v>
      </c>
      <c r="MF330" s="972">
        <v>0</v>
      </c>
      <c r="MG330" s="972">
        <v>0</v>
      </c>
      <c r="MH330" s="972">
        <v>0</v>
      </c>
      <c r="MI330" s="972">
        <v>11.8</v>
      </c>
      <c r="MJ330" s="972">
        <v>0</v>
      </c>
      <c r="MK330" s="972">
        <v>0</v>
      </c>
      <c r="ML330" s="972">
        <v>0</v>
      </c>
      <c r="MM330" s="972">
        <v>0</v>
      </c>
      <c r="MN330" s="972">
        <v>0</v>
      </c>
      <c r="MO330" s="972">
        <v>0</v>
      </c>
      <c r="MP330" s="972">
        <v>0</v>
      </c>
      <c r="MQ330" s="972">
        <v>11.99</v>
      </c>
      <c r="MR330" s="972">
        <v>0</v>
      </c>
      <c r="MS330" s="972">
        <v>11.85</v>
      </c>
      <c r="MT330" s="972">
        <v>0</v>
      </c>
      <c r="MU330" s="973"/>
      <c r="MV330" s="973"/>
      <c r="MW330" s="973"/>
      <c r="MX330" s="978"/>
      <c r="MY330" s="1008"/>
      <c r="MZ330" s="1008"/>
      <c r="NA330" s="1008"/>
      <c r="NB330" s="1008"/>
      <c r="NC330" s="1008">
        <v>11</v>
      </c>
      <c r="ND330" s="969"/>
    </row>
    <row r="331" spans="1:368">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9"/>
      <c r="CI331" s="969"/>
      <c r="CJ331" s="969"/>
      <c r="CK331" s="969"/>
      <c r="CL331" s="969"/>
      <c r="CM331" s="969"/>
      <c r="CN331" s="969"/>
      <c r="CO331" s="969"/>
      <c r="CP331" s="969"/>
      <c r="CQ331" s="969"/>
      <c r="CR331" s="969"/>
      <c r="CS331" s="969"/>
      <c r="CT331" s="969"/>
      <c r="CU331" s="969"/>
      <c r="CV331" s="969"/>
      <c r="CW331" s="969"/>
      <c r="CX331" s="969"/>
      <c r="CY331" s="969"/>
      <c r="CZ331" s="969"/>
      <c r="DA331" s="969"/>
      <c r="DB331" s="969"/>
      <c r="DC331" s="969"/>
      <c r="DD331" s="969"/>
      <c r="DE331" s="969"/>
      <c r="DF331" s="969"/>
      <c r="DG331" s="969"/>
      <c r="DH331" s="969"/>
      <c r="DI331" s="969"/>
      <c r="DJ331" s="969"/>
      <c r="DK331" s="969"/>
      <c r="DL331" s="969"/>
      <c r="DM331" s="969"/>
      <c r="DN331" s="969"/>
      <c r="DO331" s="969"/>
      <c r="DP331" s="969"/>
      <c r="DQ331" s="969"/>
      <c r="DR331" s="969"/>
      <c r="DS331" s="969"/>
      <c r="DT331" s="969"/>
      <c r="DU331" s="969"/>
      <c r="DV331" s="969"/>
      <c r="DW331" s="969"/>
      <c r="DX331" s="969"/>
      <c r="DY331" s="969"/>
      <c r="DZ331" s="969"/>
      <c r="EA331" s="969"/>
      <c r="EB331" s="969"/>
      <c r="EC331" s="969"/>
      <c r="ED331" s="969"/>
      <c r="EE331" s="969"/>
      <c r="EF331" s="969"/>
      <c r="EG331" s="969"/>
      <c r="EH331" s="969"/>
      <c r="EI331" s="969"/>
      <c r="EJ331" s="969"/>
      <c r="EK331" s="969"/>
      <c r="EL331" s="969"/>
      <c r="EM331" s="969"/>
      <c r="EN331" s="969"/>
      <c r="EO331" s="969"/>
      <c r="EP331" s="969"/>
      <c r="EQ331" s="969"/>
      <c r="ER331" s="969"/>
      <c r="ES331" s="969"/>
      <c r="ET331" s="969"/>
      <c r="EU331" s="969"/>
      <c r="EV331" s="969"/>
      <c r="EW331" s="969"/>
      <c r="EX331" s="969"/>
      <c r="EY331" s="969"/>
      <c r="EZ331" s="969"/>
      <c r="FA331" s="969"/>
      <c r="FB331" s="969"/>
      <c r="FC331" s="969"/>
      <c r="FD331" s="969"/>
      <c r="FE331" s="969"/>
      <c r="FF331" s="969"/>
      <c r="FG331" s="969"/>
      <c r="FH331" s="969"/>
      <c r="FI331" s="969"/>
      <c r="FJ331" s="969"/>
      <c r="FK331" s="969"/>
      <c r="FL331" s="969"/>
      <c r="FM331" s="969"/>
      <c r="FN331" s="969"/>
      <c r="FO331" s="969"/>
      <c r="FP331" s="969"/>
      <c r="FQ331" s="969"/>
      <c r="FR331" s="969"/>
      <c r="FS331" s="969"/>
      <c r="FT331" s="969"/>
      <c r="FU331" s="969"/>
      <c r="FV331" s="969"/>
      <c r="FW331" s="969"/>
      <c r="FX331" s="969"/>
      <c r="FY331" s="969"/>
      <c r="FZ331" s="969"/>
      <c r="GA331" s="969"/>
      <c r="GB331" s="969"/>
      <c r="GC331" s="969"/>
      <c r="GD331" s="969"/>
      <c r="GE331" s="969"/>
      <c r="GF331" s="969"/>
      <c r="GG331" s="969"/>
      <c r="GH331" s="969"/>
      <c r="GI331" s="969"/>
      <c r="GJ331" s="969"/>
      <c r="GK331" s="969"/>
      <c r="GL331" s="969"/>
      <c r="GM331" s="969"/>
      <c r="GN331" s="969"/>
      <c r="GO331" s="969"/>
      <c r="GP331" s="969"/>
      <c r="GQ331" s="969"/>
      <c r="GR331" s="969"/>
      <c r="GS331" s="969"/>
      <c r="GT331" s="969"/>
      <c r="GU331" s="969"/>
      <c r="GV331" s="969"/>
      <c r="GW331" s="969"/>
      <c r="GX331" s="969"/>
      <c r="GY331" s="969"/>
      <c r="GZ331" s="969"/>
      <c r="HA331" s="969"/>
      <c r="HB331" s="969"/>
      <c r="HC331" s="969"/>
      <c r="HD331" s="969"/>
      <c r="HE331" s="969"/>
      <c r="HF331" s="969"/>
      <c r="HG331" s="969"/>
      <c r="HH331" s="969"/>
      <c r="HI331" s="969"/>
      <c r="HJ331" s="969"/>
      <c r="HK331" s="969"/>
      <c r="HL331" s="969"/>
      <c r="HM331" s="969"/>
      <c r="HN331" s="969"/>
      <c r="HO331" s="969"/>
      <c r="HP331" s="969"/>
      <c r="HQ331" s="969"/>
      <c r="HR331" s="969"/>
      <c r="HS331" s="969"/>
      <c r="HT331" s="969"/>
      <c r="HU331" s="969"/>
      <c r="HV331" s="1004">
        <v>12.5</v>
      </c>
      <c r="HW331" s="1004">
        <v>12.5</v>
      </c>
      <c r="HX331" s="1004">
        <v>12.5</v>
      </c>
      <c r="HY331" s="1004">
        <v>12.5</v>
      </c>
      <c r="HZ331" s="1004">
        <v>12.5</v>
      </c>
      <c r="IA331" s="1004">
        <v>12.5</v>
      </c>
      <c r="IB331" s="1004">
        <v>12.5</v>
      </c>
      <c r="IC331" s="1004">
        <v>12.5</v>
      </c>
      <c r="ID331" s="1004">
        <v>12.5</v>
      </c>
      <c r="IE331" s="1004">
        <v>12.5</v>
      </c>
      <c r="IF331" s="1004">
        <v>12.5</v>
      </c>
      <c r="IG331" s="1004">
        <v>12.5</v>
      </c>
      <c r="IH331" s="1004">
        <v>12.5</v>
      </c>
      <c r="II331" s="1004">
        <v>12.5</v>
      </c>
      <c r="IJ331" s="1004">
        <v>12.5</v>
      </c>
      <c r="IK331" s="1004">
        <v>12.5</v>
      </c>
      <c r="IL331" s="1004">
        <v>12.5</v>
      </c>
      <c r="IM331" s="1004">
        <v>12.5</v>
      </c>
      <c r="IN331" s="1004">
        <v>12.5</v>
      </c>
      <c r="IO331" s="1004">
        <v>12.5</v>
      </c>
      <c r="IP331" s="1004">
        <v>12.5</v>
      </c>
      <c r="IQ331" s="1004">
        <v>12.5</v>
      </c>
      <c r="IR331" s="1004">
        <v>12.5</v>
      </c>
      <c r="IS331" s="1004">
        <v>12.5</v>
      </c>
      <c r="IT331" s="1004">
        <v>12.5</v>
      </c>
      <c r="IU331" s="1004">
        <v>12.5</v>
      </c>
      <c r="IV331" s="1004">
        <v>12.5</v>
      </c>
      <c r="IW331" s="1004">
        <v>12.5</v>
      </c>
      <c r="IX331" s="1004">
        <v>12.5</v>
      </c>
      <c r="IY331" s="1004">
        <v>12.5</v>
      </c>
      <c r="IZ331" s="1004">
        <v>12.5</v>
      </c>
      <c r="JA331" s="1004">
        <v>12.5</v>
      </c>
      <c r="JB331" s="1004">
        <v>12.5</v>
      </c>
      <c r="JC331" s="1004">
        <v>12.5</v>
      </c>
      <c r="JD331" s="1004">
        <v>12.5</v>
      </c>
      <c r="JE331" s="1004">
        <v>12.5</v>
      </c>
      <c r="JF331" s="1004">
        <v>12.5</v>
      </c>
      <c r="JG331" s="1004">
        <v>12.5</v>
      </c>
      <c r="JH331" s="1004">
        <v>12.5</v>
      </c>
      <c r="JI331" s="1004">
        <v>12.5</v>
      </c>
      <c r="JJ331" s="1004">
        <v>12.5</v>
      </c>
      <c r="JK331" s="1004">
        <v>12.5</v>
      </c>
      <c r="JL331" s="1004">
        <v>12.5</v>
      </c>
      <c r="JM331" s="1004">
        <v>12.5</v>
      </c>
      <c r="JN331" s="1004">
        <v>12.5</v>
      </c>
      <c r="JO331" s="1004">
        <v>12.5</v>
      </c>
      <c r="JP331" s="1004">
        <v>12.4</v>
      </c>
      <c r="JQ331" s="1004">
        <v>12.4</v>
      </c>
      <c r="JR331" s="1004">
        <v>12.4</v>
      </c>
      <c r="JS331" s="1004">
        <v>12.4</v>
      </c>
      <c r="JT331" s="1004">
        <v>12.4</v>
      </c>
      <c r="JU331" s="1004">
        <v>12.4</v>
      </c>
      <c r="JV331" s="1004">
        <v>12.4</v>
      </c>
      <c r="JW331" s="1004">
        <v>12.175000000000001</v>
      </c>
      <c r="JX331" s="1004">
        <v>12.175000000000001</v>
      </c>
      <c r="JY331" s="1004">
        <v>12.175000000000001</v>
      </c>
      <c r="JZ331" s="1004">
        <v>12.175000000000001</v>
      </c>
      <c r="KA331" s="1004">
        <v>12.175000000000001</v>
      </c>
      <c r="KB331" s="1004">
        <v>12.175000000000001</v>
      </c>
      <c r="KC331" s="1004">
        <v>12.175000000000001</v>
      </c>
      <c r="KD331" s="1004">
        <v>12.175000000000001</v>
      </c>
      <c r="KE331" s="1004">
        <v>11.85</v>
      </c>
      <c r="KF331" s="1004">
        <v>11.85</v>
      </c>
      <c r="KG331" s="1004">
        <v>11.85</v>
      </c>
      <c r="KH331" s="1004">
        <v>11.85</v>
      </c>
      <c r="KI331" s="1004">
        <v>11.65</v>
      </c>
      <c r="KJ331" s="1004">
        <v>11.65</v>
      </c>
      <c r="KK331" s="1004">
        <v>11.65</v>
      </c>
      <c r="KL331" s="1004">
        <v>11.65</v>
      </c>
      <c r="KM331" s="1004">
        <v>11.65</v>
      </c>
      <c r="KN331" s="1004">
        <v>11.55</v>
      </c>
      <c r="KO331" s="1004">
        <v>11.55</v>
      </c>
      <c r="KP331" s="971">
        <v>11.5</v>
      </c>
      <c r="KQ331" s="971">
        <v>11.5</v>
      </c>
      <c r="KR331" s="971">
        <v>11.5</v>
      </c>
      <c r="KS331" s="971">
        <v>11.5</v>
      </c>
      <c r="KT331" s="971">
        <v>11.5</v>
      </c>
      <c r="KU331" s="971">
        <v>11.5</v>
      </c>
      <c r="KV331" s="971">
        <v>11.5</v>
      </c>
      <c r="KW331" s="971">
        <v>11.5</v>
      </c>
      <c r="KX331" s="971">
        <v>11.5</v>
      </c>
      <c r="KY331" s="971">
        <v>11.5</v>
      </c>
      <c r="KZ331" s="971">
        <v>11.435</v>
      </c>
      <c r="LA331" s="971">
        <v>11.435</v>
      </c>
      <c r="LB331" s="971">
        <v>11.435</v>
      </c>
      <c r="LC331" s="971">
        <v>11.435</v>
      </c>
      <c r="LD331" s="971">
        <v>11.435</v>
      </c>
      <c r="LE331" s="971">
        <v>11.43</v>
      </c>
      <c r="LF331" s="971">
        <v>11.43</v>
      </c>
      <c r="LG331" s="971">
        <v>11.43</v>
      </c>
      <c r="LH331" s="971">
        <v>11.43</v>
      </c>
      <c r="LI331" s="971">
        <v>11.43</v>
      </c>
      <c r="LJ331" s="971">
        <v>11.43</v>
      </c>
      <c r="LK331" s="971">
        <v>11.425000000000001</v>
      </c>
      <c r="LL331" s="971">
        <v>11.425000000000001</v>
      </c>
      <c r="LM331" s="971">
        <v>11.425000000000001</v>
      </c>
      <c r="LN331" s="972">
        <v>11.425000000000001</v>
      </c>
      <c r="LO331" s="972">
        <v>11.425000000000001</v>
      </c>
      <c r="LP331" s="972">
        <v>11.417</v>
      </c>
      <c r="LQ331" s="972">
        <v>0</v>
      </c>
      <c r="LR331" s="972">
        <v>0</v>
      </c>
      <c r="LS331" s="972">
        <v>0</v>
      </c>
      <c r="LT331" s="972">
        <v>0</v>
      </c>
      <c r="LU331" s="972">
        <v>11.5</v>
      </c>
      <c r="LV331" s="972" t="s">
        <v>1515</v>
      </c>
      <c r="LW331" s="972" t="s">
        <v>1516</v>
      </c>
      <c r="LX331" s="972">
        <v>11.75</v>
      </c>
      <c r="LY331" s="972" t="s">
        <v>1520</v>
      </c>
      <c r="LZ331" s="972">
        <v>0</v>
      </c>
      <c r="MA331" s="972">
        <v>11.95</v>
      </c>
      <c r="MB331" s="972">
        <v>0</v>
      </c>
      <c r="MC331" s="972">
        <v>0</v>
      </c>
      <c r="MD331" s="972">
        <v>0</v>
      </c>
      <c r="ME331" s="972">
        <v>0</v>
      </c>
      <c r="MF331" s="972">
        <v>0</v>
      </c>
      <c r="MG331" s="972">
        <v>0</v>
      </c>
      <c r="MH331" s="972">
        <v>0</v>
      </c>
      <c r="MI331" s="972">
        <v>0</v>
      </c>
      <c r="MJ331" s="972">
        <v>12.175000000000001</v>
      </c>
      <c r="MK331" s="972">
        <v>0</v>
      </c>
      <c r="ML331" s="972">
        <v>0</v>
      </c>
      <c r="MM331" s="972">
        <v>0</v>
      </c>
      <c r="MN331" s="972">
        <v>0</v>
      </c>
      <c r="MO331" s="972">
        <v>0</v>
      </c>
      <c r="MP331" s="972">
        <v>0</v>
      </c>
      <c r="MQ331" s="972">
        <v>0</v>
      </c>
      <c r="MR331" s="972">
        <v>0</v>
      </c>
      <c r="MS331" s="972">
        <v>0</v>
      </c>
      <c r="MT331" s="972">
        <v>0</v>
      </c>
      <c r="MU331" s="973">
        <v>11.95</v>
      </c>
      <c r="MV331" s="973"/>
      <c r="MW331" s="973"/>
      <c r="MX331" s="978">
        <v>11.93</v>
      </c>
      <c r="MY331" s="975"/>
      <c r="MZ331" s="975"/>
      <c r="NA331" s="975"/>
      <c r="NB331" s="975"/>
      <c r="NC331" s="975"/>
      <c r="ND331" s="969">
        <v>11.5</v>
      </c>
    </row>
    <row r="332" spans="1:368">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3"/>
      <c r="CI332" s="1003"/>
      <c r="CJ332" s="1003"/>
      <c r="CK332" s="1003"/>
      <c r="CL332" s="1003"/>
      <c r="CM332" s="1003"/>
      <c r="CN332" s="1003"/>
      <c r="CO332" s="1003"/>
      <c r="CP332" s="1003"/>
      <c r="CQ332" s="1003"/>
      <c r="CR332" s="1003"/>
      <c r="CS332" s="1003"/>
      <c r="CT332" s="1003"/>
      <c r="CU332" s="1003"/>
      <c r="CV332" s="1003"/>
      <c r="CW332" s="1003"/>
      <c r="CX332" s="1003"/>
      <c r="CY332" s="1003"/>
      <c r="CZ332" s="1003"/>
      <c r="DA332" s="1003"/>
      <c r="DB332" s="1003"/>
      <c r="DC332" s="1003"/>
      <c r="DD332" s="1003"/>
      <c r="DE332" s="1003"/>
      <c r="DF332" s="1003"/>
      <c r="DG332" s="1003"/>
      <c r="DH332" s="1003"/>
      <c r="DI332" s="1003"/>
      <c r="DJ332" s="1003"/>
      <c r="DK332" s="1003"/>
      <c r="DL332" s="1003"/>
      <c r="DM332" s="1003"/>
      <c r="DN332" s="1003"/>
      <c r="DO332" s="1003"/>
      <c r="DP332" s="1003"/>
      <c r="DQ332" s="1003"/>
      <c r="DR332" s="1003"/>
      <c r="DS332" s="1003"/>
      <c r="DT332" s="1003"/>
      <c r="DU332" s="1003"/>
      <c r="DV332" s="1003"/>
      <c r="DW332" s="1003"/>
      <c r="DX332" s="1003"/>
      <c r="DY332" s="1003"/>
      <c r="DZ332" s="1003"/>
      <c r="EA332" s="1003"/>
      <c r="EB332" s="1003"/>
      <c r="EC332" s="1003"/>
      <c r="ED332" s="1003"/>
      <c r="EE332" s="1003"/>
      <c r="EF332" s="1003"/>
      <c r="EG332" s="1003"/>
      <c r="EH332" s="1003"/>
      <c r="EI332" s="1003"/>
      <c r="EJ332" s="1003"/>
      <c r="EK332" s="1003"/>
      <c r="EL332" s="1003"/>
      <c r="EM332" s="1003"/>
      <c r="EN332" s="1003"/>
      <c r="EO332" s="1003"/>
      <c r="EP332" s="1003"/>
      <c r="EQ332" s="1003"/>
      <c r="ER332" s="1003"/>
      <c r="ES332" s="1003"/>
      <c r="ET332" s="1003"/>
      <c r="EU332" s="1003"/>
      <c r="EV332" s="1003"/>
      <c r="EW332" s="1003"/>
      <c r="EX332" s="1003"/>
      <c r="EY332" s="1003"/>
      <c r="EZ332" s="1003"/>
      <c r="FA332" s="1003"/>
      <c r="FB332" s="1003"/>
      <c r="FC332" s="1003"/>
      <c r="FD332" s="1003"/>
      <c r="FE332" s="1003"/>
      <c r="FF332" s="1003"/>
      <c r="FG332" s="1003"/>
      <c r="FH332" s="1003"/>
      <c r="FI332" s="1003"/>
      <c r="FJ332" s="1003"/>
      <c r="FK332" s="1003"/>
      <c r="FL332" s="1003"/>
      <c r="FM332" s="1003"/>
      <c r="FN332" s="1003"/>
      <c r="FO332" s="1003"/>
      <c r="FP332" s="1003"/>
      <c r="FQ332" s="1003"/>
      <c r="FR332" s="1003"/>
      <c r="FS332" s="1003"/>
      <c r="FT332" s="1003"/>
      <c r="FU332" s="1003"/>
      <c r="FV332" s="1003"/>
      <c r="FW332" s="1003"/>
      <c r="FX332" s="1003"/>
      <c r="FY332" s="1003"/>
      <c r="FZ332" s="1003"/>
      <c r="GA332" s="1003"/>
      <c r="GB332" s="1003"/>
      <c r="GC332" s="1003"/>
      <c r="GD332" s="1003"/>
      <c r="GE332" s="1003"/>
      <c r="GF332" s="1003"/>
      <c r="GG332" s="1003"/>
      <c r="GH332" s="1003"/>
      <c r="GI332" s="1003"/>
      <c r="GJ332" s="1003"/>
      <c r="GK332" s="1003"/>
      <c r="GL332" s="1003"/>
      <c r="GM332" s="1003"/>
      <c r="GN332" s="1003"/>
      <c r="GO332" s="1003"/>
      <c r="GP332" s="1003"/>
      <c r="GQ332" s="1003"/>
      <c r="GR332" s="1003"/>
      <c r="GS332" s="1003"/>
      <c r="GT332" s="1003"/>
      <c r="GU332" s="1003"/>
      <c r="GV332" s="1003"/>
      <c r="GW332" s="1003"/>
      <c r="GX332" s="1003"/>
      <c r="GY332" s="1003"/>
      <c r="GZ332" s="1003"/>
      <c r="HA332" s="1003"/>
      <c r="HB332" s="1003"/>
      <c r="HC332" s="1003"/>
      <c r="HD332" s="1003"/>
      <c r="HE332" s="1003"/>
      <c r="HF332" s="1003"/>
      <c r="HG332" s="1003"/>
      <c r="HH332" s="1003"/>
      <c r="HI332" s="1003"/>
      <c r="HJ332" s="1003"/>
      <c r="HK332" s="1003"/>
      <c r="HL332" s="1003"/>
      <c r="HM332" s="1003"/>
      <c r="HN332" s="1003"/>
      <c r="HO332" s="1003"/>
      <c r="HP332" s="1003"/>
      <c r="HQ332" s="1003"/>
      <c r="HR332" s="1003"/>
      <c r="HS332" s="1003"/>
      <c r="HT332" s="1003"/>
      <c r="HU332" s="1003"/>
      <c r="HV332" s="1004"/>
      <c r="HW332" s="1004"/>
      <c r="HX332" s="1004"/>
      <c r="HY332" s="1004"/>
      <c r="HZ332" s="1004"/>
      <c r="IA332" s="1004"/>
      <c r="IB332" s="1004"/>
      <c r="IC332" s="1004"/>
      <c r="ID332" s="1004"/>
      <c r="IE332" s="1004"/>
      <c r="IF332" s="1004"/>
      <c r="IG332" s="1004"/>
      <c r="IH332" s="1004">
        <v>13</v>
      </c>
      <c r="II332" s="1004">
        <v>13</v>
      </c>
      <c r="IJ332" s="1004">
        <v>13</v>
      </c>
      <c r="IK332" s="1004">
        <v>13</v>
      </c>
      <c r="IL332" s="1004">
        <v>13</v>
      </c>
      <c r="IM332" s="1004">
        <v>13</v>
      </c>
      <c r="IN332" s="1004">
        <v>13</v>
      </c>
      <c r="IO332" s="1004">
        <v>13</v>
      </c>
      <c r="IP332" s="1004">
        <v>13</v>
      </c>
      <c r="IQ332" s="1004">
        <v>13</v>
      </c>
      <c r="IR332" s="1004">
        <v>13</v>
      </c>
      <c r="IS332" s="1004">
        <v>13</v>
      </c>
      <c r="IT332" s="1004">
        <v>13</v>
      </c>
      <c r="IU332" s="1004">
        <v>13</v>
      </c>
      <c r="IV332" s="1004">
        <v>13</v>
      </c>
      <c r="IW332" s="1004">
        <v>13</v>
      </c>
      <c r="IX332" s="1004">
        <v>13</v>
      </c>
      <c r="IY332" s="1004">
        <v>13</v>
      </c>
      <c r="IZ332" s="1004">
        <v>13</v>
      </c>
      <c r="JA332" s="1004">
        <v>13</v>
      </c>
      <c r="JB332" s="1004">
        <v>13</v>
      </c>
      <c r="JC332" s="1004">
        <v>13</v>
      </c>
      <c r="JD332" s="1004">
        <v>13</v>
      </c>
      <c r="JE332" s="1004">
        <v>13</v>
      </c>
      <c r="JF332" s="1004">
        <v>13</v>
      </c>
      <c r="JG332" s="1004">
        <v>13</v>
      </c>
      <c r="JH332" s="1004">
        <v>13</v>
      </c>
      <c r="JI332" s="1004">
        <v>13</v>
      </c>
      <c r="JJ332" s="1004">
        <v>13</v>
      </c>
      <c r="JK332" s="1004">
        <v>13</v>
      </c>
      <c r="JL332" s="1004">
        <v>13</v>
      </c>
      <c r="JM332" s="1004">
        <v>13</v>
      </c>
      <c r="JN332" s="1004">
        <v>13</v>
      </c>
      <c r="JO332" s="1004">
        <v>13</v>
      </c>
      <c r="JP332" s="1004">
        <v>13</v>
      </c>
      <c r="JQ332" s="1004">
        <v>13</v>
      </c>
      <c r="JR332" s="1004">
        <v>13</v>
      </c>
      <c r="JS332" s="1004">
        <v>13</v>
      </c>
      <c r="JT332" s="1004">
        <v>13</v>
      </c>
      <c r="JU332" s="1004">
        <v>13</v>
      </c>
      <c r="JV332" s="1004">
        <v>12.5</v>
      </c>
      <c r="JW332" s="1004">
        <v>12.5</v>
      </c>
      <c r="JX332" s="1004">
        <v>12.5</v>
      </c>
      <c r="JY332" s="1004">
        <v>12.5</v>
      </c>
      <c r="JZ332" s="1004">
        <v>12.2</v>
      </c>
      <c r="KA332" s="1004">
        <v>12.2</v>
      </c>
      <c r="KB332" s="1004">
        <v>12.2</v>
      </c>
      <c r="KC332" s="1004">
        <v>12.2</v>
      </c>
      <c r="KD332" s="1004">
        <v>12.25</v>
      </c>
      <c r="KE332" s="1004">
        <v>12.25</v>
      </c>
      <c r="KF332" s="1004">
        <v>12.25</v>
      </c>
      <c r="KG332" s="1004">
        <v>12.25</v>
      </c>
      <c r="KH332" s="1004">
        <v>12.25</v>
      </c>
      <c r="KI332" s="1004">
        <v>12.25</v>
      </c>
      <c r="KJ332" s="1004">
        <v>12.25</v>
      </c>
      <c r="KK332" s="1004">
        <v>12.25</v>
      </c>
      <c r="KL332" s="1004">
        <v>12.25</v>
      </c>
      <c r="KM332" s="1004">
        <v>12.25</v>
      </c>
      <c r="KN332" s="1004">
        <v>12.25</v>
      </c>
      <c r="KO332" s="1004">
        <v>12.25</v>
      </c>
      <c r="KP332" s="971">
        <v>12.25</v>
      </c>
      <c r="KQ332" s="971">
        <v>12.25</v>
      </c>
      <c r="KR332" s="971">
        <v>12.25</v>
      </c>
      <c r="KS332" s="971">
        <v>12.25</v>
      </c>
      <c r="KT332" s="971">
        <v>12.15</v>
      </c>
      <c r="KU332" s="971">
        <v>12.15</v>
      </c>
      <c r="KV332" s="971">
        <v>12.1</v>
      </c>
      <c r="KW332" s="971">
        <v>12.1</v>
      </c>
      <c r="KX332" s="971">
        <v>12.1</v>
      </c>
      <c r="KY332" s="971">
        <v>12.1</v>
      </c>
      <c r="KZ332" s="971">
        <v>12.1</v>
      </c>
      <c r="LA332" s="971">
        <v>12.1</v>
      </c>
      <c r="LB332" s="971">
        <v>12.1</v>
      </c>
      <c r="LC332" s="971">
        <v>12</v>
      </c>
      <c r="LD332" s="971">
        <v>12</v>
      </c>
      <c r="LE332" s="971">
        <v>12</v>
      </c>
      <c r="LF332" s="971">
        <v>12</v>
      </c>
      <c r="LG332" s="971">
        <v>11.95</v>
      </c>
      <c r="LH332" s="971">
        <v>11.95</v>
      </c>
      <c r="LI332" s="971">
        <v>11.95</v>
      </c>
      <c r="LJ332" s="971">
        <v>11.94</v>
      </c>
      <c r="LK332" s="971">
        <v>11.94</v>
      </c>
      <c r="LL332" s="971">
        <v>11.94</v>
      </c>
      <c r="LM332" s="971">
        <v>11.94</v>
      </c>
      <c r="LN332" s="972">
        <v>11.94</v>
      </c>
      <c r="LO332" s="972">
        <v>11.99</v>
      </c>
      <c r="LP332" s="972">
        <v>0</v>
      </c>
      <c r="LQ332" s="972">
        <v>0</v>
      </c>
      <c r="LR332" s="972">
        <v>12.15</v>
      </c>
      <c r="LS332" s="972">
        <v>0</v>
      </c>
      <c r="LT332" s="972">
        <v>0</v>
      </c>
      <c r="LU332" s="972" t="s">
        <v>1514</v>
      </c>
      <c r="LV332" s="972" t="s">
        <v>1515</v>
      </c>
      <c r="LW332" s="972">
        <v>12.148999999999999</v>
      </c>
      <c r="LX332" s="972">
        <v>0</v>
      </c>
      <c r="LY332" s="972">
        <v>12.148</v>
      </c>
      <c r="LZ332" s="972">
        <v>0</v>
      </c>
      <c r="MA332" s="972">
        <v>0</v>
      </c>
      <c r="MB332" s="972">
        <v>12.15</v>
      </c>
      <c r="MC332" s="972">
        <v>0</v>
      </c>
      <c r="MD332" s="972">
        <v>0</v>
      </c>
      <c r="ME332" s="972">
        <v>12.77</v>
      </c>
      <c r="MF332" s="972">
        <v>0</v>
      </c>
      <c r="MG332" s="972">
        <v>0</v>
      </c>
      <c r="MH332" s="972">
        <v>12.8</v>
      </c>
      <c r="MI332" s="972">
        <v>0</v>
      </c>
      <c r="MJ332" s="972">
        <v>0</v>
      </c>
      <c r="MK332" s="972">
        <v>0</v>
      </c>
      <c r="ML332" s="972">
        <v>0</v>
      </c>
      <c r="MM332" s="972">
        <v>12.77</v>
      </c>
      <c r="MN332" s="972">
        <v>12</v>
      </c>
      <c r="MO332" s="972">
        <v>0</v>
      </c>
      <c r="MP332" s="972">
        <v>12.983000000000001</v>
      </c>
      <c r="MQ332" s="972">
        <v>0</v>
      </c>
      <c r="MR332" s="972">
        <v>0</v>
      </c>
      <c r="MS332" s="972">
        <v>0</v>
      </c>
      <c r="MT332" s="972">
        <v>12.97</v>
      </c>
      <c r="MU332" s="973"/>
      <c r="MV332" s="973"/>
      <c r="MW332" s="973"/>
      <c r="MX332" s="978"/>
      <c r="MY332" s="975"/>
      <c r="MZ332" s="975"/>
      <c r="NA332" s="975">
        <v>12.15</v>
      </c>
      <c r="NB332" s="975"/>
      <c r="NC332" s="975"/>
      <c r="ND332" s="1003"/>
    </row>
    <row r="333" spans="1:368">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3"/>
      <c r="CI333" s="1003"/>
      <c r="CJ333" s="1003"/>
      <c r="CK333" s="1003"/>
      <c r="CL333" s="1003"/>
      <c r="CM333" s="1003"/>
      <c r="CN333" s="1003"/>
      <c r="CO333" s="1003"/>
      <c r="CP333" s="1003"/>
      <c r="CQ333" s="1003"/>
      <c r="CR333" s="1003"/>
      <c r="CS333" s="1003"/>
      <c r="CT333" s="1003"/>
      <c r="CU333" s="1003"/>
      <c r="CV333" s="1003"/>
      <c r="CW333" s="1003"/>
      <c r="CX333" s="1003"/>
      <c r="CY333" s="1003"/>
      <c r="CZ333" s="1003"/>
      <c r="DA333" s="1003"/>
      <c r="DB333" s="1003"/>
      <c r="DC333" s="1003"/>
      <c r="DD333" s="1003"/>
      <c r="DE333" s="1003"/>
      <c r="DF333" s="1003"/>
      <c r="DG333" s="1003"/>
      <c r="DH333" s="1003"/>
      <c r="DI333" s="1003"/>
      <c r="DJ333" s="1003"/>
      <c r="DK333" s="1003"/>
      <c r="DL333" s="1003"/>
      <c r="DM333" s="1003"/>
      <c r="DN333" s="1003"/>
      <c r="DO333" s="1003"/>
      <c r="DP333" s="1003"/>
      <c r="DQ333" s="1003"/>
      <c r="DR333" s="1003"/>
      <c r="DS333" s="1003"/>
      <c r="DT333" s="1003"/>
      <c r="DU333" s="1003"/>
      <c r="DV333" s="1003"/>
      <c r="DW333" s="1003"/>
      <c r="DX333" s="1003"/>
      <c r="DY333" s="1003"/>
      <c r="DZ333" s="1003"/>
      <c r="EA333" s="1003"/>
      <c r="EB333" s="1003"/>
      <c r="EC333" s="1003"/>
      <c r="ED333" s="1003"/>
      <c r="EE333" s="1003"/>
      <c r="EF333" s="1003"/>
      <c r="EG333" s="1003"/>
      <c r="EH333" s="1003"/>
      <c r="EI333" s="1003"/>
      <c r="EJ333" s="1003"/>
      <c r="EK333" s="1003"/>
      <c r="EL333" s="1003"/>
      <c r="EM333" s="1003"/>
      <c r="EN333" s="1003"/>
      <c r="EO333" s="1003"/>
      <c r="EP333" s="1003"/>
      <c r="EQ333" s="1003"/>
      <c r="ER333" s="1003"/>
      <c r="ES333" s="1003"/>
      <c r="ET333" s="1003"/>
      <c r="EU333" s="1003"/>
      <c r="EV333" s="1003"/>
      <c r="EW333" s="1003"/>
      <c r="EX333" s="1003"/>
      <c r="EY333" s="1003"/>
      <c r="EZ333" s="1003"/>
      <c r="FA333" s="1003"/>
      <c r="FB333" s="1003"/>
      <c r="FC333" s="1003"/>
      <c r="FD333" s="1003"/>
      <c r="FE333" s="1003"/>
      <c r="FF333" s="1003"/>
      <c r="FG333" s="1003"/>
      <c r="FH333" s="1003"/>
      <c r="FI333" s="1003"/>
      <c r="FJ333" s="1003"/>
      <c r="FK333" s="1003"/>
      <c r="FL333" s="1003"/>
      <c r="FM333" s="1003"/>
      <c r="FN333" s="1003"/>
      <c r="FO333" s="1003"/>
      <c r="FP333" s="1003"/>
      <c r="FQ333" s="1003"/>
      <c r="FR333" s="1003"/>
      <c r="FS333" s="1003"/>
      <c r="FT333" s="1003"/>
      <c r="FU333" s="1003"/>
      <c r="FV333" s="1003"/>
      <c r="FW333" s="1003"/>
      <c r="FX333" s="1003"/>
      <c r="FY333" s="1003"/>
      <c r="FZ333" s="1003"/>
      <c r="GA333" s="1003"/>
      <c r="GB333" s="1003"/>
      <c r="GC333" s="1003"/>
      <c r="GD333" s="1003"/>
      <c r="GE333" s="1003"/>
      <c r="GF333" s="1003"/>
      <c r="GG333" s="1003"/>
      <c r="GH333" s="1003"/>
      <c r="GI333" s="1003"/>
      <c r="GJ333" s="1003"/>
      <c r="GK333" s="1003"/>
      <c r="GL333" s="1003"/>
      <c r="GM333" s="1003"/>
      <c r="GN333" s="1003"/>
      <c r="GO333" s="1003"/>
      <c r="GP333" s="1003"/>
      <c r="GQ333" s="1003"/>
      <c r="GR333" s="1003"/>
      <c r="GS333" s="1003"/>
      <c r="GT333" s="1003"/>
      <c r="GU333" s="1003"/>
      <c r="GV333" s="1003"/>
      <c r="GW333" s="1003"/>
      <c r="GX333" s="1003"/>
      <c r="GY333" s="1003"/>
      <c r="GZ333" s="1003"/>
      <c r="HA333" s="1003"/>
      <c r="HB333" s="1003"/>
      <c r="HC333" s="1003"/>
      <c r="HD333" s="1003"/>
      <c r="HE333" s="1003"/>
      <c r="HF333" s="1003"/>
      <c r="HG333" s="1003"/>
      <c r="HH333" s="1003"/>
      <c r="HI333" s="1003"/>
      <c r="HJ333" s="1003"/>
      <c r="HK333" s="1003"/>
      <c r="HL333" s="1003"/>
      <c r="HM333" s="1003"/>
      <c r="HN333" s="1003"/>
      <c r="HO333" s="1003"/>
      <c r="HP333" s="1003"/>
      <c r="HQ333" s="1003"/>
      <c r="HR333" s="1003"/>
      <c r="HS333" s="1003"/>
      <c r="HT333" s="1003"/>
      <c r="HU333" s="1003"/>
      <c r="HV333" s="1004"/>
      <c r="HW333" s="1004"/>
      <c r="HX333" s="1004"/>
      <c r="HY333" s="1004"/>
      <c r="HZ333" s="1004"/>
      <c r="IA333" s="1004"/>
      <c r="IB333" s="1004"/>
      <c r="IC333" s="1004"/>
      <c r="ID333" s="1004"/>
      <c r="IE333" s="1004"/>
      <c r="IF333" s="1004"/>
      <c r="IG333" s="1004"/>
      <c r="IH333" s="1004"/>
      <c r="II333" s="1004"/>
      <c r="IJ333" s="1004"/>
      <c r="IK333" s="1004"/>
      <c r="IL333" s="1004"/>
      <c r="IM333" s="1004"/>
      <c r="IN333" s="1004"/>
      <c r="IO333" s="1004"/>
      <c r="IP333" s="1004"/>
      <c r="IQ333" s="1004"/>
      <c r="IR333" s="1004"/>
      <c r="IS333" s="1004"/>
      <c r="IT333" s="1004">
        <v>13.5</v>
      </c>
      <c r="IU333" s="1004">
        <v>13.5</v>
      </c>
      <c r="IV333" s="1004">
        <v>13.5</v>
      </c>
      <c r="IW333" s="1004">
        <v>13.5</v>
      </c>
      <c r="IX333" s="1004">
        <v>13.5</v>
      </c>
      <c r="IY333" s="1004">
        <v>13.5</v>
      </c>
      <c r="IZ333" s="1004">
        <v>13.5</v>
      </c>
      <c r="JA333" s="1004">
        <v>13.5</v>
      </c>
      <c r="JB333" s="1004">
        <v>13.5</v>
      </c>
      <c r="JC333" s="1004">
        <v>13.5</v>
      </c>
      <c r="JD333" s="1004">
        <v>13.5</v>
      </c>
      <c r="JE333" s="1004">
        <v>13.5</v>
      </c>
      <c r="JF333" s="1004">
        <v>13.5</v>
      </c>
      <c r="JG333" s="1004">
        <v>13.5</v>
      </c>
      <c r="JH333" s="1004">
        <v>13.5</v>
      </c>
      <c r="JI333" s="1004">
        <v>13.5</v>
      </c>
      <c r="JJ333" s="1004">
        <v>13.5</v>
      </c>
      <c r="JK333" s="1004">
        <v>13.5</v>
      </c>
      <c r="JL333" s="1004">
        <v>13.5</v>
      </c>
      <c r="JM333" s="1004">
        <v>13.5</v>
      </c>
      <c r="JN333" s="1004">
        <v>13.5</v>
      </c>
      <c r="JO333" s="1004">
        <v>13.5</v>
      </c>
      <c r="JP333" s="1004">
        <v>13.5</v>
      </c>
      <c r="JQ333" s="1004">
        <v>13.5</v>
      </c>
      <c r="JR333" s="1004">
        <v>13.5</v>
      </c>
      <c r="JS333" s="1004">
        <v>13.5</v>
      </c>
      <c r="JT333" s="1004">
        <v>13.5</v>
      </c>
      <c r="JU333" s="1004">
        <v>13.5</v>
      </c>
      <c r="JV333" s="1004">
        <v>13.5</v>
      </c>
      <c r="JW333" s="1004">
        <v>13.5</v>
      </c>
      <c r="JX333" s="1004">
        <v>13.5</v>
      </c>
      <c r="JY333" s="1004">
        <v>12.9</v>
      </c>
      <c r="JZ333" s="1004">
        <v>12.9</v>
      </c>
      <c r="KA333" s="1004">
        <v>12.9</v>
      </c>
      <c r="KB333" s="1004">
        <v>12.9</v>
      </c>
      <c r="KC333" s="1004">
        <v>12.9</v>
      </c>
      <c r="KD333" s="1004">
        <v>12.9</v>
      </c>
      <c r="KE333" s="1004">
        <v>12.9</v>
      </c>
      <c r="KF333" s="1004">
        <v>12.7</v>
      </c>
      <c r="KG333" s="1004">
        <v>12.7</v>
      </c>
      <c r="KH333" s="1004">
        <v>12.7</v>
      </c>
      <c r="KI333" s="1004">
        <v>12.7</v>
      </c>
      <c r="KJ333" s="1004">
        <v>12.7</v>
      </c>
      <c r="KK333" s="1004">
        <v>12.7</v>
      </c>
      <c r="KL333" s="1004">
        <v>12.7</v>
      </c>
      <c r="KM333" s="1004">
        <v>12.68</v>
      </c>
      <c r="KN333" s="1004">
        <v>12.68</v>
      </c>
      <c r="KO333" s="1004">
        <v>12.68</v>
      </c>
      <c r="KP333" s="971">
        <v>12.68</v>
      </c>
      <c r="KQ333" s="971">
        <v>12.55</v>
      </c>
      <c r="KR333" s="971">
        <v>12.55</v>
      </c>
      <c r="KS333" s="971">
        <v>12.55</v>
      </c>
      <c r="KT333" s="971">
        <v>12.55</v>
      </c>
      <c r="KU333" s="971">
        <v>12.5</v>
      </c>
      <c r="KV333" s="971">
        <v>12.5</v>
      </c>
      <c r="KW333" s="971">
        <v>12.5</v>
      </c>
      <c r="KX333" s="971">
        <v>12.385</v>
      </c>
      <c r="KY333" s="971">
        <v>12.385</v>
      </c>
      <c r="KZ333" s="971">
        <v>12.385</v>
      </c>
      <c r="LA333" s="971">
        <v>12.385</v>
      </c>
      <c r="LB333" s="971">
        <v>12.35</v>
      </c>
      <c r="LC333" s="971">
        <v>12.35</v>
      </c>
      <c r="LD333" s="971">
        <v>12.35</v>
      </c>
      <c r="LE333" s="971">
        <v>12.35</v>
      </c>
      <c r="LF333" s="971">
        <v>12.5</v>
      </c>
      <c r="LG333" s="971">
        <v>12.5</v>
      </c>
      <c r="LH333" s="971">
        <v>12.45</v>
      </c>
      <c r="LI333" s="971">
        <v>12.45</v>
      </c>
      <c r="LJ333" s="971">
        <v>12.45</v>
      </c>
      <c r="LK333" s="971">
        <v>12.45</v>
      </c>
      <c r="LL333" s="971">
        <v>12.45</v>
      </c>
      <c r="LM333" s="971">
        <v>12.45</v>
      </c>
      <c r="LN333" s="972">
        <v>12.46</v>
      </c>
      <c r="LO333" s="972">
        <v>12.46</v>
      </c>
      <c r="LP333" s="972">
        <v>0</v>
      </c>
      <c r="LQ333" s="972">
        <v>12.45</v>
      </c>
      <c r="LR333" s="972">
        <v>0</v>
      </c>
      <c r="LS333" s="972">
        <v>0</v>
      </c>
      <c r="LT333" s="972">
        <v>0</v>
      </c>
      <c r="LU333" s="972">
        <v>12.75</v>
      </c>
      <c r="LV333" s="972" t="s">
        <v>1515</v>
      </c>
      <c r="LW333" s="972" t="s">
        <v>1516</v>
      </c>
      <c r="LX333" s="972">
        <v>12.749000000000001</v>
      </c>
      <c r="LY333" s="972" t="s">
        <v>1520</v>
      </c>
      <c r="LZ333" s="972">
        <v>0</v>
      </c>
      <c r="MA333" s="972">
        <v>0</v>
      </c>
      <c r="MB333" s="972">
        <v>0</v>
      </c>
      <c r="MC333" s="972">
        <v>13</v>
      </c>
      <c r="MD333" s="972">
        <v>0</v>
      </c>
      <c r="ME333" s="972">
        <v>0</v>
      </c>
      <c r="MF333" s="972">
        <v>0</v>
      </c>
      <c r="MG333" s="972">
        <v>13</v>
      </c>
      <c r="MH333" s="972">
        <v>0</v>
      </c>
      <c r="MI333" s="972">
        <v>0</v>
      </c>
      <c r="MJ333" s="972">
        <v>0</v>
      </c>
      <c r="MK333" s="972">
        <v>13</v>
      </c>
      <c r="ML333" s="972">
        <v>0</v>
      </c>
      <c r="MM333" s="972">
        <v>0</v>
      </c>
      <c r="MN333" s="972">
        <v>0</v>
      </c>
      <c r="MO333" s="972">
        <v>13</v>
      </c>
      <c r="MP333" s="972">
        <v>0</v>
      </c>
      <c r="MQ333" s="972">
        <v>0</v>
      </c>
      <c r="MR333" s="972">
        <v>0</v>
      </c>
      <c r="MS333" s="972">
        <v>13.15</v>
      </c>
      <c r="MT333" s="972">
        <v>0</v>
      </c>
      <c r="MU333" s="973"/>
      <c r="MV333" s="973">
        <v>13.14</v>
      </c>
      <c r="MW333" s="973"/>
      <c r="MX333" s="978"/>
      <c r="MY333" s="975">
        <v>13.14</v>
      </c>
      <c r="MZ333" s="975"/>
      <c r="NA333" s="975"/>
      <c r="NB333" s="975"/>
      <c r="NC333" s="975"/>
      <c r="ND333" s="1003"/>
    </row>
    <row r="334" spans="1:368"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3"/>
      <c r="CI334" s="1003"/>
      <c r="CJ334" s="1003"/>
      <c r="CK334" s="1003"/>
      <c r="CL334" s="1003"/>
      <c r="CM334" s="1003"/>
      <c r="CN334" s="1003"/>
      <c r="CO334" s="1003"/>
      <c r="CP334" s="1003"/>
      <c r="CQ334" s="1003"/>
      <c r="CR334" s="1003"/>
      <c r="CS334" s="1003"/>
      <c r="CT334" s="1003"/>
      <c r="CU334" s="1003"/>
      <c r="CV334" s="1003"/>
      <c r="CW334" s="1003"/>
      <c r="CX334" s="1003"/>
      <c r="CY334" s="1003"/>
      <c r="CZ334" s="1003"/>
      <c r="DA334" s="1003"/>
      <c r="DB334" s="1003"/>
      <c r="DC334" s="1003"/>
      <c r="DD334" s="1003"/>
      <c r="DE334" s="1003"/>
      <c r="DF334" s="1003"/>
      <c r="DG334" s="1003"/>
      <c r="DH334" s="1003"/>
      <c r="DI334" s="1003"/>
      <c r="DJ334" s="1003"/>
      <c r="DK334" s="1003"/>
      <c r="DL334" s="1003"/>
      <c r="DM334" s="1003"/>
      <c r="DN334" s="1003"/>
      <c r="DO334" s="1003"/>
      <c r="DP334" s="1003"/>
      <c r="DQ334" s="1003"/>
      <c r="DR334" s="1003"/>
      <c r="DS334" s="1003"/>
      <c r="DT334" s="1003"/>
      <c r="DU334" s="1003"/>
      <c r="DV334" s="1003"/>
      <c r="DW334" s="1003"/>
      <c r="DX334" s="1003"/>
      <c r="DY334" s="1003"/>
      <c r="DZ334" s="1003"/>
      <c r="EA334" s="1003"/>
      <c r="EB334" s="1003"/>
      <c r="EC334" s="1003"/>
      <c r="ED334" s="1003"/>
      <c r="EE334" s="1003"/>
      <c r="EF334" s="1003"/>
      <c r="EG334" s="1003"/>
      <c r="EH334" s="1003"/>
      <c r="EI334" s="1003"/>
      <c r="EJ334" s="1003"/>
      <c r="EK334" s="1003"/>
      <c r="EL334" s="1003"/>
      <c r="EM334" s="1003"/>
      <c r="EN334" s="1003"/>
      <c r="EO334" s="1003"/>
      <c r="EP334" s="1003"/>
      <c r="EQ334" s="1003"/>
      <c r="ER334" s="1003"/>
      <c r="ES334" s="1003"/>
      <c r="ET334" s="1003"/>
      <c r="EU334" s="1003"/>
      <c r="EV334" s="1003"/>
      <c r="EW334" s="1003"/>
      <c r="EX334" s="1003"/>
      <c r="EY334" s="1003"/>
      <c r="EZ334" s="1003"/>
      <c r="FA334" s="1003"/>
      <c r="FB334" s="1003"/>
      <c r="FC334" s="1003"/>
      <c r="FD334" s="1003"/>
      <c r="FE334" s="1003"/>
      <c r="FF334" s="1003"/>
      <c r="FG334" s="1003"/>
      <c r="FH334" s="1003"/>
      <c r="FI334" s="1003"/>
      <c r="FJ334" s="1003"/>
      <c r="FK334" s="1003"/>
      <c r="FL334" s="1003"/>
      <c r="FM334" s="1003"/>
      <c r="FN334" s="1003"/>
      <c r="FO334" s="1003"/>
      <c r="FP334" s="1003"/>
      <c r="FQ334" s="1003"/>
      <c r="FR334" s="1003"/>
      <c r="FS334" s="1003"/>
      <c r="FT334" s="1003"/>
      <c r="FU334" s="1003"/>
      <c r="FV334" s="1003"/>
      <c r="FW334" s="1003"/>
      <c r="FX334" s="1003"/>
      <c r="FY334" s="1003"/>
      <c r="FZ334" s="1003"/>
      <c r="GA334" s="1003"/>
      <c r="GB334" s="1003"/>
      <c r="GC334" s="1003"/>
      <c r="GD334" s="1003"/>
      <c r="GE334" s="1003"/>
      <c r="GF334" s="1003"/>
      <c r="GG334" s="1003"/>
      <c r="GH334" s="1003"/>
      <c r="GI334" s="1003"/>
      <c r="GJ334" s="1003"/>
      <c r="GK334" s="1003"/>
      <c r="GL334" s="1003"/>
      <c r="GM334" s="1003"/>
      <c r="GN334" s="1003"/>
      <c r="GO334" s="1003"/>
      <c r="GP334" s="1003"/>
      <c r="GQ334" s="1003"/>
      <c r="GR334" s="1003"/>
      <c r="GS334" s="1003"/>
      <c r="GT334" s="1003"/>
      <c r="GU334" s="1003"/>
      <c r="GV334" s="1003"/>
      <c r="GW334" s="1003"/>
      <c r="GX334" s="1003"/>
      <c r="GY334" s="1003"/>
      <c r="GZ334" s="1003"/>
      <c r="HA334" s="1003"/>
      <c r="HB334" s="1003"/>
      <c r="HC334" s="1003"/>
      <c r="HD334" s="1003"/>
      <c r="HE334" s="1003"/>
      <c r="HF334" s="1003"/>
      <c r="HG334" s="1003"/>
      <c r="HH334" s="1003"/>
      <c r="HI334" s="1003"/>
      <c r="HJ334" s="1003"/>
      <c r="HK334" s="1003"/>
      <c r="HL334" s="1003"/>
      <c r="HM334" s="1003"/>
      <c r="HN334" s="1003"/>
      <c r="HO334" s="1003"/>
      <c r="HP334" s="1003"/>
      <c r="HQ334" s="1003"/>
      <c r="HR334" s="1003"/>
      <c r="HS334" s="1003"/>
      <c r="HT334" s="1003"/>
      <c r="HU334" s="1003"/>
      <c r="HV334" s="1004"/>
      <c r="HW334" s="1004"/>
      <c r="HX334" s="1004"/>
      <c r="HY334" s="1004"/>
      <c r="HZ334" s="1004"/>
      <c r="IA334" s="1004"/>
      <c r="IB334" s="1004"/>
      <c r="IC334" s="1004"/>
      <c r="ID334" s="1004"/>
      <c r="IE334" s="1004"/>
      <c r="IF334" s="1004"/>
      <c r="IG334" s="1004"/>
      <c r="IH334" s="1004"/>
      <c r="II334" s="1004"/>
      <c r="IJ334" s="1004"/>
      <c r="IK334" s="1004"/>
      <c r="IL334" s="1004"/>
      <c r="IM334" s="1004"/>
      <c r="IN334" s="1004"/>
      <c r="IO334" s="1004"/>
      <c r="IP334" s="1004"/>
      <c r="IQ334" s="1004"/>
      <c r="IR334" s="1004"/>
      <c r="IS334" s="1004"/>
      <c r="IT334" s="1004">
        <v>0</v>
      </c>
      <c r="IU334" s="1004">
        <v>0</v>
      </c>
      <c r="IV334" s="1004">
        <v>0</v>
      </c>
      <c r="IW334" s="1004">
        <v>0</v>
      </c>
      <c r="IX334" s="1004">
        <v>0</v>
      </c>
      <c r="IY334" s="1004">
        <v>0</v>
      </c>
      <c r="IZ334" s="1004">
        <v>0</v>
      </c>
      <c r="JA334" s="1004">
        <v>0</v>
      </c>
      <c r="JB334" s="1004">
        <v>0</v>
      </c>
      <c r="JC334" s="1004">
        <v>0</v>
      </c>
      <c r="JD334" s="1004">
        <v>0</v>
      </c>
      <c r="JE334" s="1004">
        <v>0</v>
      </c>
      <c r="JF334" s="1004">
        <v>0</v>
      </c>
      <c r="JG334" s="1004">
        <v>0</v>
      </c>
      <c r="JH334" s="1004">
        <v>0</v>
      </c>
      <c r="JI334" s="1004">
        <v>0</v>
      </c>
      <c r="JJ334" s="1004">
        <v>0</v>
      </c>
      <c r="JK334" s="1004">
        <v>0</v>
      </c>
      <c r="JL334" s="1004">
        <v>0</v>
      </c>
      <c r="JM334" s="1004">
        <v>0</v>
      </c>
      <c r="JN334" s="1004">
        <v>0</v>
      </c>
      <c r="JO334" s="1004">
        <v>0</v>
      </c>
      <c r="JP334" s="1004">
        <v>0</v>
      </c>
      <c r="JQ334" s="1004">
        <v>0</v>
      </c>
      <c r="JR334" s="1004">
        <v>0</v>
      </c>
      <c r="JS334" s="1004">
        <v>0</v>
      </c>
      <c r="JT334" s="1004">
        <v>0</v>
      </c>
      <c r="JU334" s="1004">
        <v>0</v>
      </c>
      <c r="JV334" s="1004">
        <v>0</v>
      </c>
      <c r="JW334" s="1004">
        <v>0</v>
      </c>
      <c r="JX334" s="1004">
        <v>0</v>
      </c>
      <c r="JY334" s="1004">
        <v>0</v>
      </c>
      <c r="JZ334" s="1004">
        <v>0</v>
      </c>
      <c r="KA334" s="1004">
        <v>0</v>
      </c>
      <c r="KB334" s="1004">
        <v>0</v>
      </c>
      <c r="KC334" s="1004">
        <v>0</v>
      </c>
      <c r="KD334" s="1004">
        <v>13.25</v>
      </c>
      <c r="KE334" s="1004">
        <v>13.25</v>
      </c>
      <c r="KF334" s="1004">
        <v>13.25</v>
      </c>
      <c r="KG334" s="1004">
        <v>13.25</v>
      </c>
      <c r="KH334" s="1004">
        <v>13.25</v>
      </c>
      <c r="KI334" s="1004">
        <v>13.25</v>
      </c>
      <c r="KJ334" s="1004">
        <v>13.25</v>
      </c>
      <c r="KK334" s="1004">
        <v>13.25</v>
      </c>
      <c r="KL334" s="1004">
        <v>13.25</v>
      </c>
      <c r="KM334" s="1004">
        <v>13.25</v>
      </c>
      <c r="KN334" s="1004">
        <v>13.25</v>
      </c>
      <c r="KO334" s="1004">
        <v>13.2</v>
      </c>
      <c r="KP334" s="971">
        <v>13.2</v>
      </c>
      <c r="KQ334" s="971">
        <v>13.2</v>
      </c>
      <c r="KR334" s="971">
        <v>13.2</v>
      </c>
      <c r="KS334" s="971">
        <v>13.2</v>
      </c>
      <c r="KT334" s="971">
        <v>13.2</v>
      </c>
      <c r="KU334" s="971">
        <v>13.2</v>
      </c>
      <c r="KV334" s="971">
        <v>13.2</v>
      </c>
      <c r="KW334" s="971">
        <v>13.15</v>
      </c>
      <c r="KX334" s="971">
        <v>13.15</v>
      </c>
      <c r="KY334" s="971">
        <v>13.15</v>
      </c>
      <c r="KZ334" s="971">
        <v>13.15</v>
      </c>
      <c r="LA334" s="971">
        <v>13.1</v>
      </c>
      <c r="LB334" s="971">
        <v>13.1</v>
      </c>
      <c r="LC334" s="971">
        <v>13.1</v>
      </c>
      <c r="LD334" s="971">
        <v>13.05</v>
      </c>
      <c r="LE334" s="971">
        <v>13.05</v>
      </c>
      <c r="LF334" s="971">
        <v>13.05</v>
      </c>
      <c r="LG334" s="971">
        <v>13.05</v>
      </c>
      <c r="LH334" s="971">
        <v>13.05</v>
      </c>
      <c r="LI334" s="971">
        <v>13</v>
      </c>
      <c r="LJ334" s="971">
        <v>13</v>
      </c>
      <c r="LK334" s="971">
        <v>13</v>
      </c>
      <c r="LL334" s="971">
        <v>13</v>
      </c>
      <c r="LM334" s="971">
        <v>12.95</v>
      </c>
      <c r="LN334" s="972">
        <v>12.95</v>
      </c>
      <c r="LO334" s="972">
        <v>12.95</v>
      </c>
      <c r="LP334" s="972">
        <v>0</v>
      </c>
      <c r="LQ334" s="972">
        <v>0</v>
      </c>
      <c r="LR334" s="972">
        <v>0</v>
      </c>
      <c r="LS334" s="972">
        <v>12.94</v>
      </c>
      <c r="LT334" s="972">
        <v>0</v>
      </c>
      <c r="LU334" s="972" t="s">
        <v>1514</v>
      </c>
      <c r="LV334" s="972">
        <v>13</v>
      </c>
      <c r="LW334" s="972" t="s">
        <v>1516</v>
      </c>
      <c r="LX334" s="972" t="s">
        <v>1517</v>
      </c>
      <c r="LY334" s="972" t="s">
        <v>1520</v>
      </c>
      <c r="LZ334" s="972">
        <v>13.15</v>
      </c>
      <c r="MA334" s="972">
        <v>0</v>
      </c>
      <c r="MB334" s="972">
        <v>0</v>
      </c>
      <c r="MC334" s="972" t="s">
        <v>1521</v>
      </c>
      <c r="MD334" s="972">
        <v>13.25</v>
      </c>
      <c r="ME334" s="972">
        <v>0</v>
      </c>
      <c r="MF334" s="972">
        <v>13.15</v>
      </c>
      <c r="MG334" s="972">
        <v>0</v>
      </c>
      <c r="MH334" s="972">
        <v>0</v>
      </c>
      <c r="MI334" s="972">
        <v>0</v>
      </c>
      <c r="MJ334" s="972">
        <v>0</v>
      </c>
      <c r="MK334" s="972">
        <v>0</v>
      </c>
      <c r="ML334" s="972">
        <v>13.29</v>
      </c>
      <c r="MM334" s="972">
        <v>0</v>
      </c>
      <c r="MN334" s="972">
        <v>0</v>
      </c>
      <c r="MO334" s="972">
        <v>0</v>
      </c>
      <c r="MP334" s="972">
        <v>0</v>
      </c>
      <c r="MQ334" s="972">
        <v>0</v>
      </c>
      <c r="MR334" s="972">
        <v>13.28</v>
      </c>
      <c r="MS334" s="972">
        <v>0</v>
      </c>
      <c r="MT334" s="972">
        <v>0</v>
      </c>
      <c r="MU334" s="1005"/>
      <c r="MV334" s="1005"/>
      <c r="MW334" s="973">
        <v>13.27</v>
      </c>
      <c r="MX334" s="1006"/>
      <c r="MY334" s="1007"/>
      <c r="MZ334" s="1007"/>
      <c r="NA334" s="1007"/>
      <c r="NB334" s="1007">
        <v>13</v>
      </c>
      <c r="NC334" s="1007"/>
      <c r="ND334" s="1003"/>
    </row>
    <row r="335" spans="1:368">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8">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row>
    <row r="339" spans="146:368">
      <c r="EP339" t="s">
        <v>1500</v>
      </c>
      <c r="FN339">
        <v>0</v>
      </c>
      <c r="FO339">
        <v>0</v>
      </c>
    </row>
    <row r="340" spans="146:368">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1501</v>
      </c>
    </row>
    <row r="343" spans="146:368">
      <c r="EP343" t="s">
        <v>1502</v>
      </c>
      <c r="FR343">
        <v>-889.78935153134364</v>
      </c>
      <c r="FS343">
        <v>-915.61821240812571</v>
      </c>
      <c r="FT343">
        <v>-1128.2863791212642</v>
      </c>
      <c r="FU343">
        <v>-1033.3008103168993</v>
      </c>
      <c r="FV343">
        <v>-930.65600954969977</v>
      </c>
      <c r="FW343">
        <v>-652.90570642222701</v>
      </c>
      <c r="FX343">
        <v>-678.62049589925482</v>
      </c>
    </row>
    <row r="344" spans="146:368">
      <c r="EP344" t="s">
        <v>1500</v>
      </c>
    </row>
    <row r="345" spans="146:368">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328125" defaultRowHeight="14.5"/>
  <cols>
    <col min="1" max="1" width="62.76953125" style="1" bestFit="1" customWidth="1"/>
    <col min="2" max="2" width="13.1328125" style="1" hidden="1" customWidth="1"/>
    <col min="3" max="3" width="12.1328125" style="1" hidden="1" customWidth="1"/>
    <col min="4" max="4" width="12.26953125" style="1" hidden="1" customWidth="1"/>
    <col min="5" max="5" width="13.1328125" style="1" hidden="1" customWidth="1"/>
    <col min="6" max="6" width="12.26953125" style="1" hidden="1" customWidth="1"/>
    <col min="7" max="7" width="12.1328125" style="1" hidden="1" customWidth="1"/>
    <col min="8" max="8" width="13.1328125" style="1" hidden="1" customWidth="1"/>
    <col min="9" max="10" width="12.1328125" style="1" hidden="1" customWidth="1"/>
    <col min="11" max="12" width="13.1328125" style="1" hidden="1" customWidth="1"/>
    <col min="13" max="50" width="12" style="1" hidden="1" customWidth="1"/>
    <col min="51" max="51" width="12.769531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328125" style="1" hidden="1" customWidth="1"/>
    <col min="57" max="57" width="12.76953125" style="1" hidden="1" customWidth="1"/>
    <col min="58" max="65" width="13.1328125" style="1" hidden="1" customWidth="1"/>
    <col min="66" max="66" width="13.26953125" style="1" hidden="1" customWidth="1"/>
    <col min="67" max="67" width="13.1328125" style="1" hidden="1" customWidth="1"/>
    <col min="68" max="68" width="13.5" style="1" hidden="1" customWidth="1"/>
    <col min="69" max="69" width="14.26953125" style="1" hidden="1" customWidth="1"/>
    <col min="70" max="70" width="13.1328125" style="1" hidden="1" customWidth="1"/>
    <col min="71" max="71" width="14.26953125" style="1" hidden="1" customWidth="1"/>
    <col min="72" max="74" width="13.1328125" style="1" hidden="1" customWidth="1"/>
    <col min="75" max="76" width="14.26953125" style="1" hidden="1" customWidth="1"/>
    <col min="77" max="77" width="11.76953125" style="1" hidden="1" customWidth="1"/>
    <col min="78" max="78" width="13.26953125" style="1" bestFit="1" customWidth="1"/>
    <col min="79" max="97" width="14.26953125" style="1" bestFit="1" customWidth="1"/>
    <col min="98" max="100" width="10.76953125" style="1" bestFit="1" customWidth="1"/>
    <col min="101" max="101" width="10.76953125" style="1" hidden="1" customWidth="1"/>
    <col min="102" max="118" width="9.453125" style="1" hidden="1" customWidth="1"/>
    <col min="119" max="16384" width="9.132812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204.51922471529173</v>
      </c>
      <c r="CD215" s="100">
        <f>'Quarterly data'!CE282</f>
        <v>233.77266594745248</v>
      </c>
      <c r="CE215" s="100">
        <f>'Quarterly data'!CF282</f>
        <v>249.43272622154399</v>
      </c>
      <c r="CF215" s="100">
        <f>'Quarterly data'!CG282</f>
        <v>230.61166941835063</v>
      </c>
      <c r="CG215" s="100">
        <f>'Quarterly data'!CH282</f>
        <v>253.43025657094935</v>
      </c>
      <c r="CH215" s="100">
        <f>'Quarterly data'!CI282</f>
        <v>276.69177514811253</v>
      </c>
      <c r="CI215" s="100">
        <f>'Quarterly data'!CJ282</f>
        <v>284.30000940458751</v>
      </c>
      <c r="CJ215" s="100">
        <f>'Quarterly data'!CK282</f>
        <v>258.80149103820003</v>
      </c>
      <c r="CK215" s="100">
        <f>'Quarterly data'!CL282</f>
        <v>273.25596901482726</v>
      </c>
      <c r="CL215" s="100">
        <f>'Quarterly data'!CM282</f>
        <v>311.14102771271007</v>
      </c>
      <c r="CM215" s="100">
        <f>'Quarterly data'!CN282</f>
        <v>313.88205722264001</v>
      </c>
      <c r="CN215" s="100">
        <f>'Quarterly data'!CO282</f>
        <v>288.50834899685998</v>
      </c>
      <c r="CO215" s="100">
        <f>'Quarterly data'!CP282</f>
        <v>324.79726960981003</v>
      </c>
      <c r="CP215" s="100">
        <f>'Quarterly data'!CQ282</f>
        <v>341.33288237509601</v>
      </c>
      <c r="CQ215" s="100">
        <f>'Quarterly data'!CR282</f>
        <v>356.81250157057013</v>
      </c>
      <c r="CR215" s="100">
        <f>'Quarterly data'!CS282</f>
        <v>333.38599356436998</v>
      </c>
      <c r="CS215" s="100">
        <f>'Quarterly data'!CT282</f>
        <v>373.65506576296002</v>
      </c>
      <c r="CT215" s="100">
        <f>'Quarterly data'!CU282</f>
        <v>378.89075969344265</v>
      </c>
      <c r="CU215" s="100">
        <f>'Quarterly data'!CV282</f>
        <v>433.2434170736027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3.363</v>
      </c>
      <c r="CD220" s="100">
        <f>'Quarterly data'!CE287</f>
        <v>21.585084898589997</v>
      </c>
      <c r="CE220" s="100">
        <f>'Quarterly data'!CF287</f>
        <v>9.4190000000000005</v>
      </c>
      <c r="CF220" s="100">
        <f>'Quarterly data'!CG287</f>
        <v>8.8077841200000009</v>
      </c>
      <c r="CG220" s="100">
        <f>'Quarterly data'!CH287</f>
        <v>10.933506694</v>
      </c>
      <c r="CH220" s="100">
        <f>'Quarterly data'!CI287</f>
        <v>13.214748437000001</v>
      </c>
      <c r="CI220" s="100">
        <f>'Quarterly data'!CJ287</f>
        <v>11.763721458890931</v>
      </c>
      <c r="CJ220" s="100">
        <f>'Quarterly data'!CK287</f>
        <v>9.9097422460000004</v>
      </c>
      <c r="CK220" s="100">
        <f>'Quarterly data'!CL287</f>
        <v>13.541475264381241</v>
      </c>
      <c r="CL220" s="100">
        <f>'Quarterly data'!CM287</f>
        <v>12.651909856</v>
      </c>
      <c r="CM220" s="100">
        <f>'Quarterly data'!CN287</f>
        <v>16.834272547139992</v>
      </c>
      <c r="CN220" s="100">
        <f>'Quarterly data'!CO287</f>
        <v>11.463491774344192</v>
      </c>
      <c r="CO220" s="100">
        <f>'Quarterly data'!CP287</f>
        <v>17.428542643674191</v>
      </c>
      <c r="CP220" s="100">
        <f>'Quarterly data'!CQ287</f>
        <v>12.742981583226356</v>
      </c>
      <c r="CQ220" s="100">
        <f>'Quarterly data'!CR287</f>
        <v>16.932355461248573</v>
      </c>
      <c r="CR220" s="100">
        <f>'Quarterly data'!CS287</f>
        <v>20.656346098</v>
      </c>
      <c r="CS220" s="100">
        <f>'Quarterly data'!CT287</f>
        <v>30.202017379000001</v>
      </c>
      <c r="CT220" s="100">
        <f>'Quarterly data'!CU287</f>
        <v>23.068917128099997</v>
      </c>
      <c r="CU220" s="100">
        <f>'Quarterly data'!CV287</f>
        <v>26.457173009999998</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128.90894464875549</v>
      </c>
      <c r="CB221" s="100">
        <f>'Quarterly data'!CC288</f>
        <v>106.10913221214392</v>
      </c>
      <c r="CC221" s="100">
        <f>'Quarterly data'!CD288</f>
        <v>189.10296651743059</v>
      </c>
      <c r="CD221" s="100">
        <f>'Quarterly data'!CE288</f>
        <v>93.862631684311026</v>
      </c>
      <c r="CE221" s="100">
        <f>'Quarterly data'!CF288</f>
        <v>118.62603594174745</v>
      </c>
      <c r="CF221" s="100">
        <f>'Quarterly data'!CG288</f>
        <v>109.93111110210319</v>
      </c>
      <c r="CG221" s="100">
        <f>'Quarterly data'!CH288</f>
        <v>132.47328829553703</v>
      </c>
      <c r="CH221" s="100">
        <f>'Quarterly data'!CI288</f>
        <v>40.804899893375904</v>
      </c>
      <c r="CI221" s="100">
        <f>'Quarterly data'!CJ288</f>
        <v>164.66211514016709</v>
      </c>
      <c r="CJ221" s="100">
        <f>'Quarterly data'!CK288</f>
        <v>59.827277670396313</v>
      </c>
      <c r="CK221" s="100">
        <f>'Quarterly data'!CL288</f>
        <v>90.070862170159913</v>
      </c>
      <c r="CL221" s="100">
        <f>'Quarterly data'!CM288</f>
        <v>58.465922156788977</v>
      </c>
      <c r="CM221" s="100">
        <f>'Quarterly data'!CN288</f>
        <v>89.792432116039947</v>
      </c>
      <c r="CN221" s="100">
        <f>'Quarterly data'!CO288</f>
        <v>96.259274180999981</v>
      </c>
      <c r="CO221" s="100">
        <f>'Quarterly data'!CP288</f>
        <v>135.48522563192802</v>
      </c>
      <c r="CP221" s="100">
        <f>'Quarterly data'!CQ288</f>
        <v>120.02484808208689</v>
      </c>
      <c r="CQ221" s="100">
        <f>'Quarterly data'!CR288</f>
        <v>79.053895095002645</v>
      </c>
      <c r="CR221" s="100">
        <f>'Quarterly data'!CS288</f>
        <v>107.74511847857772</v>
      </c>
      <c r="CS221" s="100">
        <f>'Quarterly data'!CT288</f>
        <v>158.29038464084573</v>
      </c>
      <c r="CT221" s="100">
        <f>'Quarterly data'!CU288</f>
        <v>132.32846799780231</v>
      </c>
      <c r="CU221" s="100">
        <f>'Quarterly data'!CV288</f>
        <v>82.815335879135489</v>
      </c>
      <c r="CV221" s="100">
        <f>'Quarterly data'!CW288</f>
        <v>93.446942323743812</v>
      </c>
      <c r="CW221" s="100">
        <f>'Quarterly data'!CX288</f>
        <v>127.02282798617286</v>
      </c>
      <c r="CX221" s="100">
        <f>'Quarterly data'!CY288</f>
        <v>82.889802294702264</v>
      </c>
      <c r="CY221" s="100">
        <f>'Quarterly data'!CZ288</f>
        <v>134.1988320392486</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35.926136178072532</v>
      </c>
      <c r="CB222" s="100">
        <f>'Quarterly data'!CC289</f>
        <v>54.984132212143933</v>
      </c>
      <c r="CC222" s="100">
        <f>'Quarterly data'!CD289</f>
        <v>114.7499215603919</v>
      </c>
      <c r="CD222" s="100">
        <f>'Quarterly data'!CE289</f>
        <v>36.084805405629041</v>
      </c>
      <c r="CE222" s="100">
        <f>'Quarterly data'!CF289</f>
        <v>60.848209663065454</v>
      </c>
      <c r="CF222" s="100">
        <f>'Quarterly data'!CG289</f>
        <v>61.561111102103197</v>
      </c>
      <c r="CG222" s="100">
        <f>'Quarterly data'!CH289</f>
        <v>84.103288295537027</v>
      </c>
      <c r="CH222" s="100">
        <f>'Quarterly data'!CI289</f>
        <v>4.7048998933758925</v>
      </c>
      <c r="CI222" s="100">
        <f>'Quarterly data'!CJ289</f>
        <v>128.56211514016707</v>
      </c>
      <c r="CJ222" s="100">
        <f>'Quarterly data'!CK289</f>
        <v>33.402826595677766</v>
      </c>
      <c r="CK222" s="100">
        <f>'Quarterly data'!CL289</f>
        <v>87.04537771687049</v>
      </c>
      <c r="CL222" s="100">
        <f>'Quarterly data'!CM289</f>
        <v>42.592586164788983</v>
      </c>
      <c r="CM222" s="100">
        <f>'Quarterly data'!CN289</f>
        <v>77.623719047842584</v>
      </c>
      <c r="CN222" s="100">
        <f>'Quarterly data'!CO289</f>
        <v>53.681774180999987</v>
      </c>
      <c r="CO222" s="100">
        <f>'Quarterly data'!CP289</f>
        <v>92.907725631928031</v>
      </c>
      <c r="CP222" s="100">
        <f>'Quarterly data'!CQ289</f>
        <v>78.247348082086873</v>
      </c>
      <c r="CQ222" s="100">
        <f>'Quarterly data'!CR289</f>
        <v>37.276395095002655</v>
      </c>
      <c r="CR222" s="100">
        <f>'Quarterly data'!CS289</f>
        <v>43.830811178707712</v>
      </c>
      <c r="CS222" s="100">
        <f>'Quarterly data'!CT289</f>
        <v>94.404663397569081</v>
      </c>
      <c r="CT222" s="100">
        <f>'Quarterly data'!CU289</f>
        <v>79.690716272431672</v>
      </c>
      <c r="CU222" s="100">
        <f>'Quarterly data'!CV289</f>
        <v>30.177584153483092</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48.37</v>
      </c>
      <c r="CG223" s="100">
        <f>'Quarterly data'!CH290</f>
        <v>48.36999999999999</v>
      </c>
      <c r="CH223" s="100">
        <f>'Quarterly data'!CI290</f>
        <v>36.100000000000009</v>
      </c>
      <c r="CI223" s="100">
        <f>'Quarterly data'!CJ290</f>
        <v>36.1</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397.81246847299468</v>
      </c>
      <c r="CG224" s="100">
        <f>'Quarterly data'!CH291</f>
        <v>439.62018313308818</v>
      </c>
      <c r="CH224" s="100">
        <f>'Quarterly data'!CI291</f>
        <v>458.87066395039017</v>
      </c>
      <c r="CI224" s="100">
        <f>'Quarterly data'!CJ291</f>
        <v>447.77739983965637</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218.60953305527471</v>
      </c>
      <c r="CG225" s="100">
        <f>'Quarterly data'!CH292</f>
        <v>253.42418699858115</v>
      </c>
      <c r="CH225" s="100">
        <f>'Quarterly data'!CI292</f>
        <v>242.7723330089392</v>
      </c>
      <c r="CI225" s="100">
        <f>'Quarterly data'!CJ292</f>
        <v>222.16724866270141</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62.604615244000001</v>
      </c>
      <c r="CG229" s="100">
        <f>'Quarterly data'!CH297</f>
        <v>89.806554640000002</v>
      </c>
      <c r="CH229" s="100">
        <f>'Quarterly data'!CI297</f>
        <v>79.854059991</v>
      </c>
      <c r="CI229" s="100">
        <f>'Quarterly data'!CJ297</f>
        <v>65.840821765000001</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211.38137435695501</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434.68342274142469</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293.93122932099999</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64.205365468720004</v>
      </c>
      <c r="CG232" s="100">
        <f>'Quarterly data'!CH301</f>
        <v>84.098469036506998</v>
      </c>
      <c r="CH232" s="100">
        <f>'Quarterly data'!CI301</f>
        <v>62.144533077451001</v>
      </c>
      <c r="CI232" s="100">
        <f>'Quarterly data'!CJ301</f>
        <v>61.359647758955006</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91.995818455601437</v>
      </c>
      <c r="CB235" s="100">
        <f>'Quarterly data'!CC304</f>
        <v>21.457576517740705</v>
      </c>
      <c r="CC235" s="100">
        <f>'Quarterly data'!CD304</f>
        <v>-98.591762442170989</v>
      </c>
      <c r="CD235" s="100">
        <f>'Quarterly data'!CE304</f>
        <v>53.146298721121198</v>
      </c>
      <c r="CE235" s="100">
        <f>'Quarterly data'!CF304</f>
        <v>77.922510084487612</v>
      </c>
      <c r="CF235" s="100">
        <f>'Quarterly data'!CG304</f>
        <v>-37.31558680693059</v>
      </c>
      <c r="CG235" s="100">
        <f>'Quarterly data'!CH304</f>
        <v>-33.033651799483387</v>
      </c>
      <c r="CH235" s="100">
        <f>'Quarterly data'!CI304</f>
        <v>73.64718621667997</v>
      </c>
      <c r="CI235" s="100">
        <f>'Quarterly data'!CJ304</f>
        <v>51.087540706990865</v>
      </c>
      <c r="CJ235" s="100">
        <f>'Quarterly data'!CK304</f>
        <v>-49.922100775081887</v>
      </c>
      <c r="CK235" s="100">
        <f>'Quarterly data'!CL304</f>
        <v>-25.443226971919831</v>
      </c>
      <c r="CL235" s="100">
        <f>'Quarterly data'!CM304</f>
        <v>49.084066286545536</v>
      </c>
      <c r="CM235" s="100">
        <f>'Quarterly data'!CN304</f>
        <v>82.099057333833173</v>
      </c>
      <c r="CN235" s="100">
        <f>'Quarterly data'!CO304</f>
        <v>10.800150948091918</v>
      </c>
      <c r="CO235" s="100">
        <f>'Quarterly data'!CP304</f>
        <v>-107.80090685404566</v>
      </c>
      <c r="CP235" s="100">
        <f>'Quarterly data'!CQ304</f>
        <v>119.8998761126896</v>
      </c>
      <c r="CQ235" s="100">
        <f>'Quarterly data'!CR304</f>
        <v>109.56999086511509</v>
      </c>
      <c r="CR235" s="100">
        <f>'Quarterly data'!CS304</f>
        <v>-5.6609875791843933</v>
      </c>
      <c r="CS235" s="100">
        <f>'Quarterly data'!CT304</f>
        <v>-138.08740983377498</v>
      </c>
      <c r="CT235" s="100">
        <f>'Quarterly data'!CU304</f>
        <v>132.19777031403407</v>
      </c>
      <c r="CU235" s="100">
        <f>'Quarterly data'!CV304</f>
        <v>85.693910477846885</v>
      </c>
      <c r="CV235" s="100">
        <f>'Quarterly data'!CW304</f>
        <v>64.720874824395537</v>
      </c>
      <c r="CW235" s="100">
        <f>'Quarterly data'!CX304</f>
        <v>-134.89276920568304</v>
      </c>
      <c r="CX235" s="100">
        <f>'Quarterly data'!CY304</f>
        <v>112.61640936041182</v>
      </c>
      <c r="CY235" s="100">
        <f>'Quarterly data'!CZ304</f>
        <v>-144.01558889875869</v>
      </c>
      <c r="CZ235" s="100">
        <f>'Quarterly data'!DA304</f>
        <v>-41.511495031515707</v>
      </c>
      <c r="DA235" s="100">
        <f>'Quarterly data'!DB304</f>
        <v>69.250931133657602</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208.81978136199322</v>
      </c>
      <c r="DM235" s="100">
        <f>'Quarterly data'!DN304</f>
        <v>-285.58880414403404</v>
      </c>
      <c r="DN235" s="100">
        <f>'Quarterly data'!DO304</f>
        <v>345.96220095439929</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-41.180098505474923</v>
      </c>
      <c r="CG236" s="100">
        <f>'Quarterly data'!CH305</f>
        <v>-62.374305083256765</v>
      </c>
      <c r="CH236" s="100">
        <f>'Quarterly data'!CI305</f>
        <v>30.761432162020721</v>
      </c>
      <c r="CI236" s="100">
        <f>'Quarterly data'!CJ305</f>
        <v>45.310378860015945</v>
      </c>
      <c r="CJ236" s="100">
        <f>'Quarterly data'!CK305</f>
        <v>-74.310665322215982</v>
      </c>
      <c r="CK236" s="100">
        <f>'Quarterly data'!CL305</f>
        <v>-30.434693304082963</v>
      </c>
      <c r="CL236" s="100">
        <f>'Quarterly data'!CM305</f>
        <v>47.374908092083274</v>
      </c>
      <c r="CM236" s="100">
        <f>'Quarterly data'!CN305</f>
        <v>92.859668792514583</v>
      </c>
      <c r="CN236" s="100">
        <f>'Quarterly data'!CO305</f>
        <v>33.987465780944802</v>
      </c>
      <c r="CO236" s="100">
        <f>'Quarterly data'!CP305</f>
        <v>-102.55208583404568</v>
      </c>
      <c r="CP236" s="100">
        <f>'Quarterly data'!CQ305</f>
        <v>119.28279574768966</v>
      </c>
      <c r="CQ236" s="100">
        <f>'Quarterly data'!CR305</f>
        <v>67.761084419115093</v>
      </c>
      <c r="CR236" s="100">
        <f>'Quarterly data'!CS305</f>
        <v>-19.983779794184333</v>
      </c>
      <c r="CS236" s="100">
        <f>'Quarterly data'!CT305</f>
        <v>-166.85192891577503</v>
      </c>
      <c r="CT236" s="100">
        <f>'Quarterly data'!CU305</f>
        <v>119.26430410803408</v>
      </c>
      <c r="CU236" s="100">
        <f>'Quarterly data'!CV305</f>
        <v>81.212322109846866</v>
      </c>
      <c r="CV236" s="100">
        <f>'Quarterly data'!CW305</f>
        <v>-49.688814954104544</v>
      </c>
      <c r="CW236" s="100">
        <f>'Quarterly data'!CX305</f>
        <v>-81.942096306183117</v>
      </c>
      <c r="CX236" s="100">
        <f>'Quarterly data'!CY305</f>
        <v>115.15115528641178</v>
      </c>
      <c r="CY236" s="100">
        <f>'Quarterly data'!CZ305</f>
        <v>-109.78520199775869</v>
      </c>
      <c r="CZ236" s="100">
        <f>'Quarterly data'!DA305</f>
        <v>-206.93382561351564</v>
      </c>
      <c r="DA236" s="100">
        <f>'Quarterly data'!DB305</f>
        <v>-20.687536782342391</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230.19642269576042</v>
      </c>
      <c r="DM236" s="100">
        <f>'Quarterly data'!DN305</f>
        <v>-302.49231535203415</v>
      </c>
      <c r="DN236" s="100">
        <f>'Quarterly data'!DO305</f>
        <v>240.03226113739925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105.92993981700003</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2025-09-15T20:06:36Z</dcterms:modified>
</cp:coreProperties>
</file>