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morgan_davies_students_plymouth_ac_uk/Documents/3rd Year/COMP3011/"/>
    </mc:Choice>
  </mc:AlternateContent>
  <xr:revisionPtr revIDLastSave="752" documentId="8_{2BEA39DE-9066-0B4D-B1F5-6202E4086BD0}" xr6:coauthVersionLast="46" xr6:coauthVersionMax="46" xr10:uidLastSave="{BE0990F0-925D-A944-81B6-2EAE500F564B}"/>
  <bookViews>
    <workbookView xWindow="0" yWindow="0" windowWidth="28800" windowHeight="18000" xr2:uid="{4DB01E65-9C2B-8F43-BD9E-1191AC4CEAF1}"/>
  </bookViews>
  <sheets>
    <sheet name="Sheet1" sheetId="1" r:id="rId1"/>
  </sheets>
  <definedNames>
    <definedName name="_xlchart.v5.0" hidden="1">Sheet1!$G$2</definedName>
    <definedName name="_xlchart.v5.1" hidden="1">Sheet1!$G$3:$G$53</definedName>
    <definedName name="_xlchart.v5.10" hidden="1">Sheet1!$H$2</definedName>
    <definedName name="_xlchart.v5.11" hidden="1">Sheet1!$H$3:$H$53</definedName>
    <definedName name="_xlchart.v5.2" hidden="1">Sheet1!$H$2</definedName>
    <definedName name="_xlchart.v5.3" hidden="1">Sheet1!$H$3:$H$53</definedName>
    <definedName name="_xlchart.v5.4" hidden="1">Sheet1!$G$2</definedName>
    <definedName name="_xlchart.v5.5" hidden="1">Sheet1!$G$3:$G$53</definedName>
    <definedName name="_xlchart.v5.6" hidden="1">Sheet1!$H$2</definedName>
    <definedName name="_xlchart.v5.7" hidden="1">Sheet1!$H$3:$H$53</definedName>
    <definedName name="_xlchart.v5.8" hidden="1">Sheet1!$G$2</definedName>
    <definedName name="_xlchart.v5.9" hidden="1">Sheet1!$G$3:$G$53</definedName>
    <definedName name="_xlnm.Print_Area" localSheetId="0">Sheet1!$A$1:$I$57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I57" i="1"/>
  <c r="I56" i="1"/>
  <c r="I54" i="1"/>
</calcChain>
</file>

<file path=xl/sharedStrings.xml><?xml version="1.0" encoding="utf-8"?>
<sst xmlns="http://schemas.openxmlformats.org/spreadsheetml/2006/main" count="383" uniqueCount="76">
  <si>
    <t>Company</t>
  </si>
  <si>
    <t>Type</t>
  </si>
  <si>
    <t>Date</t>
  </si>
  <si>
    <t>Records Stolen</t>
  </si>
  <si>
    <t>Business</t>
  </si>
  <si>
    <t>OneClass</t>
  </si>
  <si>
    <t>Total</t>
  </si>
  <si>
    <t>Customer</t>
  </si>
  <si>
    <t>BlueKai</t>
  </si>
  <si>
    <t>Postbank</t>
  </si>
  <si>
    <t>Both</t>
  </si>
  <si>
    <t>Keepnet Labs</t>
  </si>
  <si>
    <t>Chartered Professional Accountants of Canada</t>
  </si>
  <si>
    <t>Truecaller</t>
  </si>
  <si>
    <t>LiveJournal</t>
  </si>
  <si>
    <t>AIS</t>
  </si>
  <si>
    <t>Mathway</t>
  </si>
  <si>
    <t>Credentials (Hashed)?</t>
  </si>
  <si>
    <t>Credentials (Plaintext)?</t>
  </si>
  <si>
    <t>YES</t>
  </si>
  <si>
    <t>Personal Info (sex, religion, orientation, etc)?</t>
  </si>
  <si>
    <t>Financial Info (bank details, card numbers, etc)?</t>
  </si>
  <si>
    <t>Identification/Contact/Location Info?</t>
  </si>
  <si>
    <t>EHTERAZ</t>
  </si>
  <si>
    <t>Indonesian Government</t>
  </si>
  <si>
    <t>EasyJet</t>
  </si>
  <si>
    <t>CDEC Express</t>
  </si>
  <si>
    <t>MobiFriends</t>
  </si>
  <si>
    <t>Unacademy</t>
  </si>
  <si>
    <t>Tokopedia</t>
  </si>
  <si>
    <t>ExecuPharm</t>
  </si>
  <si>
    <t>Nintendo</t>
  </si>
  <si>
    <t>GoDaddy</t>
  </si>
  <si>
    <t>Marriott</t>
  </si>
  <si>
    <t>Norwegian Cruise Line</t>
  </si>
  <si>
    <t>Rogers</t>
  </si>
  <si>
    <t>Princess Cruises</t>
  </si>
  <si>
    <t>Dutch Government</t>
  </si>
  <si>
    <t>Antheus Tecnologia</t>
  </si>
  <si>
    <t>Google (Unknown Server Owner)</t>
  </si>
  <si>
    <t>Virgin Media</t>
  </si>
  <si>
    <t>Slickwraps</t>
  </si>
  <si>
    <t>Defence Information Systems Agency</t>
  </si>
  <si>
    <t>United Nations</t>
  </si>
  <si>
    <t>Labcorp</t>
  </si>
  <si>
    <t>Microsoft</t>
  </si>
  <si>
    <t>Wyze</t>
  </si>
  <si>
    <t>Wawa</t>
  </si>
  <si>
    <t>Facebook</t>
  </si>
  <si>
    <t>LifeLabs</t>
  </si>
  <si>
    <t>OnePlus</t>
  </si>
  <si>
    <t>T-Mobile</t>
  </si>
  <si>
    <t>UniCredit</t>
  </si>
  <si>
    <t>7-Eleven</t>
  </si>
  <si>
    <t>Malindo Air</t>
  </si>
  <si>
    <t>Novaestrat</t>
  </si>
  <si>
    <t>Get</t>
  </si>
  <si>
    <t>Hostinger</t>
  </si>
  <si>
    <t>Suprema</t>
  </si>
  <si>
    <t>CafePress</t>
  </si>
  <si>
    <t>Poshmark</t>
  </si>
  <si>
    <t>Capital One</t>
  </si>
  <si>
    <t>QuickBit</t>
  </si>
  <si>
    <t>National Revenue Agency Bulgaria</t>
  </si>
  <si>
    <t>Los Angeles County Department of Health Services</t>
  </si>
  <si>
    <t>Maryland Dept. of Labor</t>
  </si>
  <si>
    <t>51/52</t>
  </si>
  <si>
    <t>24/52</t>
  </si>
  <si>
    <t>8/52</t>
  </si>
  <si>
    <t>6/52</t>
  </si>
  <si>
    <t>9/52</t>
  </si>
  <si>
    <t>35 Customer, 12 Both, 5 Business</t>
  </si>
  <si>
    <t>Customer Records</t>
  </si>
  <si>
    <t>Business Records</t>
  </si>
  <si>
    <t>Both Records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</si>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</sst>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1" tint="0.249977111117893"/>
        <bgColor theme="1" tint="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/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/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1" fillId="3" borderId="3" xfId="0" applyNumberFormat="1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3" fontId="1" fillId="4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5" borderId="3" xfId="0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5">
    <dxf>
      <fill>
        <patternFill patternType="solid"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" formatCode="#,##0"/>
      <fill>
        <patternFill patternType="solid">
          <fgColor rgb="FF000000"/>
          <bgColor theme="1" tint="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bgColor theme="1" tint="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bgColor theme="1" tint="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solid"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Data Records</a:t>
            </a:r>
            <a:r>
              <a:rPr lang="en-GB" baseline="0"/>
              <a:t> Exposed Over Time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Sheet1!$B$2:$B$53</c:f>
              <c:numCache>
                <c:formatCode>m/d/yy</c:formatCode>
                <c:ptCount val="52"/>
                <c:pt idx="0">
                  <c:v>44011</c:v>
                </c:pt>
                <c:pt idx="1">
                  <c:v>44001</c:v>
                </c:pt>
                <c:pt idx="2">
                  <c:v>43996</c:v>
                </c:pt>
                <c:pt idx="3">
                  <c:v>43991</c:v>
                </c:pt>
                <c:pt idx="4">
                  <c:v>43986</c:v>
                </c:pt>
                <c:pt idx="5">
                  <c:v>43978</c:v>
                </c:pt>
                <c:pt idx="6">
                  <c:v>43978</c:v>
                </c:pt>
                <c:pt idx="7">
                  <c:v>43976</c:v>
                </c:pt>
                <c:pt idx="8">
                  <c:v>43976</c:v>
                </c:pt>
                <c:pt idx="9">
                  <c:v>43973</c:v>
                </c:pt>
                <c:pt idx="10">
                  <c:v>43973</c:v>
                </c:pt>
                <c:pt idx="11">
                  <c:v>43970</c:v>
                </c:pt>
                <c:pt idx="12">
                  <c:v>43965</c:v>
                </c:pt>
                <c:pt idx="13">
                  <c:v>43962</c:v>
                </c:pt>
                <c:pt idx="14">
                  <c:v>43954</c:v>
                </c:pt>
                <c:pt idx="15">
                  <c:v>43954</c:v>
                </c:pt>
                <c:pt idx="16">
                  <c:v>43948</c:v>
                </c:pt>
                <c:pt idx="17">
                  <c:v>43945</c:v>
                </c:pt>
                <c:pt idx="18">
                  <c:v>43944</c:v>
                </c:pt>
                <c:pt idx="19">
                  <c:v>43921</c:v>
                </c:pt>
                <c:pt idx="20">
                  <c:v>43910</c:v>
                </c:pt>
                <c:pt idx="21">
                  <c:v>43908</c:v>
                </c:pt>
                <c:pt idx="22">
                  <c:v>43903</c:v>
                </c:pt>
                <c:pt idx="23">
                  <c:v>43901</c:v>
                </c:pt>
                <c:pt idx="24">
                  <c:v>43901</c:v>
                </c:pt>
                <c:pt idx="25">
                  <c:v>43895</c:v>
                </c:pt>
                <c:pt idx="26">
                  <c:v>43895</c:v>
                </c:pt>
                <c:pt idx="27">
                  <c:v>43882</c:v>
                </c:pt>
                <c:pt idx="28">
                  <c:v>43872</c:v>
                </c:pt>
                <c:pt idx="29">
                  <c:v>43859</c:v>
                </c:pt>
                <c:pt idx="30">
                  <c:v>43858</c:v>
                </c:pt>
                <c:pt idx="31">
                  <c:v>43852</c:v>
                </c:pt>
                <c:pt idx="32">
                  <c:v>43829</c:v>
                </c:pt>
                <c:pt idx="33">
                  <c:v>43818</c:v>
                </c:pt>
                <c:pt idx="34">
                  <c:v>43818</c:v>
                </c:pt>
                <c:pt idx="35">
                  <c:v>43816</c:v>
                </c:pt>
                <c:pt idx="36">
                  <c:v>43792</c:v>
                </c:pt>
                <c:pt idx="37">
                  <c:v>43791</c:v>
                </c:pt>
                <c:pt idx="38">
                  <c:v>43766</c:v>
                </c:pt>
                <c:pt idx="39">
                  <c:v>43763</c:v>
                </c:pt>
                <c:pt idx="40">
                  <c:v>43726</c:v>
                </c:pt>
                <c:pt idx="41">
                  <c:v>43724</c:v>
                </c:pt>
                <c:pt idx="42">
                  <c:v>43717</c:v>
                </c:pt>
                <c:pt idx="43">
                  <c:v>43702</c:v>
                </c:pt>
                <c:pt idx="44">
                  <c:v>43691</c:v>
                </c:pt>
                <c:pt idx="45">
                  <c:v>43682</c:v>
                </c:pt>
                <c:pt idx="46">
                  <c:v>43678</c:v>
                </c:pt>
                <c:pt idx="47">
                  <c:v>43675</c:v>
                </c:pt>
                <c:pt idx="48">
                  <c:v>43668</c:v>
                </c:pt>
                <c:pt idx="49">
                  <c:v>43663</c:v>
                </c:pt>
                <c:pt idx="50">
                  <c:v>43656</c:v>
                </c:pt>
                <c:pt idx="51">
                  <c:v>43652</c:v>
                </c:pt>
              </c:numCache>
            </c:numRef>
          </c:cat>
          <c:val>
            <c:numRef>
              <c:f>Sheet1!$I$2:$I$53</c:f>
              <c:numCache>
                <c:formatCode>#,##0</c:formatCode>
                <c:ptCount val="52"/>
                <c:pt idx="0">
                  <c:v>1000000</c:v>
                </c:pt>
                <c:pt idx="1">
                  <c:v>2000000000</c:v>
                </c:pt>
                <c:pt idx="2">
                  <c:v>8000000</c:v>
                </c:pt>
                <c:pt idx="3">
                  <c:v>5000000000</c:v>
                </c:pt>
                <c:pt idx="4">
                  <c:v>329000</c:v>
                </c:pt>
                <c:pt idx="5">
                  <c:v>47500000</c:v>
                </c:pt>
                <c:pt idx="6">
                  <c:v>26300000</c:v>
                </c:pt>
                <c:pt idx="7">
                  <c:v>8300000000</c:v>
                </c:pt>
                <c:pt idx="8">
                  <c:v>25000000</c:v>
                </c:pt>
                <c:pt idx="9">
                  <c:v>1000000</c:v>
                </c:pt>
                <c:pt idx="10">
                  <c:v>2300000</c:v>
                </c:pt>
                <c:pt idx="11">
                  <c:v>9000000</c:v>
                </c:pt>
                <c:pt idx="12">
                  <c:v>9000000</c:v>
                </c:pt>
                <c:pt idx="13">
                  <c:v>3700000</c:v>
                </c:pt>
                <c:pt idx="14">
                  <c:v>21909707</c:v>
                </c:pt>
                <c:pt idx="15">
                  <c:v>91000000</c:v>
                </c:pt>
                <c:pt idx="16">
                  <c:v>80000</c:v>
                </c:pt>
                <c:pt idx="17">
                  <c:v>160000</c:v>
                </c:pt>
                <c:pt idx="18">
                  <c:v>28000</c:v>
                </c:pt>
                <c:pt idx="19">
                  <c:v>5200000</c:v>
                </c:pt>
                <c:pt idx="20">
                  <c:v>29969</c:v>
                </c:pt>
                <c:pt idx="21">
                  <c:v>10000000</c:v>
                </c:pt>
                <c:pt idx="23">
                  <c:v>6900000</c:v>
                </c:pt>
                <c:pt idx="24">
                  <c:v>81600000</c:v>
                </c:pt>
                <c:pt idx="25">
                  <c:v>201162598</c:v>
                </c:pt>
                <c:pt idx="26">
                  <c:v>900000</c:v>
                </c:pt>
                <c:pt idx="27">
                  <c:v>330000</c:v>
                </c:pt>
                <c:pt idx="28">
                  <c:v>8000</c:v>
                </c:pt>
                <c:pt idx="29">
                  <c:v>100000</c:v>
                </c:pt>
                <c:pt idx="30">
                  <c:v>10000</c:v>
                </c:pt>
                <c:pt idx="31">
                  <c:v>250000000</c:v>
                </c:pt>
                <c:pt idx="32">
                  <c:v>2400000</c:v>
                </c:pt>
                <c:pt idx="33">
                  <c:v>30000000</c:v>
                </c:pt>
                <c:pt idx="34">
                  <c:v>267000000</c:v>
                </c:pt>
                <c:pt idx="35">
                  <c:v>15000000</c:v>
                </c:pt>
                <c:pt idx="37">
                  <c:v>1000000</c:v>
                </c:pt>
                <c:pt idx="38">
                  <c:v>3000000</c:v>
                </c:pt>
                <c:pt idx="39">
                  <c:v>2000000</c:v>
                </c:pt>
                <c:pt idx="40">
                  <c:v>10000000</c:v>
                </c:pt>
                <c:pt idx="41">
                  <c:v>20000000</c:v>
                </c:pt>
                <c:pt idx="42">
                  <c:v>50000</c:v>
                </c:pt>
                <c:pt idx="43">
                  <c:v>14000000</c:v>
                </c:pt>
                <c:pt idx="44">
                  <c:v>1000000</c:v>
                </c:pt>
                <c:pt idx="45">
                  <c:v>23000000</c:v>
                </c:pt>
                <c:pt idx="46">
                  <c:v>50000000</c:v>
                </c:pt>
                <c:pt idx="47">
                  <c:v>100000000</c:v>
                </c:pt>
                <c:pt idx="48">
                  <c:v>300000</c:v>
                </c:pt>
                <c:pt idx="49">
                  <c:v>5000000</c:v>
                </c:pt>
                <c:pt idx="50">
                  <c:v>14600</c:v>
                </c:pt>
                <c:pt idx="51">
                  <c:v>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6-8A4E-88EA-5B36CE0B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21056"/>
        <c:axId val="589422704"/>
      </c:lineChart>
      <c:dateAx>
        <c:axId val="589421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2704"/>
        <c:crosses val="autoZero"/>
        <c:auto val="1"/>
        <c:lblOffset val="100"/>
        <c:baseTimeUnit val="days"/>
      </c:dateAx>
      <c:valAx>
        <c:axId val="5894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Records</a:t>
            </a:r>
            <a:r>
              <a:rPr lang="en-GB" baseline="0"/>
              <a:t> Exposed By Type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Sheet1!$C$2:$H$53</c15:sqref>
                  </c15:fullRef>
                  <c15:levelRef>
                    <c15:sqref>Sheet1!$C$2:$C$53</c15:sqref>
                  </c15:levelRef>
                </c:ext>
              </c:extLst>
              <c:f>Sheet1!$C$2:$C$53</c:f>
              <c:strCache>
                <c:ptCount val="52"/>
                <c:pt idx="0">
                  <c:v>Customer</c:v>
                </c:pt>
                <c:pt idx="1">
                  <c:v>Customer</c:v>
                </c:pt>
                <c:pt idx="2">
                  <c:v>Business</c:v>
                </c:pt>
                <c:pt idx="3">
                  <c:v>Both</c:v>
                </c:pt>
                <c:pt idx="4">
                  <c:v>Customer</c:v>
                </c:pt>
                <c:pt idx="5">
                  <c:v>Customer</c:v>
                </c:pt>
                <c:pt idx="6">
                  <c:v>Customer</c:v>
                </c:pt>
                <c:pt idx="7">
                  <c:v>Customer</c:v>
                </c:pt>
                <c:pt idx="8">
                  <c:v>Customer</c:v>
                </c:pt>
                <c:pt idx="9">
                  <c:v>Both</c:v>
                </c:pt>
                <c:pt idx="10">
                  <c:v>Both</c:v>
                </c:pt>
                <c:pt idx="11">
                  <c:v>Customer</c:v>
                </c:pt>
                <c:pt idx="12">
                  <c:v>Customer</c:v>
                </c:pt>
                <c:pt idx="13">
                  <c:v>Customer</c:v>
                </c:pt>
                <c:pt idx="14">
                  <c:v>Both</c:v>
                </c:pt>
                <c:pt idx="15">
                  <c:v>Customer</c:v>
                </c:pt>
                <c:pt idx="16">
                  <c:v>Customer</c:v>
                </c:pt>
                <c:pt idx="17">
                  <c:v>Customer</c:v>
                </c:pt>
                <c:pt idx="18">
                  <c:v>Business</c:v>
                </c:pt>
                <c:pt idx="19">
                  <c:v>Both</c:v>
                </c:pt>
                <c:pt idx="20">
                  <c:v>Business</c:v>
                </c:pt>
                <c:pt idx="21">
                  <c:v>Customer</c:v>
                </c:pt>
                <c:pt idx="22">
                  <c:v>Business</c:v>
                </c:pt>
                <c:pt idx="23">
                  <c:v>Customer</c:v>
                </c:pt>
                <c:pt idx="24">
                  <c:v>Both</c:v>
                </c:pt>
                <c:pt idx="25">
                  <c:v>Customer</c:v>
                </c:pt>
                <c:pt idx="26">
                  <c:v>Customer</c:v>
                </c:pt>
                <c:pt idx="27">
                  <c:v>Customer</c:v>
                </c:pt>
                <c:pt idx="28">
                  <c:v>Both</c:v>
                </c:pt>
                <c:pt idx="29">
                  <c:v>Both</c:v>
                </c:pt>
                <c:pt idx="30">
                  <c:v>Customer</c:v>
                </c:pt>
                <c:pt idx="31">
                  <c:v>Business</c:v>
                </c:pt>
                <c:pt idx="32">
                  <c:v>Customer</c:v>
                </c:pt>
                <c:pt idx="33">
                  <c:v>Customer</c:v>
                </c:pt>
                <c:pt idx="34">
                  <c:v>Customer</c:v>
                </c:pt>
                <c:pt idx="35">
                  <c:v>Customer</c:v>
                </c:pt>
                <c:pt idx="36">
                  <c:v>Customer</c:v>
                </c:pt>
                <c:pt idx="37">
                  <c:v>Customer</c:v>
                </c:pt>
                <c:pt idx="38">
                  <c:v>Customer</c:v>
                </c:pt>
                <c:pt idx="39">
                  <c:v>Customer</c:v>
                </c:pt>
                <c:pt idx="40">
                  <c:v>Customer</c:v>
                </c:pt>
                <c:pt idx="41">
                  <c:v>Both</c:v>
                </c:pt>
                <c:pt idx="42">
                  <c:v>Customer</c:v>
                </c:pt>
                <c:pt idx="43">
                  <c:v>Customer</c:v>
                </c:pt>
                <c:pt idx="44">
                  <c:v>Both</c:v>
                </c:pt>
                <c:pt idx="45">
                  <c:v>Customer</c:v>
                </c:pt>
                <c:pt idx="46">
                  <c:v>Customer</c:v>
                </c:pt>
                <c:pt idx="47">
                  <c:v>Customer</c:v>
                </c:pt>
                <c:pt idx="48">
                  <c:v>Customer</c:v>
                </c:pt>
                <c:pt idx="49">
                  <c:v>Both</c:v>
                </c:pt>
                <c:pt idx="50">
                  <c:v>Customer</c:v>
                </c:pt>
                <c:pt idx="51">
                  <c:v>Both</c:v>
                </c:pt>
              </c:strCache>
            </c:strRef>
          </c:cat>
          <c:val>
            <c:numRef>
              <c:f>Sheet1!$I$2:$I$53</c:f>
              <c:numCache>
                <c:formatCode>#,##0</c:formatCode>
                <c:ptCount val="52"/>
                <c:pt idx="0">
                  <c:v>1000000</c:v>
                </c:pt>
                <c:pt idx="1">
                  <c:v>2000000000</c:v>
                </c:pt>
                <c:pt idx="2">
                  <c:v>8000000</c:v>
                </c:pt>
                <c:pt idx="3">
                  <c:v>5000000000</c:v>
                </c:pt>
                <c:pt idx="4">
                  <c:v>329000</c:v>
                </c:pt>
                <c:pt idx="5">
                  <c:v>47500000</c:v>
                </c:pt>
                <c:pt idx="6">
                  <c:v>26300000</c:v>
                </c:pt>
                <c:pt idx="7">
                  <c:v>8300000000</c:v>
                </c:pt>
                <c:pt idx="8">
                  <c:v>25000000</c:v>
                </c:pt>
                <c:pt idx="9">
                  <c:v>1000000</c:v>
                </c:pt>
                <c:pt idx="10">
                  <c:v>2300000</c:v>
                </c:pt>
                <c:pt idx="11">
                  <c:v>9000000</c:v>
                </c:pt>
                <c:pt idx="12">
                  <c:v>9000000</c:v>
                </c:pt>
                <c:pt idx="13">
                  <c:v>3700000</c:v>
                </c:pt>
                <c:pt idx="14">
                  <c:v>21909707</c:v>
                </c:pt>
                <c:pt idx="15">
                  <c:v>91000000</c:v>
                </c:pt>
                <c:pt idx="16">
                  <c:v>80000</c:v>
                </c:pt>
                <c:pt idx="17">
                  <c:v>160000</c:v>
                </c:pt>
                <c:pt idx="18">
                  <c:v>28000</c:v>
                </c:pt>
                <c:pt idx="19">
                  <c:v>5200000</c:v>
                </c:pt>
                <c:pt idx="20">
                  <c:v>29969</c:v>
                </c:pt>
                <c:pt idx="21">
                  <c:v>10000000</c:v>
                </c:pt>
                <c:pt idx="23">
                  <c:v>6900000</c:v>
                </c:pt>
                <c:pt idx="24">
                  <c:v>81600000</c:v>
                </c:pt>
                <c:pt idx="25">
                  <c:v>201162598</c:v>
                </c:pt>
                <c:pt idx="26">
                  <c:v>900000</c:v>
                </c:pt>
                <c:pt idx="27">
                  <c:v>330000</c:v>
                </c:pt>
                <c:pt idx="28">
                  <c:v>8000</c:v>
                </c:pt>
                <c:pt idx="29">
                  <c:v>100000</c:v>
                </c:pt>
                <c:pt idx="30">
                  <c:v>10000</c:v>
                </c:pt>
                <c:pt idx="31">
                  <c:v>250000000</c:v>
                </c:pt>
                <c:pt idx="32">
                  <c:v>2400000</c:v>
                </c:pt>
                <c:pt idx="33">
                  <c:v>30000000</c:v>
                </c:pt>
                <c:pt idx="34">
                  <c:v>267000000</c:v>
                </c:pt>
                <c:pt idx="35">
                  <c:v>15000000</c:v>
                </c:pt>
                <c:pt idx="37">
                  <c:v>1000000</c:v>
                </c:pt>
                <c:pt idx="38">
                  <c:v>3000000</c:v>
                </c:pt>
                <c:pt idx="39">
                  <c:v>2000000</c:v>
                </c:pt>
                <c:pt idx="40">
                  <c:v>10000000</c:v>
                </c:pt>
                <c:pt idx="41">
                  <c:v>20000000</c:v>
                </c:pt>
                <c:pt idx="42">
                  <c:v>50000</c:v>
                </c:pt>
                <c:pt idx="43">
                  <c:v>14000000</c:v>
                </c:pt>
                <c:pt idx="44">
                  <c:v>1000000</c:v>
                </c:pt>
                <c:pt idx="45">
                  <c:v>23000000</c:v>
                </c:pt>
                <c:pt idx="46">
                  <c:v>50000000</c:v>
                </c:pt>
                <c:pt idx="47">
                  <c:v>100000000</c:v>
                </c:pt>
                <c:pt idx="48">
                  <c:v>300000</c:v>
                </c:pt>
                <c:pt idx="49">
                  <c:v>5000000</c:v>
                </c:pt>
                <c:pt idx="50">
                  <c:v>14600</c:v>
                </c:pt>
                <c:pt idx="51">
                  <c:v>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7-6C40-9D08-9DAA8A08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31552431"/>
        <c:axId val="1132378079"/>
      </c:barChart>
      <c:catAx>
        <c:axId val="113155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78079"/>
        <c:crosses val="autoZero"/>
        <c:auto val="1"/>
        <c:lblAlgn val="ctr"/>
        <c:lblOffset val="100"/>
        <c:noMultiLvlLbl val="0"/>
      </c:catAx>
      <c:valAx>
        <c:axId val="11323780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52431"/>
        <c:crosses val="autoZero"/>
        <c:crossBetween val="between"/>
        <c:majorUnit val="10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62146</xdr:colOff>
      <xdr:row>66</xdr:row>
      <xdr:rowOff>137784</xdr:rowOff>
    </xdr:from>
    <xdr:to>
      <xdr:col>5</xdr:col>
      <xdr:colOff>2895600</xdr:colOff>
      <xdr:row>139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073159-325F-0249-A964-40F13BB0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</xdr:colOff>
      <xdr:row>61</xdr:row>
      <xdr:rowOff>76645</xdr:rowOff>
    </xdr:from>
    <xdr:to>
      <xdr:col>11</xdr:col>
      <xdr:colOff>613105</xdr:colOff>
      <xdr:row>150</xdr:row>
      <xdr:rowOff>131379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26C245-D079-BC40-B332-BF67ABE8D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7AC9C-4409-934F-8246-630853F19B3B}" name="Breaches_2019_2020" displayName="Breaches_2019_2020" ref="A1:I55" totalsRowCount="1" headerRowDxfId="24" dataDxfId="23" totalsRowDxfId="0">
  <autoFilter ref="A1:I54" xr:uid="{0EE3B746-A74E-BB44-8D22-BFB23BBE3E21}"/>
  <tableColumns count="9">
    <tableColumn id="1" xr3:uid="{9BD14BD2-222B-AE41-BBF3-36D9092D542E}" name="Company" dataDxfId="20" totalsRowDxfId="9"/>
    <tableColumn id="2" xr3:uid="{BCDEBD07-73CF-5940-85C6-B0F44EF3D933}" name="Date" dataDxfId="19" totalsRowDxfId="8"/>
    <tableColumn id="3" xr3:uid="{6D07AA1E-B181-F94F-9F94-7C6C41D22B90}" name="Type" dataDxfId="18" totalsRowDxfId="7"/>
    <tableColumn id="7" xr3:uid="{845391FB-455D-8546-9BF4-583DA7EB6E56}" name="Identification/Contact/Location Info?" dataDxfId="17" totalsRowDxfId="6"/>
    <tableColumn id="12" xr3:uid="{649F88AF-DBC6-9449-ACD7-E44EF36D1720}" name="Personal Info (sex, religion, orientation, etc)?" dataDxfId="16" totalsRowDxfId="5"/>
    <tableColumn id="8" xr3:uid="{8423B524-6E27-1541-9A1C-0802774D7B5F}" name="Credentials (Hashed)?" dataDxfId="15" totalsRowDxfId="4"/>
    <tableColumn id="9" xr3:uid="{7760D5B6-B4E9-BF4A-AAED-A24D66B71262}" name="Credentials (Plaintext)?" dataDxfId="14" totalsRowDxfId="3"/>
    <tableColumn id="10" xr3:uid="{81862E62-E7F2-F04A-8DA2-5337F9A26008}" name="Financial Info (bank details, card numbers, etc)?" totalsRowLabel="Customer Records" dataDxfId="13" totalsRowDxfId="2"/>
    <tableColumn id="11" xr3:uid="{FAAC2EC4-E969-0640-853F-36D05748D2EC}" name="Records Stolen" totalsRowFunction="custom" dataDxfId="12" totalsRowDxfId="1">
      <totalsRowFormula>SUM(I2,I3,I6:I10,I13:I15,I17:I19,I23,I27:I29,I25,I32,I34:I42,I44:I45,I47,I48,I49,I50,I52)</totalsRow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B3E4-6760-9A4B-83F6-3EA961E2B6EE}">
  <sheetPr>
    <pageSetUpPr fitToPage="1"/>
  </sheetPr>
  <dimension ref="A1:J57"/>
  <sheetViews>
    <sheetView tabSelected="1" zoomScale="50" zoomScaleNormal="90" workbookViewId="0">
      <selection activeCell="I9" sqref="C9:I9"/>
    </sheetView>
  </sheetViews>
  <sheetFormatPr baseColWidth="10" defaultRowHeight="16" x14ac:dyDescent="0.2"/>
  <cols>
    <col min="1" max="1" width="53.83203125" customWidth="1"/>
    <col min="2" max="2" width="21.33203125" customWidth="1"/>
    <col min="3" max="3" width="37.6640625" customWidth="1"/>
    <col min="4" max="4" width="47" customWidth="1"/>
    <col min="5" max="5" width="59.5" customWidth="1"/>
    <col min="6" max="6" width="44.1640625" customWidth="1"/>
    <col min="7" max="7" width="57.33203125" customWidth="1"/>
    <col min="8" max="8" width="58.33203125" customWidth="1"/>
    <col min="9" max="9" width="34.1640625" customWidth="1"/>
  </cols>
  <sheetData>
    <row r="1" spans="1:9" ht="28" customHeight="1" x14ac:dyDescent="0.2">
      <c r="A1" s="2" t="s">
        <v>0</v>
      </c>
      <c r="B1" s="2" t="s">
        <v>2</v>
      </c>
      <c r="C1" s="2" t="s">
        <v>1</v>
      </c>
      <c r="D1" s="2" t="s">
        <v>22</v>
      </c>
      <c r="E1" s="2" t="s">
        <v>20</v>
      </c>
      <c r="F1" s="2" t="s">
        <v>17</v>
      </c>
      <c r="G1" s="2" t="s">
        <v>18</v>
      </c>
      <c r="H1" s="2" t="s">
        <v>21</v>
      </c>
      <c r="I1" s="2" t="s">
        <v>3</v>
      </c>
    </row>
    <row r="2" spans="1:9" ht="21" x14ac:dyDescent="0.25">
      <c r="A2" s="3" t="s">
        <v>5</v>
      </c>
      <c r="B2" s="4">
        <v>44011</v>
      </c>
      <c r="C2" s="5" t="s">
        <v>7</v>
      </c>
      <c r="D2" s="6" t="s">
        <v>19</v>
      </c>
      <c r="E2" s="6" t="s">
        <v>75</v>
      </c>
      <c r="F2" s="16" t="s">
        <v>75</v>
      </c>
      <c r="G2" s="16" t="s">
        <v>75</v>
      </c>
      <c r="H2" s="16" t="s">
        <v>75</v>
      </c>
      <c r="I2" s="7">
        <v>1000000</v>
      </c>
    </row>
    <row r="3" spans="1:9" ht="21" x14ac:dyDescent="0.25">
      <c r="A3" s="3" t="s">
        <v>8</v>
      </c>
      <c r="B3" s="4">
        <v>44001</v>
      </c>
      <c r="C3" s="5" t="s">
        <v>7</v>
      </c>
      <c r="D3" s="8" t="s">
        <v>19</v>
      </c>
      <c r="E3" s="16" t="s">
        <v>75</v>
      </c>
      <c r="F3" s="16" t="s">
        <v>75</v>
      </c>
      <c r="G3" s="16" t="s">
        <v>75</v>
      </c>
      <c r="H3" s="16" t="s">
        <v>75</v>
      </c>
      <c r="I3" s="9">
        <v>2000000000</v>
      </c>
    </row>
    <row r="4" spans="1:9" ht="21" x14ac:dyDescent="0.25">
      <c r="A4" s="17" t="s">
        <v>9</v>
      </c>
      <c r="B4" s="4">
        <v>43996</v>
      </c>
      <c r="C4" s="16" t="s">
        <v>4</v>
      </c>
      <c r="D4" s="16" t="s">
        <v>19</v>
      </c>
      <c r="E4" s="16" t="s">
        <v>75</v>
      </c>
      <c r="F4" s="16" t="s">
        <v>75</v>
      </c>
      <c r="G4" s="16" t="s">
        <v>75</v>
      </c>
      <c r="H4" s="16" t="s">
        <v>19</v>
      </c>
      <c r="I4" s="9">
        <v>8000000</v>
      </c>
    </row>
    <row r="5" spans="1:9" ht="21" x14ac:dyDescent="0.25">
      <c r="A5" s="17" t="s">
        <v>11</v>
      </c>
      <c r="B5" s="4">
        <v>43991</v>
      </c>
      <c r="C5" s="16" t="s">
        <v>10</v>
      </c>
      <c r="D5" s="16" t="s">
        <v>19</v>
      </c>
      <c r="E5" s="16" t="s">
        <v>75</v>
      </c>
      <c r="F5" s="16" t="s">
        <v>19</v>
      </c>
      <c r="G5" s="16" t="s">
        <v>19</v>
      </c>
      <c r="H5" s="16" t="s">
        <v>75</v>
      </c>
      <c r="I5" s="9">
        <v>5000000000</v>
      </c>
    </row>
    <row r="6" spans="1:9" ht="21" x14ac:dyDescent="0.25">
      <c r="A6" s="17" t="s">
        <v>12</v>
      </c>
      <c r="B6" s="4">
        <v>43986</v>
      </c>
      <c r="C6" s="16" t="s">
        <v>7</v>
      </c>
      <c r="D6" s="16" t="s">
        <v>19</v>
      </c>
      <c r="E6" s="16" t="s">
        <v>19</v>
      </c>
      <c r="F6" s="16" t="s">
        <v>19</v>
      </c>
      <c r="G6" s="16" t="s">
        <v>75</v>
      </c>
      <c r="H6" s="16" t="s">
        <v>75</v>
      </c>
      <c r="I6" s="9">
        <v>329000</v>
      </c>
    </row>
    <row r="7" spans="1:9" ht="21" x14ac:dyDescent="0.25">
      <c r="A7" s="17" t="s">
        <v>13</v>
      </c>
      <c r="B7" s="4">
        <v>43978</v>
      </c>
      <c r="C7" s="16" t="s">
        <v>7</v>
      </c>
      <c r="D7" s="16" t="s">
        <v>19</v>
      </c>
      <c r="E7" s="16" t="s">
        <v>19</v>
      </c>
      <c r="F7" s="16" t="s">
        <v>75</v>
      </c>
      <c r="G7" s="16" t="s">
        <v>75</v>
      </c>
      <c r="H7" s="16" t="s">
        <v>75</v>
      </c>
      <c r="I7" s="9">
        <v>47500000</v>
      </c>
    </row>
    <row r="8" spans="1:9" ht="21" x14ac:dyDescent="0.25">
      <c r="A8" s="17" t="s">
        <v>14</v>
      </c>
      <c r="B8" s="4">
        <v>43978</v>
      </c>
      <c r="C8" s="16" t="s">
        <v>7</v>
      </c>
      <c r="D8" s="16" t="s">
        <v>19</v>
      </c>
      <c r="E8" s="16" t="s">
        <v>75</v>
      </c>
      <c r="F8" s="16" t="s">
        <v>75</v>
      </c>
      <c r="G8" s="16" t="s">
        <v>19</v>
      </c>
      <c r="H8" s="16" t="s">
        <v>75</v>
      </c>
      <c r="I8" s="9">
        <v>26300000</v>
      </c>
    </row>
    <row r="9" spans="1:9" ht="21" x14ac:dyDescent="0.25">
      <c r="A9" s="17" t="s">
        <v>15</v>
      </c>
      <c r="B9" s="4">
        <v>43976</v>
      </c>
      <c r="C9" s="16" t="s">
        <v>7</v>
      </c>
      <c r="D9" s="16" t="s">
        <v>19</v>
      </c>
      <c r="E9" s="16" t="s">
        <v>19</v>
      </c>
      <c r="F9" s="16" t="s">
        <v>75</v>
      </c>
      <c r="G9" s="16" t="s">
        <v>75</v>
      </c>
      <c r="H9" s="16" t="s">
        <v>75</v>
      </c>
      <c r="I9" s="9">
        <v>8300000000</v>
      </c>
    </row>
    <row r="10" spans="1:9" ht="21" x14ac:dyDescent="0.25">
      <c r="A10" s="17" t="s">
        <v>16</v>
      </c>
      <c r="B10" s="4">
        <v>43976</v>
      </c>
      <c r="C10" s="16" t="s">
        <v>7</v>
      </c>
      <c r="D10" s="16" t="s">
        <v>19</v>
      </c>
      <c r="E10" s="16" t="s">
        <v>75</v>
      </c>
      <c r="F10" s="16" t="s">
        <v>19</v>
      </c>
      <c r="G10" s="16" t="s">
        <v>75</v>
      </c>
      <c r="H10" s="16" t="s">
        <v>75</v>
      </c>
      <c r="I10" s="9">
        <v>25000000</v>
      </c>
    </row>
    <row r="11" spans="1:9" ht="21" x14ac:dyDescent="0.25">
      <c r="A11" s="17" t="s">
        <v>23</v>
      </c>
      <c r="B11" s="4">
        <v>43973</v>
      </c>
      <c r="C11" s="16" t="s">
        <v>10</v>
      </c>
      <c r="D11" s="16" t="s">
        <v>19</v>
      </c>
      <c r="E11" s="16" t="s">
        <v>19</v>
      </c>
      <c r="F11" s="16" t="s">
        <v>75</v>
      </c>
      <c r="G11" s="16" t="s">
        <v>75</v>
      </c>
      <c r="H11" s="16" t="s">
        <v>75</v>
      </c>
      <c r="I11" s="9">
        <v>1000000</v>
      </c>
    </row>
    <row r="12" spans="1:9" ht="21" x14ac:dyDescent="0.25">
      <c r="A12" s="17" t="s">
        <v>24</v>
      </c>
      <c r="B12" s="4">
        <v>43973</v>
      </c>
      <c r="C12" s="16" t="s">
        <v>10</v>
      </c>
      <c r="D12" s="16" t="s">
        <v>19</v>
      </c>
      <c r="E12" s="16" t="s">
        <v>19</v>
      </c>
      <c r="F12" s="16" t="s">
        <v>75</v>
      </c>
      <c r="G12" s="16" t="s">
        <v>75</v>
      </c>
      <c r="H12" s="16" t="s">
        <v>75</v>
      </c>
      <c r="I12" s="9">
        <v>2300000</v>
      </c>
    </row>
    <row r="13" spans="1:9" ht="21" x14ac:dyDescent="0.25">
      <c r="A13" s="17" t="s">
        <v>25</v>
      </c>
      <c r="B13" s="4">
        <v>43970</v>
      </c>
      <c r="C13" s="16" t="s">
        <v>7</v>
      </c>
      <c r="D13" s="16" t="s">
        <v>19</v>
      </c>
      <c r="E13" s="16" t="s">
        <v>75</v>
      </c>
      <c r="F13" s="16" t="s">
        <v>75</v>
      </c>
      <c r="G13" s="16" t="s">
        <v>75</v>
      </c>
      <c r="H13" s="16" t="s">
        <v>19</v>
      </c>
      <c r="I13" s="9">
        <v>9000000</v>
      </c>
    </row>
    <row r="14" spans="1:9" ht="21" x14ac:dyDescent="0.25">
      <c r="A14" s="17" t="s">
        <v>26</v>
      </c>
      <c r="B14" s="4">
        <v>43965</v>
      </c>
      <c r="C14" s="16" t="s">
        <v>7</v>
      </c>
      <c r="D14" s="16" t="s">
        <v>19</v>
      </c>
      <c r="E14" s="16" t="s">
        <v>19</v>
      </c>
      <c r="F14" s="16" t="s">
        <v>75</v>
      </c>
      <c r="G14" s="16" t="s">
        <v>75</v>
      </c>
      <c r="H14" s="16" t="s">
        <v>75</v>
      </c>
      <c r="I14" s="9">
        <v>9000000</v>
      </c>
    </row>
    <row r="15" spans="1:9" ht="21" x14ac:dyDescent="0.25">
      <c r="A15" s="17" t="s">
        <v>27</v>
      </c>
      <c r="B15" s="4">
        <v>43962</v>
      </c>
      <c r="C15" s="16" t="s">
        <v>7</v>
      </c>
      <c r="D15" s="16" t="s">
        <v>19</v>
      </c>
      <c r="E15" s="16" t="s">
        <v>19</v>
      </c>
      <c r="F15" s="16" t="s">
        <v>19</v>
      </c>
      <c r="G15" s="16" t="s">
        <v>75</v>
      </c>
      <c r="H15" s="16" t="s">
        <v>75</v>
      </c>
      <c r="I15" s="9">
        <v>3700000</v>
      </c>
    </row>
    <row r="16" spans="1:9" ht="21" x14ac:dyDescent="0.25">
      <c r="A16" s="17" t="s">
        <v>28</v>
      </c>
      <c r="B16" s="4">
        <v>43954</v>
      </c>
      <c r="C16" s="16" t="s">
        <v>10</v>
      </c>
      <c r="D16" s="16" t="s">
        <v>19</v>
      </c>
      <c r="E16" s="16" t="s">
        <v>75</v>
      </c>
      <c r="F16" s="16" t="s">
        <v>19</v>
      </c>
      <c r="G16" s="16" t="s">
        <v>75</v>
      </c>
      <c r="H16" s="16" t="s">
        <v>75</v>
      </c>
      <c r="I16" s="9">
        <v>21909707</v>
      </c>
    </row>
    <row r="17" spans="1:9" ht="21" x14ac:dyDescent="0.25">
      <c r="A17" s="17" t="s">
        <v>29</v>
      </c>
      <c r="B17" s="4">
        <v>43954</v>
      </c>
      <c r="C17" s="16" t="s">
        <v>7</v>
      </c>
      <c r="D17" s="16" t="s">
        <v>19</v>
      </c>
      <c r="E17" s="16" t="s">
        <v>75</v>
      </c>
      <c r="F17" s="16" t="s">
        <v>75</v>
      </c>
      <c r="G17" s="16" t="s">
        <v>75</v>
      </c>
      <c r="H17" s="16" t="s">
        <v>75</v>
      </c>
      <c r="I17" s="9">
        <v>91000000</v>
      </c>
    </row>
    <row r="18" spans="1:9" ht="21" x14ac:dyDescent="0.25">
      <c r="A18" s="17" t="s">
        <v>30</v>
      </c>
      <c r="B18" s="4">
        <v>43948</v>
      </c>
      <c r="C18" s="16" t="s">
        <v>7</v>
      </c>
      <c r="D18" s="16" t="s">
        <v>19</v>
      </c>
      <c r="E18" s="16" t="s">
        <v>19</v>
      </c>
      <c r="F18" s="16" t="s">
        <v>75</v>
      </c>
      <c r="G18" s="16" t="s">
        <v>75</v>
      </c>
      <c r="H18" s="16" t="s">
        <v>19</v>
      </c>
      <c r="I18" s="9">
        <v>80000</v>
      </c>
    </row>
    <row r="19" spans="1:9" ht="21" x14ac:dyDescent="0.25">
      <c r="A19" s="17" t="s">
        <v>31</v>
      </c>
      <c r="B19" s="4">
        <v>43945</v>
      </c>
      <c r="C19" s="16" t="s">
        <v>7</v>
      </c>
      <c r="D19" s="16" t="s">
        <v>19</v>
      </c>
      <c r="E19" s="16" t="s">
        <v>75</v>
      </c>
      <c r="F19" s="16" t="s">
        <v>19</v>
      </c>
      <c r="G19" s="16" t="s">
        <v>19</v>
      </c>
      <c r="H19" s="16" t="s">
        <v>19</v>
      </c>
      <c r="I19" s="9">
        <v>160000</v>
      </c>
    </row>
    <row r="20" spans="1:9" ht="21" x14ac:dyDescent="0.25">
      <c r="A20" s="17" t="s">
        <v>32</v>
      </c>
      <c r="B20" s="4">
        <v>43944</v>
      </c>
      <c r="C20" s="16" t="s">
        <v>4</v>
      </c>
      <c r="D20" s="16" t="s">
        <v>75</v>
      </c>
      <c r="E20" s="16" t="s">
        <v>75</v>
      </c>
      <c r="F20" s="16" t="s">
        <v>75</v>
      </c>
      <c r="G20" s="16" t="s">
        <v>19</v>
      </c>
      <c r="H20" s="16" t="s">
        <v>75</v>
      </c>
      <c r="I20" s="9">
        <v>28000</v>
      </c>
    </row>
    <row r="21" spans="1:9" ht="21" x14ac:dyDescent="0.25">
      <c r="A21" s="17" t="s">
        <v>33</v>
      </c>
      <c r="B21" s="4">
        <v>43921</v>
      </c>
      <c r="C21" s="16" t="s">
        <v>10</v>
      </c>
      <c r="D21" s="16" t="s">
        <v>19</v>
      </c>
      <c r="E21" s="16" t="s">
        <v>75</v>
      </c>
      <c r="F21" s="16" t="s">
        <v>75</v>
      </c>
      <c r="G21" s="16" t="s">
        <v>75</v>
      </c>
      <c r="H21" s="16" t="s">
        <v>75</v>
      </c>
      <c r="I21" s="9">
        <v>5200000</v>
      </c>
    </row>
    <row r="22" spans="1:9" ht="21" x14ac:dyDescent="0.25">
      <c r="A22" s="17" t="s">
        <v>34</v>
      </c>
      <c r="B22" s="4">
        <v>43910</v>
      </c>
      <c r="C22" s="16" t="s">
        <v>4</v>
      </c>
      <c r="D22" s="16" t="s">
        <v>19</v>
      </c>
      <c r="E22" s="16" t="s">
        <v>75</v>
      </c>
      <c r="F22" s="16" t="s">
        <v>75</v>
      </c>
      <c r="G22" s="16" t="s">
        <v>75</v>
      </c>
      <c r="H22" s="16" t="s">
        <v>75</v>
      </c>
      <c r="I22" s="9">
        <v>29969</v>
      </c>
    </row>
    <row r="23" spans="1:9" ht="21" x14ac:dyDescent="0.25">
      <c r="A23" s="17" t="s">
        <v>35</v>
      </c>
      <c r="B23" s="4">
        <v>43908</v>
      </c>
      <c r="C23" s="16" t="s">
        <v>7</v>
      </c>
      <c r="D23" s="16" t="s">
        <v>19</v>
      </c>
      <c r="E23" s="16" t="s">
        <v>75</v>
      </c>
      <c r="F23" s="16" t="s">
        <v>75</v>
      </c>
      <c r="G23" s="16" t="s">
        <v>75</v>
      </c>
      <c r="H23" s="16" t="s">
        <v>75</v>
      </c>
      <c r="I23" s="9">
        <v>10000000</v>
      </c>
    </row>
    <row r="24" spans="1:9" ht="21" x14ac:dyDescent="0.25">
      <c r="A24" s="17" t="s">
        <v>36</v>
      </c>
      <c r="B24" s="4">
        <v>43903</v>
      </c>
      <c r="C24" s="16" t="s">
        <v>4</v>
      </c>
      <c r="D24" s="16" t="s">
        <v>19</v>
      </c>
      <c r="E24" s="16" t="s">
        <v>19</v>
      </c>
      <c r="F24" s="16" t="s">
        <v>75</v>
      </c>
      <c r="G24" s="16" t="s">
        <v>75</v>
      </c>
      <c r="H24" s="16" t="s">
        <v>75</v>
      </c>
      <c r="I24" s="3"/>
    </row>
    <row r="25" spans="1:9" ht="21" x14ac:dyDescent="0.25">
      <c r="A25" s="17" t="s">
        <v>37</v>
      </c>
      <c r="B25" s="4">
        <v>43901</v>
      </c>
      <c r="C25" s="16" t="s">
        <v>7</v>
      </c>
      <c r="D25" s="16" t="s">
        <v>19</v>
      </c>
      <c r="E25" s="16" t="s">
        <v>19</v>
      </c>
      <c r="F25" s="16" t="s">
        <v>75</v>
      </c>
      <c r="G25" s="16" t="s">
        <v>75</v>
      </c>
      <c r="H25" s="16" t="s">
        <v>75</v>
      </c>
      <c r="I25" s="9">
        <v>6900000</v>
      </c>
    </row>
    <row r="26" spans="1:9" ht="21" x14ac:dyDescent="0.25">
      <c r="A26" s="17" t="s">
        <v>38</v>
      </c>
      <c r="B26" s="4">
        <v>43901</v>
      </c>
      <c r="C26" s="16" t="s">
        <v>10</v>
      </c>
      <c r="D26" s="16" t="s">
        <v>19</v>
      </c>
      <c r="E26" s="16" t="s">
        <v>19</v>
      </c>
      <c r="F26" s="16" t="s">
        <v>75</v>
      </c>
      <c r="G26" s="16" t="s">
        <v>75</v>
      </c>
      <c r="H26" s="16" t="s">
        <v>75</v>
      </c>
      <c r="I26" s="9">
        <v>81600000</v>
      </c>
    </row>
    <row r="27" spans="1:9" ht="21" x14ac:dyDescent="0.25">
      <c r="A27" s="17" t="s">
        <v>39</v>
      </c>
      <c r="B27" s="4">
        <v>43895</v>
      </c>
      <c r="C27" s="16" t="s">
        <v>7</v>
      </c>
      <c r="D27" s="16" t="s">
        <v>19</v>
      </c>
      <c r="E27" s="16" t="s">
        <v>19</v>
      </c>
      <c r="F27" s="16" t="s">
        <v>75</v>
      </c>
      <c r="G27" s="16" t="s">
        <v>75</v>
      </c>
      <c r="H27" s="16" t="s">
        <v>75</v>
      </c>
      <c r="I27" s="9">
        <v>201162598</v>
      </c>
    </row>
    <row r="28" spans="1:9" ht="21" x14ac:dyDescent="0.25">
      <c r="A28" s="17" t="s">
        <v>40</v>
      </c>
      <c r="B28" s="4">
        <v>43895</v>
      </c>
      <c r="C28" s="16" t="s">
        <v>7</v>
      </c>
      <c r="D28" s="16" t="s">
        <v>19</v>
      </c>
      <c r="E28" s="16" t="s">
        <v>75</v>
      </c>
      <c r="F28" s="16" t="s">
        <v>75</v>
      </c>
      <c r="G28" s="16" t="s">
        <v>75</v>
      </c>
      <c r="H28" s="16" t="s">
        <v>75</v>
      </c>
      <c r="I28" s="9">
        <v>900000</v>
      </c>
    </row>
    <row r="29" spans="1:9" ht="21" x14ac:dyDescent="0.25">
      <c r="A29" s="17" t="s">
        <v>41</v>
      </c>
      <c r="B29" s="4">
        <v>43882</v>
      </c>
      <c r="C29" s="16" t="s">
        <v>7</v>
      </c>
      <c r="D29" s="16" t="s">
        <v>19</v>
      </c>
      <c r="E29" s="16" t="s">
        <v>75</v>
      </c>
      <c r="F29" s="16" t="s">
        <v>75</v>
      </c>
      <c r="G29" s="16" t="s">
        <v>75</v>
      </c>
      <c r="H29" s="16" t="s">
        <v>75</v>
      </c>
      <c r="I29" s="9">
        <v>330000</v>
      </c>
    </row>
    <row r="30" spans="1:9" ht="21" x14ac:dyDescent="0.25">
      <c r="A30" s="17" t="s">
        <v>42</v>
      </c>
      <c r="B30" s="4">
        <v>43872</v>
      </c>
      <c r="C30" s="16" t="s">
        <v>10</v>
      </c>
      <c r="D30" s="16" t="s">
        <v>19</v>
      </c>
      <c r="E30" s="16" t="s">
        <v>19</v>
      </c>
      <c r="F30" s="16" t="s">
        <v>75</v>
      </c>
      <c r="G30" s="16" t="s">
        <v>75</v>
      </c>
      <c r="H30" s="16" t="s">
        <v>75</v>
      </c>
      <c r="I30" s="9">
        <v>8000</v>
      </c>
    </row>
    <row r="31" spans="1:9" ht="21" x14ac:dyDescent="0.25">
      <c r="A31" s="17" t="s">
        <v>43</v>
      </c>
      <c r="B31" s="4">
        <v>43859</v>
      </c>
      <c r="C31" s="16" t="s">
        <v>10</v>
      </c>
      <c r="D31" s="16" t="s">
        <v>19</v>
      </c>
      <c r="E31" s="16" t="s">
        <v>19</v>
      </c>
      <c r="F31" s="16" t="s">
        <v>75</v>
      </c>
      <c r="G31" s="16" t="s">
        <v>75</v>
      </c>
      <c r="H31" s="16" t="s">
        <v>75</v>
      </c>
      <c r="I31" s="9">
        <v>100000</v>
      </c>
    </row>
    <row r="32" spans="1:9" ht="21" x14ac:dyDescent="0.25">
      <c r="A32" s="17" t="s">
        <v>44</v>
      </c>
      <c r="B32" s="4">
        <v>43858</v>
      </c>
      <c r="C32" s="16" t="s">
        <v>7</v>
      </c>
      <c r="D32" s="16" t="s">
        <v>19</v>
      </c>
      <c r="E32" s="16" t="s">
        <v>19</v>
      </c>
      <c r="F32" s="16" t="s">
        <v>75</v>
      </c>
      <c r="G32" s="16" t="s">
        <v>75</v>
      </c>
      <c r="H32" s="16" t="s">
        <v>75</v>
      </c>
      <c r="I32" s="9">
        <v>10000</v>
      </c>
    </row>
    <row r="33" spans="1:9" ht="21" x14ac:dyDescent="0.25">
      <c r="A33" s="17" t="s">
        <v>45</v>
      </c>
      <c r="B33" s="4">
        <v>43852</v>
      </c>
      <c r="C33" s="16" t="s">
        <v>4</v>
      </c>
      <c r="D33" s="16" t="s">
        <v>19</v>
      </c>
      <c r="E33" s="16" t="s">
        <v>75</v>
      </c>
      <c r="F33" s="16" t="s">
        <v>75</v>
      </c>
      <c r="G33" s="16" t="s">
        <v>75</v>
      </c>
      <c r="H33" s="16" t="s">
        <v>75</v>
      </c>
      <c r="I33" s="9">
        <v>250000000</v>
      </c>
    </row>
    <row r="34" spans="1:9" ht="21" x14ac:dyDescent="0.25">
      <c r="A34" s="17" t="s">
        <v>46</v>
      </c>
      <c r="B34" s="4">
        <v>43829</v>
      </c>
      <c r="C34" s="16" t="s">
        <v>7</v>
      </c>
      <c r="D34" s="16" t="s">
        <v>19</v>
      </c>
      <c r="E34" s="16" t="s">
        <v>75</v>
      </c>
      <c r="F34" s="16" t="s">
        <v>75</v>
      </c>
      <c r="G34" s="16" t="s">
        <v>75</v>
      </c>
      <c r="H34" s="16" t="s">
        <v>75</v>
      </c>
      <c r="I34" s="9">
        <v>2400000</v>
      </c>
    </row>
    <row r="35" spans="1:9" ht="21" x14ac:dyDescent="0.25">
      <c r="A35" s="17" t="s">
        <v>47</v>
      </c>
      <c r="B35" s="4">
        <v>43818</v>
      </c>
      <c r="C35" s="16" t="s">
        <v>7</v>
      </c>
      <c r="D35" s="16" t="s">
        <v>19</v>
      </c>
      <c r="E35" s="16" t="s">
        <v>75</v>
      </c>
      <c r="F35" s="16" t="s">
        <v>75</v>
      </c>
      <c r="G35" s="16" t="s">
        <v>75</v>
      </c>
      <c r="H35" s="16" t="s">
        <v>19</v>
      </c>
      <c r="I35" s="9">
        <v>30000000</v>
      </c>
    </row>
    <row r="36" spans="1:9" ht="21" x14ac:dyDescent="0.25">
      <c r="A36" s="17" t="s">
        <v>48</v>
      </c>
      <c r="B36" s="4">
        <v>43818</v>
      </c>
      <c r="C36" s="16" t="s">
        <v>7</v>
      </c>
      <c r="D36" s="16" t="s">
        <v>19</v>
      </c>
      <c r="E36" s="16" t="s">
        <v>75</v>
      </c>
      <c r="F36" s="16" t="s">
        <v>75</v>
      </c>
      <c r="G36" s="16" t="s">
        <v>75</v>
      </c>
      <c r="H36" s="16" t="s">
        <v>75</v>
      </c>
      <c r="I36" s="9">
        <v>267000000</v>
      </c>
    </row>
    <row r="37" spans="1:9" ht="21" x14ac:dyDescent="0.25">
      <c r="A37" s="17" t="s">
        <v>49</v>
      </c>
      <c r="B37" s="4">
        <v>43816</v>
      </c>
      <c r="C37" s="16" t="s">
        <v>7</v>
      </c>
      <c r="D37" s="16" t="s">
        <v>19</v>
      </c>
      <c r="E37" s="16" t="s">
        <v>19</v>
      </c>
      <c r="F37" s="16" t="s">
        <v>19</v>
      </c>
      <c r="G37" s="16" t="s">
        <v>19</v>
      </c>
      <c r="H37" s="16" t="s">
        <v>75</v>
      </c>
      <c r="I37" s="9">
        <v>15000000</v>
      </c>
    </row>
    <row r="38" spans="1:9" ht="21" x14ac:dyDescent="0.25">
      <c r="A38" s="17" t="s">
        <v>50</v>
      </c>
      <c r="B38" s="4">
        <v>43792</v>
      </c>
      <c r="C38" s="16" t="s">
        <v>7</v>
      </c>
      <c r="D38" s="16" t="s">
        <v>19</v>
      </c>
      <c r="E38" s="16" t="s">
        <v>75</v>
      </c>
      <c r="F38" s="16" t="s">
        <v>75</v>
      </c>
      <c r="G38" s="16" t="s">
        <v>75</v>
      </c>
      <c r="H38" s="16" t="s">
        <v>75</v>
      </c>
      <c r="I38" s="9"/>
    </row>
    <row r="39" spans="1:9" ht="21" x14ac:dyDescent="0.25">
      <c r="A39" s="17" t="s">
        <v>51</v>
      </c>
      <c r="B39" s="4">
        <v>43791</v>
      </c>
      <c r="C39" s="16" t="s">
        <v>7</v>
      </c>
      <c r="D39" s="16" t="s">
        <v>19</v>
      </c>
      <c r="E39" s="16" t="s">
        <v>75</v>
      </c>
      <c r="F39" s="16" t="s">
        <v>75</v>
      </c>
      <c r="G39" s="16" t="s">
        <v>75</v>
      </c>
      <c r="H39" s="16" t="s">
        <v>75</v>
      </c>
      <c r="I39" s="9">
        <v>1000000</v>
      </c>
    </row>
    <row r="40" spans="1:9" ht="21" x14ac:dyDescent="0.25">
      <c r="A40" s="17" t="s">
        <v>52</v>
      </c>
      <c r="B40" s="4">
        <v>43766</v>
      </c>
      <c r="C40" s="16" t="s">
        <v>7</v>
      </c>
      <c r="D40" s="16" t="s">
        <v>19</v>
      </c>
      <c r="E40" s="16" t="s">
        <v>75</v>
      </c>
      <c r="F40" s="16" t="s">
        <v>75</v>
      </c>
      <c r="G40" s="16" t="s">
        <v>75</v>
      </c>
      <c r="H40" s="16" t="s">
        <v>75</v>
      </c>
      <c r="I40" s="9">
        <v>3000000</v>
      </c>
    </row>
    <row r="41" spans="1:9" ht="21" x14ac:dyDescent="0.25">
      <c r="A41" s="17" t="s">
        <v>53</v>
      </c>
      <c r="B41" s="4">
        <v>43763</v>
      </c>
      <c r="C41" s="16" t="s">
        <v>7</v>
      </c>
      <c r="D41" s="16" t="s">
        <v>19</v>
      </c>
      <c r="E41" s="16" t="s">
        <v>75</v>
      </c>
      <c r="F41" s="16" t="s">
        <v>75</v>
      </c>
      <c r="G41" s="16" t="s">
        <v>75</v>
      </c>
      <c r="H41" s="16" t="s">
        <v>19</v>
      </c>
      <c r="I41" s="9">
        <v>2000000</v>
      </c>
    </row>
    <row r="42" spans="1:9" ht="21" x14ac:dyDescent="0.25">
      <c r="A42" s="17" t="s">
        <v>54</v>
      </c>
      <c r="B42" s="4">
        <v>43726</v>
      </c>
      <c r="C42" s="16" t="s">
        <v>7</v>
      </c>
      <c r="D42" s="16" t="s">
        <v>19</v>
      </c>
      <c r="E42" s="16" t="s">
        <v>19</v>
      </c>
      <c r="F42" s="16" t="s">
        <v>75</v>
      </c>
      <c r="G42" s="16" t="s">
        <v>75</v>
      </c>
      <c r="H42" s="16" t="s">
        <v>75</v>
      </c>
      <c r="I42" s="9">
        <v>10000000</v>
      </c>
    </row>
    <row r="43" spans="1:9" ht="21" x14ac:dyDescent="0.25">
      <c r="A43" s="17" t="s">
        <v>55</v>
      </c>
      <c r="B43" s="4">
        <v>43724</v>
      </c>
      <c r="C43" s="16" t="s">
        <v>10</v>
      </c>
      <c r="D43" s="16" t="s">
        <v>19</v>
      </c>
      <c r="E43" s="16" t="s">
        <v>19</v>
      </c>
      <c r="F43" s="16" t="s">
        <v>75</v>
      </c>
      <c r="G43" s="16" t="s">
        <v>75</v>
      </c>
      <c r="H43" s="16" t="s">
        <v>19</v>
      </c>
      <c r="I43" s="9">
        <v>20000000</v>
      </c>
    </row>
    <row r="44" spans="1:9" ht="21" x14ac:dyDescent="0.25">
      <c r="A44" s="17" t="s">
        <v>56</v>
      </c>
      <c r="B44" s="4">
        <v>43717</v>
      </c>
      <c r="C44" s="16" t="s">
        <v>7</v>
      </c>
      <c r="D44" s="16" t="s">
        <v>19</v>
      </c>
      <c r="E44" s="16" t="s">
        <v>75</v>
      </c>
      <c r="F44" s="16" t="s">
        <v>75</v>
      </c>
      <c r="G44" s="16" t="s">
        <v>75</v>
      </c>
      <c r="H44" s="16" t="s">
        <v>75</v>
      </c>
      <c r="I44" s="9">
        <v>50000</v>
      </c>
    </row>
    <row r="45" spans="1:9" ht="21" x14ac:dyDescent="0.25">
      <c r="A45" s="17" t="s">
        <v>57</v>
      </c>
      <c r="B45" s="4">
        <v>43702</v>
      </c>
      <c r="C45" s="16" t="s">
        <v>7</v>
      </c>
      <c r="D45" s="16" t="s">
        <v>19</v>
      </c>
      <c r="E45" s="16" t="s">
        <v>75</v>
      </c>
      <c r="F45" s="16" t="s">
        <v>19</v>
      </c>
      <c r="G45" s="16" t="s">
        <v>75</v>
      </c>
      <c r="H45" s="16" t="s">
        <v>75</v>
      </c>
      <c r="I45" s="9">
        <v>14000000</v>
      </c>
    </row>
    <row r="46" spans="1:9" ht="21" x14ac:dyDescent="0.25">
      <c r="A46" s="17" t="s">
        <v>58</v>
      </c>
      <c r="B46" s="4">
        <v>43691</v>
      </c>
      <c r="C46" s="16" t="s">
        <v>10</v>
      </c>
      <c r="D46" s="16" t="s">
        <v>19</v>
      </c>
      <c r="E46" s="16" t="s">
        <v>19</v>
      </c>
      <c r="F46" s="16" t="s">
        <v>75</v>
      </c>
      <c r="G46" s="16" t="s">
        <v>75</v>
      </c>
      <c r="H46" s="16" t="s">
        <v>75</v>
      </c>
      <c r="I46" s="9">
        <v>1000000</v>
      </c>
    </row>
    <row r="47" spans="1:9" ht="21" x14ac:dyDescent="0.25">
      <c r="A47" s="17" t="s">
        <v>59</v>
      </c>
      <c r="B47" s="4">
        <v>43682</v>
      </c>
      <c r="C47" s="16" t="s">
        <v>7</v>
      </c>
      <c r="D47" s="16" t="s">
        <v>19</v>
      </c>
      <c r="E47" s="16" t="s">
        <v>75</v>
      </c>
      <c r="F47" s="16" t="s">
        <v>75</v>
      </c>
      <c r="G47" s="16" t="s">
        <v>19</v>
      </c>
      <c r="H47" s="16" t="s">
        <v>75</v>
      </c>
      <c r="I47" s="9">
        <v>23000000</v>
      </c>
    </row>
    <row r="48" spans="1:9" ht="21" x14ac:dyDescent="0.25">
      <c r="A48" s="17" t="s">
        <v>60</v>
      </c>
      <c r="B48" s="4">
        <v>43678</v>
      </c>
      <c r="C48" s="16" t="s">
        <v>7</v>
      </c>
      <c r="D48" s="16" t="s">
        <v>19</v>
      </c>
      <c r="E48" s="16" t="s">
        <v>75</v>
      </c>
      <c r="F48" s="16" t="s">
        <v>75</v>
      </c>
      <c r="G48" s="16" t="s">
        <v>75</v>
      </c>
      <c r="H48" s="16" t="s">
        <v>75</v>
      </c>
      <c r="I48" s="9">
        <v>50000000</v>
      </c>
    </row>
    <row r="49" spans="1:10" ht="21" x14ac:dyDescent="0.25">
      <c r="A49" s="17" t="s">
        <v>61</v>
      </c>
      <c r="B49" s="4">
        <v>43675</v>
      </c>
      <c r="C49" s="16" t="s">
        <v>7</v>
      </c>
      <c r="D49" s="16" t="s">
        <v>19</v>
      </c>
      <c r="E49" s="16" t="s">
        <v>19</v>
      </c>
      <c r="F49" s="16" t="s">
        <v>75</v>
      </c>
      <c r="G49" s="16" t="s">
        <v>75</v>
      </c>
      <c r="H49" s="16" t="s">
        <v>19</v>
      </c>
      <c r="I49" s="9">
        <v>100000000</v>
      </c>
    </row>
    <row r="50" spans="1:10" ht="21" x14ac:dyDescent="0.25">
      <c r="A50" s="17" t="s">
        <v>62</v>
      </c>
      <c r="B50" s="4">
        <v>43668</v>
      </c>
      <c r="C50" s="16" t="s">
        <v>7</v>
      </c>
      <c r="D50" s="16" t="s">
        <v>19</v>
      </c>
      <c r="E50" s="16" t="s">
        <v>19</v>
      </c>
      <c r="F50" s="16" t="s">
        <v>75</v>
      </c>
      <c r="G50" s="16" t="s">
        <v>75</v>
      </c>
      <c r="H50" s="16" t="s">
        <v>75</v>
      </c>
      <c r="I50" s="9">
        <v>300000</v>
      </c>
    </row>
    <row r="51" spans="1:10" ht="21" x14ac:dyDescent="0.25">
      <c r="A51" s="17" t="s">
        <v>63</v>
      </c>
      <c r="B51" s="4">
        <v>43663</v>
      </c>
      <c r="C51" s="16" t="s">
        <v>10</v>
      </c>
      <c r="D51" s="16" t="s">
        <v>19</v>
      </c>
      <c r="E51" s="16" t="s">
        <v>19</v>
      </c>
      <c r="F51" s="16" t="s">
        <v>75</v>
      </c>
      <c r="G51" s="16" t="s">
        <v>75</v>
      </c>
      <c r="H51" s="16" t="s">
        <v>19</v>
      </c>
      <c r="I51" s="9">
        <v>5000000</v>
      </c>
    </row>
    <row r="52" spans="1:10" ht="21" x14ac:dyDescent="0.25">
      <c r="A52" s="17" t="s">
        <v>64</v>
      </c>
      <c r="B52" s="4">
        <v>43656</v>
      </c>
      <c r="C52" s="16" t="s">
        <v>7</v>
      </c>
      <c r="D52" s="16" t="s">
        <v>19</v>
      </c>
      <c r="E52" s="16" t="s">
        <v>19</v>
      </c>
      <c r="F52" s="16" t="s">
        <v>75</v>
      </c>
      <c r="G52" s="16" t="s">
        <v>75</v>
      </c>
      <c r="H52" s="16" t="s">
        <v>75</v>
      </c>
      <c r="I52" s="9">
        <v>14600</v>
      </c>
    </row>
    <row r="53" spans="1:10" ht="21" x14ac:dyDescent="0.25">
      <c r="A53" s="17" t="s">
        <v>65</v>
      </c>
      <c r="B53" s="4">
        <v>43652</v>
      </c>
      <c r="C53" s="16" t="s">
        <v>10</v>
      </c>
      <c r="D53" s="16" t="s">
        <v>19</v>
      </c>
      <c r="E53" s="16" t="s">
        <v>19</v>
      </c>
      <c r="F53" s="16" t="s">
        <v>75</v>
      </c>
      <c r="G53" s="16" t="s">
        <v>75</v>
      </c>
      <c r="H53" s="16" t="s">
        <v>75</v>
      </c>
      <c r="I53" s="9">
        <v>78000</v>
      </c>
    </row>
    <row r="54" spans="1:10" ht="23" customHeight="1" x14ac:dyDescent="0.25">
      <c r="A54" s="10" t="s">
        <v>6</v>
      </c>
      <c r="B54" s="11"/>
      <c r="C54" s="14" t="s">
        <v>71</v>
      </c>
      <c r="D54" s="12" t="s">
        <v>66</v>
      </c>
      <c r="E54" s="12" t="s">
        <v>67</v>
      </c>
      <c r="F54" s="13" t="s">
        <v>68</v>
      </c>
      <c r="G54" s="13" t="s">
        <v>69</v>
      </c>
      <c r="H54" s="13" t="s">
        <v>70</v>
      </c>
      <c r="I54" s="15">
        <f>SUM(I2:I53)</f>
        <v>16646389874</v>
      </c>
    </row>
    <row r="55" spans="1:10" ht="21" x14ac:dyDescent="0.25">
      <c r="A55" s="18"/>
      <c r="B55" s="19"/>
      <c r="C55" s="19"/>
      <c r="D55" s="19"/>
      <c r="E55" s="20"/>
      <c r="F55" s="19"/>
      <c r="G55" s="19"/>
      <c r="H55" s="21" t="s">
        <v>72</v>
      </c>
      <c r="I55" s="22">
        <f>SUM(I2,I3,I6:I10,I13:I15,I17:I19,I23,I27:I29,I25,I32,I34:I42,I44:I45,I47,I48,I49,I50,I52)</f>
        <v>11250136198</v>
      </c>
    </row>
    <row r="56" spans="1:10" ht="21" x14ac:dyDescent="0.25">
      <c r="A56" s="23"/>
      <c r="B56" s="23"/>
      <c r="C56" s="23"/>
      <c r="D56" s="23"/>
      <c r="E56" s="23"/>
      <c r="F56" s="23"/>
      <c r="G56" s="23"/>
      <c r="H56" s="24" t="s">
        <v>73</v>
      </c>
      <c r="I56" s="25">
        <f>SUM(I4,I20,I22,I24,I33)</f>
        <v>258057969</v>
      </c>
    </row>
    <row r="57" spans="1:10" ht="21" x14ac:dyDescent="0.25">
      <c r="A57" s="23"/>
      <c r="B57" s="23"/>
      <c r="C57" s="23"/>
      <c r="D57" s="23"/>
      <c r="E57" s="23"/>
      <c r="F57" s="23"/>
      <c r="G57" s="23"/>
      <c r="H57" s="24" t="s">
        <v>74</v>
      </c>
      <c r="I57" s="25">
        <f>SUM(I5,I11:I12,I16,I21,I26,I30,I30:I31,I43,I46,I51,I53)</f>
        <v>5138203707</v>
      </c>
      <c r="J57" s="1"/>
    </row>
  </sheetData>
  <scenarios current="0">
    <scenario name="Customer" locked="1" count="29" user="Microsoft Office User" comment="Created by Microsoft Office User on 22/03/2021">
      <inputCells r="C2" val=""/>
      <inputCells r="C3" val=""/>
      <inputCells r="C4" val=""/>
      <inputCells r="C5" val=""/>
      <inputCells r="C6" val=""/>
      <inputCells r="C7" val=""/>
      <inputCells r="C8" val=""/>
      <inputCells r="C9" val=""/>
      <inputCells r="C10" val=""/>
      <inputCells r="C11" val=""/>
      <inputCells r="C12" val=""/>
      <inputCells r="C13" val=""/>
      <inputCells r="C14" val=""/>
      <inputCells r="C15" val=""/>
      <inputCells r="C16" val=""/>
      <inputCells r="C17" val=""/>
      <inputCells r="C18" val=""/>
      <inputCells r="C19" val=""/>
      <inputCells r="C20" val=""/>
      <inputCells r="C21" val=""/>
      <inputCells r="C22" val=""/>
      <inputCells r="C23" val=""/>
      <inputCells r="C24" val=""/>
      <inputCells r="C25" val=""/>
      <inputCells r="C26" val=""/>
      <inputCells r="C27" val=""/>
      <inputCells r="C28" val=""/>
      <inputCells r="C29" val=""/>
      <inputCells r="C30" val=""/>
    </scenario>
    <scenario name="Business" locked="1" count="29" user="Microsoft Office User" comment="Created by Microsoft Office User on 22/03/2021">
      <inputCells r="C2" val=""/>
      <inputCells r="C3" val=""/>
      <inputCells r="C4" val=""/>
      <inputCells r="C5" val=""/>
      <inputCells r="C6" val=""/>
      <inputCells r="C7" val=""/>
      <inputCells r="C8" val=""/>
      <inputCells r="C9" val=""/>
      <inputCells r="C10" val=""/>
      <inputCells r="C11" val=""/>
      <inputCells r="C12" val=""/>
      <inputCells r="C13" val=""/>
      <inputCells r="C14" val=""/>
      <inputCells r="C15" val=""/>
      <inputCells r="C16" val=""/>
      <inputCells r="C17" val=""/>
      <inputCells r="C18" val=""/>
      <inputCells r="C19" val=""/>
      <inputCells r="C20" val=""/>
      <inputCells r="C21" val=""/>
      <inputCells r="C22" val=""/>
      <inputCells r="C23" val=""/>
      <inputCells r="C24" val=""/>
      <inputCells r="C25" val=""/>
      <inputCells r="C26" val=""/>
      <inputCells r="C27" val=""/>
      <inputCells r="C28" val=""/>
      <inputCells r="C29" val=""/>
      <inputCells r="C30" val=""/>
    </scenario>
  </scenarios>
  <conditionalFormatting sqref="E2:H53">
    <cfRule type="cellIs" dxfId="22" priority="5" operator="equal">
      <formula>"YES"</formula>
    </cfRule>
    <cfRule type="cellIs" dxfId="21" priority="3" operator="equal">
      <formula>" "</formula>
    </cfRule>
  </conditionalFormatting>
  <conditionalFormatting sqref="D2:H53">
    <cfRule type="cellIs" dxfId="11" priority="2" operator="equal">
      <formula>"NO"</formula>
    </cfRule>
    <cfRule type="cellIs" dxfId="10" priority="1" operator="equal">
      <formula>"YES"</formula>
    </cfRule>
  </conditionalFormatting>
  <dataValidations count="6">
    <dataValidation operator="greaterThan" allowBlank="1" showInputMessage="1" showErrorMessage="1" sqref="D54:I54 D20" xr:uid="{70A101B9-2925-7646-B997-FC1D54B8D4A5}"/>
    <dataValidation type="list" operator="greaterThan" allowBlank="1" showInputMessage="1" showErrorMessage="1" sqref="D27:D53 D2:D19 D21:D25" xr:uid="{14B9696D-6DB9-3A4D-B56F-E06ECF9CF9B1}">
      <formula1>"YES"</formula1>
    </dataValidation>
    <dataValidation type="whole" operator="greaterThan" allowBlank="1" showInputMessage="1" showErrorMessage="1" sqref="I2:I40 I42:I53" xr:uid="{27AA31D4-F147-DB4A-ADC6-11C9179D5000}">
      <formula1>0</formula1>
    </dataValidation>
    <dataValidation type="list" allowBlank="1" showInputMessage="1" showErrorMessage="1" sqref="C2:C53" xr:uid="{68E99F43-69E6-6C4F-9F08-DF34E85BC359}">
      <formula1>"Customer,Business,Both"</formula1>
    </dataValidation>
    <dataValidation type="date" allowBlank="1" showInputMessage="1" showErrorMessage="1" sqref="B2:B54" xr:uid="{0BC11331-D19C-E14A-8D1C-9A9196EEC626}">
      <formula1>43466</formula1>
      <formula2>44019</formula2>
    </dataValidation>
    <dataValidation type="list" operator="greaterThan" allowBlank="1" showInputMessage="1" showErrorMessage="1" sqref="E2:H53" xr:uid="{C38F2044-91DB-354B-BEB9-538D9C1ED65E}">
      <formula1>"YES,NO"</formula1>
    </dataValidation>
  </dataValidations>
  <pageMargins left="0.25" right="0.25" top="0.75" bottom="0.75" header="0.3" footer="0.3"/>
  <pageSetup paperSize="9" scale="31" orientation="landscape" horizontalDpi="0" verticalDpi="0"/>
  <ignoredErrors>
    <ignoredError sqref="F54" twoDigitTextYear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(s) Morgan Davies</cp:lastModifiedBy>
  <cp:lastPrinted>2021-03-22T16:04:41Z</cp:lastPrinted>
  <dcterms:created xsi:type="dcterms:W3CDTF">2021-03-22T12:02:29Z</dcterms:created>
  <dcterms:modified xsi:type="dcterms:W3CDTF">2021-03-22T16:20:52Z</dcterms:modified>
</cp:coreProperties>
</file>