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<sst xmlns="http://schemas.openxmlformats.org/spreadsheetml/2006/main" count="374" uniqueCount="229">
  <si>
    <t>ROLL NO:</t>
  </si>
  <si>
    <t>2021 SE 24</t>
  </si>
  <si>
    <t>NAME:</t>
  </si>
  <si>
    <t>NOMAN AHMED</t>
  </si>
  <si>
    <t>DES ECRYPTION - CBC Mode</t>
  </si>
  <si>
    <t>PT:</t>
  </si>
  <si>
    <t>block-1</t>
  </si>
  <si>
    <t>LAHOREIS</t>
  </si>
  <si>
    <t>block-2</t>
  </si>
  <si>
    <t>ABIGCITY</t>
  </si>
  <si>
    <t>KEY</t>
  </si>
  <si>
    <t>NOMANAHM</t>
  </si>
  <si>
    <t>Mode:</t>
  </si>
  <si>
    <t>CBC</t>
  </si>
  <si>
    <t>No of rounds:</t>
  </si>
  <si>
    <t xml:space="preserve">text to binary form </t>
  </si>
  <si>
    <t>L</t>
  </si>
  <si>
    <t>A</t>
  </si>
  <si>
    <t>H</t>
  </si>
  <si>
    <t>O</t>
  </si>
  <si>
    <t>R</t>
  </si>
  <si>
    <t>E</t>
  </si>
  <si>
    <t>I</t>
  </si>
  <si>
    <t>S</t>
  </si>
  <si>
    <t>76</t>
  </si>
  <si>
    <t>65</t>
  </si>
  <si>
    <t>72</t>
  </si>
  <si>
    <t>79</t>
  </si>
  <si>
    <t>82</t>
  </si>
  <si>
    <t>69</t>
  </si>
  <si>
    <t>73</t>
  </si>
  <si>
    <t>83</t>
  </si>
  <si>
    <t>01001100</t>
  </si>
  <si>
    <t>01000001</t>
  </si>
  <si>
    <t>01001000</t>
  </si>
  <si>
    <t>01001111</t>
  </si>
  <si>
    <t>01010010</t>
  </si>
  <si>
    <t>01000101</t>
  </si>
  <si>
    <t>01001001</t>
  </si>
  <si>
    <t>01010011</t>
  </si>
  <si>
    <t>B</t>
  </si>
  <si>
    <t>G</t>
  </si>
  <si>
    <t>C</t>
  </si>
  <si>
    <t>T</t>
  </si>
  <si>
    <t>Y</t>
  </si>
  <si>
    <t>66</t>
  </si>
  <si>
    <t>71</t>
  </si>
  <si>
    <t>67</t>
  </si>
  <si>
    <t>84</t>
  </si>
  <si>
    <t>89</t>
  </si>
  <si>
    <t>01000010</t>
  </si>
  <si>
    <t>01000111</t>
  </si>
  <si>
    <t>01000011</t>
  </si>
  <si>
    <t>01010100</t>
  </si>
  <si>
    <t>01011001</t>
  </si>
  <si>
    <t>key-text</t>
  </si>
  <si>
    <t>N</t>
  </si>
  <si>
    <t>M</t>
  </si>
  <si>
    <t>01001110</t>
  </si>
  <si>
    <t>01001101</t>
  </si>
  <si>
    <t>KEYS GENERATION</t>
  </si>
  <si>
    <t>(64-bit key)</t>
  </si>
  <si>
    <t>PC-1</t>
  </si>
  <si>
    <t>(56-bit subkey)</t>
  </si>
  <si>
    <t>C0</t>
  </si>
  <si>
    <t>D0</t>
  </si>
  <si>
    <t>C1</t>
  </si>
  <si>
    <t>D1</t>
  </si>
  <si>
    <t>C2</t>
  </si>
  <si>
    <t>D2</t>
  </si>
  <si>
    <t>KEY-1</t>
  </si>
  <si>
    <t>KEY-1 = PC-2(C1+D1)</t>
  </si>
  <si>
    <t>56-bit</t>
  </si>
  <si>
    <t>48-bit</t>
  </si>
  <si>
    <t>KEY-2</t>
  </si>
  <si>
    <t>KEY-2 = PC-2(C2+D2)</t>
  </si>
  <si>
    <t>ENCRYPTING BLOCK 1</t>
  </si>
  <si>
    <t>block1-text</t>
  </si>
  <si>
    <t>0100110001000001010010000100111101010010010001010100100101010011</t>
  </si>
  <si>
    <t>Initialization vector</t>
  </si>
  <si>
    <t>0000000000000000000000000000000000000000000000000000000000000000</t>
  </si>
  <si>
    <t>Taking xor with IV</t>
  </si>
  <si>
    <t>PT-1</t>
  </si>
  <si>
    <t>Initial Permutation</t>
  </si>
  <si>
    <t>swapping bits: 8v24, 48v56, 32v64</t>
  </si>
  <si>
    <t>(32-bit)</t>
  </si>
  <si>
    <t>Round-1</t>
  </si>
  <si>
    <t>(LE-0 32-bit)</t>
  </si>
  <si>
    <t>(RE-0 32-bit)</t>
  </si>
  <si>
    <t>(48-bit)</t>
  </si>
  <si>
    <t>101010100100001000001010101001010010101010100110</t>
  </si>
  <si>
    <t>expansion-box on RE-0</t>
  </si>
  <si>
    <t>001101101010101110001010001110110010100010000010</t>
  </si>
  <si>
    <t>xor with key-1</t>
  </si>
  <si>
    <t>001101</t>
  </si>
  <si>
    <t>13</t>
  </si>
  <si>
    <t>1101</t>
  </si>
  <si>
    <t>Apply s-box substitution</t>
  </si>
  <si>
    <t>101010</t>
  </si>
  <si>
    <t>6</t>
  </si>
  <si>
    <t>0110</t>
  </si>
  <si>
    <t>101110</t>
  </si>
  <si>
    <t>11</t>
  </si>
  <si>
    <t>1011</t>
  </si>
  <si>
    <t>001010</t>
  </si>
  <si>
    <t>15</t>
  </si>
  <si>
    <t>1111</t>
  </si>
  <si>
    <t>001110</t>
  </si>
  <si>
    <t>8</t>
  </si>
  <si>
    <t>1000</t>
  </si>
  <si>
    <t>110010</t>
  </si>
  <si>
    <t>12</t>
  </si>
  <si>
    <t>1100</t>
  </si>
  <si>
    <t>100010</t>
  </si>
  <si>
    <t>1</t>
  </si>
  <si>
    <t>0001</t>
  </si>
  <si>
    <t>000010</t>
  </si>
  <si>
    <t>4</t>
  </si>
  <si>
    <t>0100</t>
  </si>
  <si>
    <t>11010110101111111000110000010100</t>
  </si>
  <si>
    <t>Apply p-box</t>
  </si>
  <si>
    <t>11000111101111101000110000010101</t>
  </si>
  <si>
    <t>swapping bits 4v8, 16v32</t>
  </si>
  <si>
    <t>10001011111111111100010001011010</t>
  </si>
  <si>
    <t>xor with LE-0</t>
  </si>
  <si>
    <t>Round-2</t>
  </si>
  <si>
    <t>(LE-1 32-bit)</t>
  </si>
  <si>
    <t>(RE-1 32-bit)</t>
  </si>
  <si>
    <t>01010010010001010100100101010011</t>
  </si>
  <si>
    <t>010001010111111111111111111000001000001011110101</t>
  </si>
  <si>
    <t>expansion-box on RE-1</t>
  </si>
  <si>
    <t>011111101010110011011110110110001001011010111000</t>
  </si>
  <si>
    <t>xor with key-2</t>
  </si>
  <si>
    <t>011111</t>
  </si>
  <si>
    <t>110011</t>
  </si>
  <si>
    <t>011110</t>
  </si>
  <si>
    <t>7</t>
  </si>
  <si>
    <t>0111</t>
  </si>
  <si>
    <t>110110</t>
  </si>
  <si>
    <t>001001</t>
  </si>
  <si>
    <t>14</t>
  </si>
  <si>
    <t>1110</t>
  </si>
  <si>
    <t>011010</t>
  </si>
  <si>
    <t>9</t>
  </si>
  <si>
    <t>1001</t>
  </si>
  <si>
    <t>111000</t>
  </si>
  <si>
    <t>3</t>
  </si>
  <si>
    <t>0011</t>
  </si>
  <si>
    <t>10000110101101110111111010010011</t>
  </si>
  <si>
    <t>11010100111100100011011111000000</t>
  </si>
  <si>
    <t>xor with LE-1</t>
  </si>
  <si>
    <t>LE-2 (32-bit)</t>
  </si>
  <si>
    <t>RE-2 (32-bit)</t>
  </si>
  <si>
    <t>final swap</t>
  </si>
  <si>
    <t>Cipher 1</t>
  </si>
  <si>
    <t>1101010011110010001101111100000010001011111111111100010001011010</t>
  </si>
  <si>
    <t>Final Permutation</t>
  </si>
  <si>
    <t>1101010111110010001101101100000010001011111111101100010101011010</t>
  </si>
  <si>
    <t>(64-bit)</t>
  </si>
  <si>
    <t>Cipher Text</t>
  </si>
  <si>
    <t>11010101</t>
  </si>
  <si>
    <t>11110010</t>
  </si>
  <si>
    <t>00110110</t>
  </si>
  <si>
    <t>11000000</t>
  </si>
  <si>
    <t>10001011</t>
  </si>
  <si>
    <t>11111111</t>
  </si>
  <si>
    <t>01100010</t>
  </si>
  <si>
    <t>10101101</t>
  </si>
  <si>
    <t>213</t>
  </si>
  <si>
    <t>242</t>
  </si>
  <si>
    <t>54</t>
  </si>
  <si>
    <t>192</t>
  </si>
  <si>
    <t>139</t>
  </si>
  <si>
    <t>255</t>
  </si>
  <si>
    <t>98</t>
  </si>
  <si>
    <t>173</t>
  </si>
  <si>
    <t>Õ</t>
  </si>
  <si>
    <t>ò</t>
  </si>
  <si>
    <t>À</t>
  </si>
  <si>
    <t>‹</t>
  </si>
  <si>
    <t>ÿ</t>
  </si>
  <si>
    <t>b</t>
  </si>
  <si>
    <t>­SHY</t>
  </si>
  <si>
    <t>ENCRYPTING BLOCK 2</t>
  </si>
  <si>
    <t>block2-text</t>
  </si>
  <si>
    <t>0100000101000010010010010100011101000011010010010101010001011001</t>
  </si>
  <si>
    <t>PT-2</t>
  </si>
  <si>
    <t>1001010010110000011111111000011111001000101101111001000100000011</t>
  </si>
  <si>
    <t>DES Encryption</t>
  </si>
  <si>
    <t>1001010110110000011111101000011111001000101101111001000100000011</t>
  </si>
  <si>
    <t>10010101101100000111111010000111</t>
  </si>
  <si>
    <t>11001000101101111001000100000011</t>
  </si>
  <si>
    <t>111001010001010110101111110010100010100000000111</t>
  </si>
  <si>
    <t>011110011111110000101111010101000010101000100011</t>
  </si>
  <si>
    <t>110000</t>
  </si>
  <si>
    <t>101111</t>
  </si>
  <si>
    <t>010101</t>
  </si>
  <si>
    <t>101000</t>
  </si>
  <si>
    <t>100011</t>
  </si>
  <si>
    <t>01111000111101111100010011011100</t>
  </si>
  <si>
    <t>101101010011111110101101011000001001011011111010</t>
  </si>
  <si>
    <t>100011101110110010001100010110001000001010110111</t>
  </si>
  <si>
    <t>001100</t>
  </si>
  <si>
    <t>010110</t>
  </si>
  <si>
    <t>001000</t>
  </si>
  <si>
    <t>2</t>
  </si>
  <si>
    <t>0010</t>
  </si>
  <si>
    <t>110111</t>
  </si>
  <si>
    <t>11001011110010111100001011111110</t>
  </si>
  <si>
    <t>11011010110010111100001011111110</t>
  </si>
  <si>
    <t>1101101011001011110000101111111010001011111111111100010001011010</t>
  </si>
  <si>
    <t>1101101011001011110000101111111010001011111111101100010101011010</t>
  </si>
  <si>
    <t>11011010</t>
  </si>
  <si>
    <t>11001011</t>
  </si>
  <si>
    <t>11000010</t>
  </si>
  <si>
    <t>11111110</t>
  </si>
  <si>
    <t>218</t>
  </si>
  <si>
    <t>203</t>
  </si>
  <si>
    <t>194</t>
  </si>
  <si>
    <t>254</t>
  </si>
  <si>
    <t>Ú</t>
  </si>
  <si>
    <t>Ë</t>
  </si>
  <si>
    <t>Â</t>
  </si>
  <si>
    <t>þ</t>
  </si>
  <si>
    <t>DES Encryption Text:</t>
  </si>
  <si>
    <t>INPUT:</t>
  </si>
  <si>
    <t>LAHOREISABIGCITY</t>
  </si>
  <si>
    <t>OUTPUT:</t>
  </si>
  <si>
    <t>Õò6À‹ÿb­SHY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</si>
</sst>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rgb="FF000000"/>
      <name val="Arial"/>
    </font>
    <font>
      <sz val="12.0"/>
      <color rgb="FF212529"/>
      <name val="System-ui"/>
    </font>
    <font>
      <color rgb="FF000000"/>
      <name val="Arial"/>
    </font>
    <font>
      <sz val="12.0"/>
      <color rgb="FF212529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49" xfId="0" applyAlignment="1" applyFont="1" applyNumberFormat="1">
      <alignment horizontal="center" vertical="bottom"/>
    </xf>
    <xf borderId="0" fillId="3" fontId="4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" numFmtId="49" xfId="0" applyAlignment="1" applyFont="1" applyNumberFormat="1">
      <alignment horizontal="center" readingOrder="0"/>
    </xf>
    <xf borderId="0" fillId="3" fontId="5" numFmtId="49" xfId="0" applyAlignment="1" applyFont="1" applyNumberFormat="1">
      <alignment horizontal="center" readingOrder="0"/>
    </xf>
    <xf borderId="0" fillId="3" fontId="6" numFmtId="49" xfId="0" applyAlignment="1" applyFont="1" applyNumberFormat="1">
      <alignment horizontal="center" readingOrder="0"/>
    </xf>
    <xf borderId="0" fillId="3" fontId="7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4">
      <c r="B4" s="3" t="s">
        <v>4</v>
      </c>
    </row>
    <row r="5">
      <c r="A5" s="1" t="s">
        <v>5</v>
      </c>
      <c r="B5" s="1" t="s">
        <v>6</v>
      </c>
      <c r="D5" s="2" t="s">
        <v>7</v>
      </c>
      <c r="K5" s="2"/>
    </row>
    <row r="6">
      <c r="B6" s="1" t="s">
        <v>8</v>
      </c>
      <c r="D6" s="2" t="s">
        <v>9</v>
      </c>
    </row>
    <row r="9">
      <c r="A9" s="1" t="s">
        <v>10</v>
      </c>
      <c r="B9" s="2" t="s">
        <v>11</v>
      </c>
      <c r="D9" s="1" t="s">
        <v>12</v>
      </c>
      <c r="E9" s="2" t="s">
        <v>13</v>
      </c>
      <c r="G9" s="1" t="s">
        <v>14</v>
      </c>
      <c r="H9" s="2">
        <v>2.0</v>
      </c>
    </row>
    <row r="11">
      <c r="B11" s="2" t="s">
        <v>15</v>
      </c>
    </row>
    <row r="12">
      <c r="A12" s="1" t="s">
        <v>6</v>
      </c>
      <c r="B12" s="4" t="s">
        <v>16</v>
      </c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23</v>
      </c>
    </row>
    <row r="13">
      <c r="B13" s="4" t="s">
        <v>24</v>
      </c>
      <c r="C13" s="4" t="s">
        <v>25</v>
      </c>
      <c r="D13" s="4" t="s">
        <v>26</v>
      </c>
      <c r="E13" s="4" t="s">
        <v>27</v>
      </c>
      <c r="F13" s="4" t="s">
        <v>28</v>
      </c>
      <c r="G13" s="4" t="s">
        <v>29</v>
      </c>
      <c r="H13" s="4" t="s">
        <v>30</v>
      </c>
      <c r="I13" s="4" t="s">
        <v>31</v>
      </c>
    </row>
    <row r="14">
      <c r="B14" s="4" t="s">
        <v>32</v>
      </c>
      <c r="C14" s="4" t="s">
        <v>33</v>
      </c>
      <c r="D14" s="4" t="s">
        <v>34</v>
      </c>
      <c r="E14" s="4" t="s">
        <v>35</v>
      </c>
      <c r="F14" s="4" t="s">
        <v>36</v>
      </c>
      <c r="G14" s="4" t="s">
        <v>37</v>
      </c>
      <c r="H14" s="4" t="s">
        <v>38</v>
      </c>
      <c r="I14" s="4" t="s">
        <v>39</v>
      </c>
    </row>
    <row r="16">
      <c r="A16" s="1" t="s">
        <v>8</v>
      </c>
      <c r="B16" s="4" t="s">
        <v>17</v>
      </c>
      <c r="C16" s="4" t="s">
        <v>40</v>
      </c>
      <c r="D16" s="4" t="s">
        <v>22</v>
      </c>
      <c r="E16" s="4" t="s">
        <v>41</v>
      </c>
      <c r="F16" s="4" t="s">
        <v>42</v>
      </c>
      <c r="G16" s="4" t="s">
        <v>22</v>
      </c>
      <c r="H16" s="4" t="s">
        <v>43</v>
      </c>
      <c r="I16" s="4" t="s">
        <v>44</v>
      </c>
    </row>
    <row r="17">
      <c r="B17" s="4" t="s">
        <v>25</v>
      </c>
      <c r="C17" s="4" t="s">
        <v>45</v>
      </c>
      <c r="D17" s="4" t="s">
        <v>30</v>
      </c>
      <c r="E17" s="4" t="s">
        <v>46</v>
      </c>
      <c r="F17" s="4" t="s">
        <v>47</v>
      </c>
      <c r="G17" s="4" t="s">
        <v>30</v>
      </c>
      <c r="H17" s="4" t="s">
        <v>48</v>
      </c>
      <c r="I17" s="4" t="s">
        <v>49</v>
      </c>
    </row>
    <row r="18">
      <c r="B18" s="4" t="s">
        <v>33</v>
      </c>
      <c r="C18" s="4" t="s">
        <v>50</v>
      </c>
      <c r="D18" s="4" t="s">
        <v>38</v>
      </c>
      <c r="E18" s="4" t="s">
        <v>51</v>
      </c>
      <c r="F18" s="4" t="s">
        <v>52</v>
      </c>
      <c r="G18" s="4" t="s">
        <v>38</v>
      </c>
      <c r="H18" s="4" t="s">
        <v>53</v>
      </c>
      <c r="I18" s="4" t="s">
        <v>54</v>
      </c>
    </row>
    <row r="20">
      <c r="A20" s="1" t="s">
        <v>55</v>
      </c>
      <c r="B20" s="5" t="s">
        <v>56</v>
      </c>
      <c r="C20" s="5" t="s">
        <v>19</v>
      </c>
      <c r="D20" s="5" t="s">
        <v>57</v>
      </c>
      <c r="E20" s="5" t="s">
        <v>17</v>
      </c>
      <c r="F20" s="5" t="s">
        <v>56</v>
      </c>
      <c r="G20" s="5" t="s">
        <v>17</v>
      </c>
      <c r="H20" s="5" t="s">
        <v>18</v>
      </c>
      <c r="I20" s="5" t="s">
        <v>57</v>
      </c>
    </row>
    <row r="21">
      <c r="B21" s="5">
        <v>78.0</v>
      </c>
      <c r="C21" s="5">
        <v>79.0</v>
      </c>
      <c r="D21" s="5">
        <v>77.0</v>
      </c>
      <c r="E21" s="5">
        <v>65.0</v>
      </c>
      <c r="F21" s="5">
        <v>78.0</v>
      </c>
      <c r="G21" s="5">
        <v>65.0</v>
      </c>
      <c r="H21" s="5">
        <v>72.0</v>
      </c>
      <c r="I21" s="5">
        <v>77.0</v>
      </c>
    </row>
    <row r="22">
      <c r="B22" s="4" t="s">
        <v>58</v>
      </c>
      <c r="C22" s="4" t="s">
        <v>35</v>
      </c>
      <c r="D22" s="4" t="s">
        <v>59</v>
      </c>
      <c r="E22" s="4" t="s">
        <v>33</v>
      </c>
      <c r="F22" s="4" t="s">
        <v>58</v>
      </c>
      <c r="G22" s="4" t="s">
        <v>33</v>
      </c>
      <c r="H22" s="4" t="s">
        <v>34</v>
      </c>
      <c r="I22" s="4" t="s">
        <v>59</v>
      </c>
    </row>
    <row r="25">
      <c r="B25" s="3" t="s">
        <v>60</v>
      </c>
    </row>
    <row r="26">
      <c r="A26" s="2" t="s">
        <v>55</v>
      </c>
      <c r="B26" s="4" t="str">
        <f t="shared" ref="B26:I26" si="1">B22</f>
        <v>01001110</v>
      </c>
      <c r="C26" s="4" t="str">
        <f t="shared" si="1"/>
        <v>01001111</v>
      </c>
      <c r="D26" s="4" t="str">
        <f t="shared" si="1"/>
        <v>01001101</v>
      </c>
      <c r="E26" s="4" t="str">
        <f t="shared" si="1"/>
        <v>01000001</v>
      </c>
      <c r="F26" s="4" t="str">
        <f t="shared" si="1"/>
        <v>01001110</v>
      </c>
      <c r="G26" s="4" t="str">
        <f t="shared" si="1"/>
        <v>01000001</v>
      </c>
      <c r="H26" s="4" t="str">
        <f t="shared" si="1"/>
        <v>01001000</v>
      </c>
      <c r="I26" s="4" t="str">
        <f t="shared" si="1"/>
        <v>01001101</v>
      </c>
      <c r="K26" s="2" t="s">
        <v>61</v>
      </c>
    </row>
    <row r="27">
      <c r="A27" s="2" t="s">
        <v>62</v>
      </c>
      <c r="B27" s="6" t="str">
        <f t="shared" ref="B27:I27" si="2">LEFT(B26,7)</f>
        <v>0100111</v>
      </c>
      <c r="C27" s="6" t="str">
        <f t="shared" si="2"/>
        <v>0100111</v>
      </c>
      <c r="D27" s="6" t="str">
        <f t="shared" si="2"/>
        <v>0100110</v>
      </c>
      <c r="E27" s="6" t="str">
        <f t="shared" si="2"/>
        <v>0100000</v>
      </c>
      <c r="F27" s="6" t="str">
        <f t="shared" si="2"/>
        <v>0100111</v>
      </c>
      <c r="G27" s="6" t="str">
        <f t="shared" si="2"/>
        <v>0100000</v>
      </c>
      <c r="H27" s="6" t="str">
        <f t="shared" si="2"/>
        <v>0100100</v>
      </c>
      <c r="I27" s="6" t="str">
        <f t="shared" si="2"/>
        <v>0100110</v>
      </c>
      <c r="K27" s="2" t="s">
        <v>63</v>
      </c>
    </row>
    <row r="28">
      <c r="B28" s="6"/>
      <c r="C28" s="6"/>
      <c r="D28" s="6"/>
      <c r="E28" s="6"/>
      <c r="F28" s="6"/>
      <c r="G28" s="6"/>
      <c r="H28" s="6"/>
      <c r="I28" s="6"/>
    </row>
    <row r="29">
      <c r="A29" s="4" t="s">
        <v>64</v>
      </c>
      <c r="B29" s="4" t="str">
        <f>B27&amp;C27&amp;D27&amp;E27</f>
        <v>0100111010011101001100100000</v>
      </c>
      <c r="F29" s="6"/>
      <c r="G29" s="4"/>
      <c r="H29" s="6"/>
      <c r="I29" s="6"/>
    </row>
    <row r="30">
      <c r="A30" s="5" t="s">
        <v>65</v>
      </c>
      <c r="B30" s="4" t="str">
        <f>F27&amp;G27&amp;H27&amp;I27</f>
        <v>0100111010000001001000100110</v>
      </c>
      <c r="F30" s="7"/>
      <c r="G30" s="5"/>
      <c r="H30" s="7"/>
      <c r="I30" s="7"/>
    </row>
    <row r="31">
      <c r="A31" s="7"/>
      <c r="B31" s="7"/>
      <c r="C31" s="7"/>
      <c r="D31" s="7"/>
      <c r="E31" s="7"/>
      <c r="F31" s="7"/>
      <c r="G31" s="7"/>
      <c r="H31" s="7"/>
      <c r="I31" s="7"/>
    </row>
    <row r="32">
      <c r="A32" s="5" t="s">
        <v>66</v>
      </c>
      <c r="B32" s="4" t="str">
        <f t="shared" ref="B32:B33" si="3">MID(B29, 2, LEN(B29)) &amp; LEFT(B29, 1)</f>
        <v>1001110100111010011001000000</v>
      </c>
      <c r="F32" s="7"/>
      <c r="G32" s="7"/>
      <c r="H32" s="7"/>
      <c r="I32" s="7"/>
    </row>
    <row r="33">
      <c r="A33" s="5" t="s">
        <v>67</v>
      </c>
      <c r="B33" s="8" t="str">
        <f t="shared" si="3"/>
        <v>1001110100000010010001001100</v>
      </c>
    </row>
    <row r="35">
      <c r="A35" s="5" t="s">
        <v>68</v>
      </c>
      <c r="B35" s="4" t="str">
        <f t="shared" ref="B35:B36" si="4">MID(B32, 2, LEN(B32)) &amp; LEFT(B32, 1)</f>
        <v>0011101001110100110010000001</v>
      </c>
    </row>
    <row r="36">
      <c r="A36" s="5" t="s">
        <v>69</v>
      </c>
      <c r="B36" s="8" t="str">
        <f t="shared" si="4"/>
        <v>0011101000000100100010011001</v>
      </c>
    </row>
    <row r="38">
      <c r="A38" s="1" t="s">
        <v>70</v>
      </c>
      <c r="B38" s="5" t="s">
        <v>71</v>
      </c>
    </row>
    <row r="39">
      <c r="B39" s="7" t="str">
        <f>B32 &amp; B33
</f>
        <v>10011101001110100110010000001001110100000010010001001100</v>
      </c>
      <c r="J39" s="2" t="s">
        <v>72</v>
      </c>
    </row>
    <row r="40">
      <c r="B40" s="7" t="str">
        <f>LEFT(B39, 7) &amp; MID(B39, 10, 12) &amp; MID(B39, 23,2) &amp; MID(B39, 26,9) &amp; MID(B39, 36, 2) &amp; MID(B39, 39, 4) &amp; MID(B39, 44,10) &amp; MID(B39, 55, LEN(B39)-54)
</f>
        <v>100111001110100110000000100111100000001000100100</v>
      </c>
      <c r="J40" s="2" t="s">
        <v>73</v>
      </c>
    </row>
    <row r="42">
      <c r="A42" s="1" t="s">
        <v>74</v>
      </c>
      <c r="B42" s="5" t="s">
        <v>75</v>
      </c>
    </row>
    <row r="43">
      <c r="B43" s="7" t="str">
        <f>B35 &amp; B36
</f>
        <v>00111010011101001100100000010011101000000100100010011001</v>
      </c>
      <c r="J43" s="2" t="s">
        <v>72</v>
      </c>
    </row>
    <row r="44">
      <c r="B44" s="7" t="str">
        <f>LEFT(B43, 7) &amp; MID(B43, 10, 12) &amp; MID(B43, 23,2) &amp; MID(B43, 26,9) &amp; MID(B43, 36, 2) &amp; MID(B43, 39, 4) &amp; MID(B43, 44,10) &amp; MID(B43, 55, LEN(B43)-54)
</f>
        <v>001110111101001100100001001110000001010001001101</v>
      </c>
      <c r="J44" s="2" t="s">
        <v>73</v>
      </c>
    </row>
    <row r="47">
      <c r="B47" s="3" t="s">
        <v>76</v>
      </c>
    </row>
    <row r="48">
      <c r="A48" s="9" t="s">
        <v>77</v>
      </c>
      <c r="C48" s="5" t="s">
        <v>78</v>
      </c>
    </row>
    <row r="49">
      <c r="A49" s="1" t="s">
        <v>79</v>
      </c>
      <c r="C49" s="4" t="s">
        <v>80</v>
      </c>
    </row>
    <row r="50">
      <c r="B50" s="2" t="s">
        <v>81</v>
      </c>
    </row>
    <row r="51">
      <c r="A51" s="1" t="s">
        <v>82</v>
      </c>
      <c r="C51" s="5" t="s">
        <v>78</v>
      </c>
    </row>
    <row r="53">
      <c r="A53" s="1" t="s">
        <v>83</v>
      </c>
      <c r="C53" s="10" t="s">
        <v>84</v>
      </c>
    </row>
    <row r="54">
      <c r="B54" s="5" t="s">
        <v>78</v>
      </c>
      <c r="N54" s="5"/>
    </row>
    <row r="56">
      <c r="A56" s="2"/>
      <c r="B56" s="5" t="str">
        <f>B18 &amp; C18 &amp; D18 &amp; E18</f>
        <v>01000001010000100100100101000111</v>
      </c>
      <c r="F56" s="5" t="s">
        <v>85</v>
      </c>
      <c r="G56" s="5" t="str">
        <f>F18 &amp; G18 &amp; H18 &amp; I18</f>
        <v>01000011010010010101010001011001</v>
      </c>
    </row>
    <row r="57">
      <c r="A57" s="1" t="s">
        <v>86</v>
      </c>
      <c r="B57" s="5" t="s">
        <v>87</v>
      </c>
      <c r="F57" s="7"/>
      <c r="G57" s="5" t="s">
        <v>88</v>
      </c>
    </row>
    <row r="58">
      <c r="B58" s="7"/>
      <c r="C58" s="7"/>
      <c r="D58" s="7"/>
      <c r="E58" s="7"/>
      <c r="F58" s="7"/>
      <c r="G58" s="7"/>
      <c r="H58" s="7"/>
      <c r="I58" s="7"/>
      <c r="J58" s="7"/>
    </row>
    <row r="59">
      <c r="B59" s="7"/>
      <c r="C59" s="7"/>
      <c r="D59" s="7"/>
      <c r="E59" s="7"/>
      <c r="F59" s="5" t="s">
        <v>89</v>
      </c>
      <c r="G59" s="5" t="s">
        <v>90</v>
      </c>
      <c r="K59" s="5" t="s">
        <v>91</v>
      </c>
    </row>
    <row r="60">
      <c r="B60" s="7"/>
      <c r="C60" s="7"/>
      <c r="D60" s="7"/>
      <c r="E60" s="7"/>
      <c r="F60" s="7"/>
      <c r="G60" s="5" t="s">
        <v>92</v>
      </c>
      <c r="K60" s="5" t="s">
        <v>93</v>
      </c>
    </row>
    <row r="61">
      <c r="B61" s="7"/>
      <c r="C61" s="7"/>
      <c r="D61" s="7"/>
      <c r="E61" s="7"/>
      <c r="F61" s="7"/>
    </row>
    <row r="62">
      <c r="A62" s="6"/>
      <c r="B62" s="6"/>
      <c r="C62" s="6"/>
      <c r="D62" s="6"/>
      <c r="E62" s="6"/>
      <c r="F62" s="6"/>
      <c r="G62" s="4" t="s">
        <v>94</v>
      </c>
      <c r="H62" s="4" t="s">
        <v>95</v>
      </c>
      <c r="I62" s="4" t="s">
        <v>96</v>
      </c>
      <c r="J62" s="6"/>
      <c r="K62" s="5" t="s">
        <v>97</v>
      </c>
    </row>
    <row r="63">
      <c r="A63" s="6"/>
      <c r="B63" s="6"/>
      <c r="C63" s="6"/>
      <c r="D63" s="6"/>
      <c r="E63" s="6"/>
      <c r="F63" s="6"/>
      <c r="G63" s="4" t="s">
        <v>98</v>
      </c>
      <c r="H63" s="4" t="s">
        <v>99</v>
      </c>
      <c r="I63" s="4" t="s">
        <v>100</v>
      </c>
      <c r="J63" s="6"/>
    </row>
    <row r="64">
      <c r="A64" s="6"/>
      <c r="B64" s="6"/>
      <c r="C64" s="6"/>
      <c r="D64" s="6"/>
      <c r="E64" s="6"/>
      <c r="F64" s="6"/>
      <c r="G64" s="4" t="s">
        <v>101</v>
      </c>
      <c r="H64" s="4" t="s">
        <v>102</v>
      </c>
      <c r="I64" s="4" t="s">
        <v>103</v>
      </c>
      <c r="J64" s="6"/>
      <c r="N64" s="4"/>
    </row>
    <row r="65">
      <c r="A65" s="6"/>
      <c r="B65" s="6"/>
      <c r="C65" s="6"/>
      <c r="D65" s="6"/>
      <c r="E65" s="6"/>
      <c r="F65" s="6"/>
      <c r="G65" s="4" t="s">
        <v>104</v>
      </c>
      <c r="H65" s="4" t="s">
        <v>105</v>
      </c>
      <c r="I65" s="4" t="s">
        <v>106</v>
      </c>
      <c r="J65" s="6"/>
    </row>
    <row r="66">
      <c r="A66" s="6"/>
      <c r="B66" s="6"/>
      <c r="C66" s="6"/>
      <c r="D66" s="6"/>
      <c r="E66" s="6"/>
      <c r="F66" s="6"/>
      <c r="G66" s="4" t="s">
        <v>107</v>
      </c>
      <c r="H66" s="4" t="s">
        <v>108</v>
      </c>
      <c r="I66" s="4" t="s">
        <v>109</v>
      </c>
      <c r="J66" s="6"/>
    </row>
    <row r="67">
      <c r="A67" s="6"/>
      <c r="B67" s="6"/>
      <c r="C67" s="6"/>
      <c r="D67" s="6"/>
      <c r="E67" s="6"/>
      <c r="F67" s="6"/>
      <c r="G67" s="4" t="s">
        <v>110</v>
      </c>
      <c r="H67" s="4" t="s">
        <v>111</v>
      </c>
      <c r="I67" s="4" t="s">
        <v>112</v>
      </c>
      <c r="J67" s="6"/>
    </row>
    <row r="68">
      <c r="A68" s="6"/>
      <c r="B68" s="6"/>
      <c r="C68" s="6"/>
      <c r="D68" s="6"/>
      <c r="E68" s="6"/>
      <c r="F68" s="6"/>
      <c r="G68" s="4" t="s">
        <v>113</v>
      </c>
      <c r="H68" s="4" t="s">
        <v>114</v>
      </c>
      <c r="I68" s="4" t="s">
        <v>115</v>
      </c>
      <c r="J68" s="6"/>
    </row>
    <row r="69">
      <c r="A69" s="6"/>
      <c r="B69" s="6"/>
      <c r="C69" s="6"/>
      <c r="D69" s="6"/>
      <c r="E69" s="6"/>
      <c r="F69" s="6"/>
      <c r="G69" s="4" t="s">
        <v>116</v>
      </c>
      <c r="H69" s="4" t="s">
        <v>117</v>
      </c>
      <c r="I69" s="4" t="s">
        <v>118</v>
      </c>
      <c r="J69" s="6"/>
    </row>
    <row r="70">
      <c r="A70" s="6"/>
      <c r="B70" s="6"/>
      <c r="C70" s="6"/>
      <c r="D70" s="6"/>
      <c r="E70" s="6"/>
      <c r="F70" s="6"/>
      <c r="G70" s="5" t="s">
        <v>119</v>
      </c>
    </row>
    <row r="71">
      <c r="A71" s="6"/>
      <c r="B71" s="6"/>
      <c r="C71" s="6"/>
      <c r="D71" s="6"/>
      <c r="E71" s="6"/>
      <c r="F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4" t="s">
        <v>120</v>
      </c>
    </row>
    <row r="73">
      <c r="A73" s="6"/>
      <c r="B73" s="6"/>
      <c r="C73" s="6"/>
      <c r="D73" s="6"/>
      <c r="E73" s="6"/>
      <c r="F73" s="6"/>
      <c r="G73" s="4" t="s">
        <v>121</v>
      </c>
      <c r="K73" s="4" t="s">
        <v>122</v>
      </c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4" t="s">
        <v>123</v>
      </c>
      <c r="K75" s="5" t="s">
        <v>124</v>
      </c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1" t="s">
        <v>125</v>
      </c>
      <c r="B77" s="5" t="s">
        <v>126</v>
      </c>
      <c r="F77" s="7"/>
      <c r="G77" s="5" t="s">
        <v>127</v>
      </c>
    </row>
    <row r="78">
      <c r="B78" s="5" t="s">
        <v>128</v>
      </c>
      <c r="F78" s="5" t="s">
        <v>85</v>
      </c>
      <c r="G78" s="5" t="s">
        <v>123</v>
      </c>
    </row>
    <row r="79">
      <c r="B79" s="7"/>
      <c r="C79" s="7"/>
      <c r="D79" s="7"/>
      <c r="E79" s="7"/>
      <c r="F79" s="5" t="s">
        <v>89</v>
      </c>
      <c r="G79" s="5" t="s">
        <v>129</v>
      </c>
      <c r="K79" s="5" t="s">
        <v>130</v>
      </c>
    </row>
    <row r="80">
      <c r="B80" s="7"/>
      <c r="C80" s="7"/>
      <c r="D80" s="7"/>
      <c r="E80" s="7"/>
      <c r="F80" s="7"/>
      <c r="G80" s="5" t="s">
        <v>131</v>
      </c>
      <c r="K80" s="5" t="s">
        <v>132</v>
      </c>
    </row>
    <row r="81">
      <c r="B81" s="7"/>
      <c r="C81" s="7"/>
      <c r="D81" s="7"/>
      <c r="E81" s="7"/>
      <c r="F81" s="7"/>
    </row>
    <row r="82">
      <c r="A82" s="6"/>
      <c r="B82" s="6"/>
      <c r="C82" s="6"/>
      <c r="D82" s="6"/>
      <c r="E82" s="6"/>
      <c r="F82" s="6"/>
      <c r="G82" s="4" t="s">
        <v>133</v>
      </c>
      <c r="H82" s="4" t="s">
        <v>108</v>
      </c>
      <c r="I82" s="4" t="s">
        <v>109</v>
      </c>
      <c r="J82" s="6"/>
      <c r="K82" s="5" t="s">
        <v>97</v>
      </c>
    </row>
    <row r="83">
      <c r="A83" s="6"/>
      <c r="B83" s="6"/>
      <c r="C83" s="6"/>
      <c r="D83" s="6"/>
      <c r="E83" s="6"/>
      <c r="F83" s="6"/>
      <c r="G83" s="4" t="s">
        <v>98</v>
      </c>
      <c r="H83" s="4" t="s">
        <v>99</v>
      </c>
      <c r="I83" s="4" t="s">
        <v>100</v>
      </c>
      <c r="J83" s="6"/>
    </row>
    <row r="84">
      <c r="A84" s="6"/>
      <c r="B84" s="6"/>
      <c r="C84" s="6"/>
      <c r="D84" s="6"/>
      <c r="E84" s="6"/>
      <c r="F84" s="6"/>
      <c r="G84" s="4" t="s">
        <v>134</v>
      </c>
      <c r="H84" s="4" t="s">
        <v>102</v>
      </c>
      <c r="I84" s="4" t="s">
        <v>103</v>
      </c>
      <c r="J84" s="6"/>
    </row>
    <row r="85">
      <c r="A85" s="6"/>
      <c r="B85" s="6"/>
      <c r="C85" s="6"/>
      <c r="D85" s="6"/>
      <c r="E85" s="6"/>
      <c r="F85" s="6"/>
      <c r="G85" s="4" t="s">
        <v>135</v>
      </c>
      <c r="H85" s="4" t="s">
        <v>136</v>
      </c>
      <c r="I85" s="4" t="s">
        <v>137</v>
      </c>
      <c r="J85" s="6"/>
    </row>
    <row r="86">
      <c r="A86" s="6"/>
      <c r="B86" s="6"/>
      <c r="C86" s="6"/>
      <c r="D86" s="6"/>
      <c r="E86" s="6"/>
      <c r="F86" s="6"/>
      <c r="G86" s="4" t="s">
        <v>138</v>
      </c>
      <c r="H86" s="4" t="s">
        <v>136</v>
      </c>
      <c r="I86" s="4" t="s">
        <v>137</v>
      </c>
      <c r="J86" s="6"/>
    </row>
    <row r="87">
      <c r="A87" s="6"/>
      <c r="B87" s="6"/>
      <c r="C87" s="6"/>
      <c r="D87" s="6"/>
      <c r="E87" s="6"/>
      <c r="F87" s="6"/>
      <c r="G87" s="4" t="s">
        <v>139</v>
      </c>
      <c r="H87" s="4" t="s">
        <v>140</v>
      </c>
      <c r="I87" s="4" t="s">
        <v>141</v>
      </c>
      <c r="J87" s="6"/>
    </row>
    <row r="88">
      <c r="A88" s="6"/>
      <c r="B88" s="6"/>
      <c r="C88" s="6"/>
      <c r="D88" s="6"/>
      <c r="E88" s="6"/>
      <c r="F88" s="6"/>
      <c r="G88" s="4" t="s">
        <v>142</v>
      </c>
      <c r="H88" s="4" t="s">
        <v>143</v>
      </c>
      <c r="I88" s="4" t="s">
        <v>144</v>
      </c>
      <c r="J88" s="6"/>
    </row>
    <row r="89">
      <c r="A89" s="6"/>
      <c r="B89" s="6"/>
      <c r="C89" s="6"/>
      <c r="D89" s="6"/>
      <c r="E89" s="6"/>
      <c r="F89" s="6"/>
      <c r="G89" s="4" t="s">
        <v>145</v>
      </c>
      <c r="H89" s="4" t="s">
        <v>146</v>
      </c>
      <c r="I89" s="4" t="s">
        <v>147</v>
      </c>
      <c r="J89" s="6"/>
    </row>
    <row r="90">
      <c r="A90" s="6"/>
      <c r="B90" s="6"/>
      <c r="C90" s="6"/>
      <c r="D90" s="6"/>
      <c r="E90" s="6"/>
      <c r="F90" s="6"/>
      <c r="G90" s="5" t="s">
        <v>148</v>
      </c>
    </row>
    <row r="91">
      <c r="A91" s="6"/>
      <c r="B91" s="6"/>
      <c r="C91" s="6"/>
      <c r="D91" s="6"/>
      <c r="E91" s="6"/>
      <c r="F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4" t="s">
        <v>120</v>
      </c>
    </row>
    <row r="93">
      <c r="A93" s="6"/>
      <c r="B93" s="6"/>
      <c r="C93" s="6"/>
      <c r="D93" s="6"/>
      <c r="E93" s="6"/>
      <c r="F93" s="6"/>
      <c r="G93" s="5" t="s">
        <v>148</v>
      </c>
      <c r="K93" s="4" t="s">
        <v>122</v>
      </c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5" t="s">
        <v>123</v>
      </c>
      <c r="F95" s="6"/>
      <c r="G95" s="4" t="s">
        <v>149</v>
      </c>
      <c r="K95" s="5" t="s">
        <v>150</v>
      </c>
    </row>
    <row r="96">
      <c r="A96" s="6"/>
      <c r="B96" s="4" t="s">
        <v>151</v>
      </c>
      <c r="F96" s="6"/>
      <c r="G96" s="4" t="s">
        <v>152</v>
      </c>
    </row>
    <row r="97">
      <c r="A97" s="11" t="s">
        <v>153</v>
      </c>
      <c r="C97" s="6"/>
      <c r="D97" s="6"/>
      <c r="E97" s="6"/>
      <c r="F97" s="6"/>
      <c r="G97" s="6"/>
      <c r="H97" s="6"/>
      <c r="I97" s="6"/>
      <c r="J97" s="6"/>
    </row>
    <row r="98">
      <c r="A98" s="6"/>
      <c r="B98" s="4" t="s">
        <v>149</v>
      </c>
      <c r="F98" s="6"/>
      <c r="G98" s="5" t="s">
        <v>123</v>
      </c>
    </row>
    <row r="99">
      <c r="A99" s="6"/>
      <c r="B99" s="4" t="s">
        <v>152</v>
      </c>
      <c r="F99" s="6"/>
      <c r="G99" s="4" t="s">
        <v>151</v>
      </c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11" t="s">
        <v>154</v>
      </c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4" t="s">
        <v>155</v>
      </c>
    </row>
    <row r="103">
      <c r="A103" s="11" t="s">
        <v>156</v>
      </c>
      <c r="C103" s="10" t="s">
        <v>84</v>
      </c>
    </row>
    <row r="104">
      <c r="A104" s="6"/>
      <c r="B104" s="6"/>
      <c r="C104" s="4" t="s">
        <v>157</v>
      </c>
      <c r="I104" s="4" t="s">
        <v>158</v>
      </c>
      <c r="J104" s="6"/>
    </row>
    <row r="105">
      <c r="A105" s="11" t="s">
        <v>159</v>
      </c>
      <c r="C105" s="4" t="s">
        <v>160</v>
      </c>
      <c r="D105" s="4" t="s">
        <v>161</v>
      </c>
      <c r="E105" s="4" t="s">
        <v>162</v>
      </c>
      <c r="F105" s="4" t="s">
        <v>163</v>
      </c>
      <c r="G105" s="4" t="s">
        <v>164</v>
      </c>
      <c r="H105" s="4" t="s">
        <v>165</v>
      </c>
      <c r="I105" s="4" t="s">
        <v>166</v>
      </c>
      <c r="J105" s="4" t="s">
        <v>167</v>
      </c>
    </row>
    <row r="106">
      <c r="A106" s="6"/>
      <c r="B106" s="6"/>
      <c r="C106" s="4" t="s">
        <v>168</v>
      </c>
      <c r="D106" s="4" t="s">
        <v>169</v>
      </c>
      <c r="E106" s="4" t="s">
        <v>170</v>
      </c>
      <c r="F106" s="4" t="s">
        <v>171</v>
      </c>
      <c r="G106" s="4" t="s">
        <v>172</v>
      </c>
      <c r="H106" s="4" t="s">
        <v>173</v>
      </c>
      <c r="I106" s="4" t="s">
        <v>174</v>
      </c>
      <c r="J106" s="4" t="s">
        <v>175</v>
      </c>
    </row>
    <row r="107">
      <c r="A107" s="6"/>
      <c r="B107" s="6"/>
      <c r="C107" s="12" t="s">
        <v>176</v>
      </c>
      <c r="D107" s="12" t="s">
        <v>177</v>
      </c>
      <c r="E107" s="4" t="s">
        <v>99</v>
      </c>
      <c r="F107" s="12" t="s">
        <v>178</v>
      </c>
      <c r="G107" s="12" t="s">
        <v>179</v>
      </c>
      <c r="H107" s="12" t="s">
        <v>180</v>
      </c>
      <c r="I107" s="4" t="s">
        <v>181</v>
      </c>
      <c r="J107" s="4" t="s">
        <v>182</v>
      </c>
    </row>
    <row r="108">
      <c r="B108" s="3" t="s">
        <v>183</v>
      </c>
    </row>
    <row r="109">
      <c r="A109" s="9" t="s">
        <v>184</v>
      </c>
      <c r="C109" s="5" t="s">
        <v>185</v>
      </c>
    </row>
    <row r="110">
      <c r="A110" s="1" t="s">
        <v>79</v>
      </c>
      <c r="C110" s="4" t="s">
        <v>157</v>
      </c>
    </row>
    <row r="111">
      <c r="B111" s="2" t="s">
        <v>81</v>
      </c>
    </row>
    <row r="112">
      <c r="A112" s="1" t="s">
        <v>186</v>
      </c>
      <c r="C112" s="5" t="s">
        <v>187</v>
      </c>
    </row>
    <row r="113">
      <c r="B113" s="2" t="s">
        <v>188</v>
      </c>
    </row>
    <row r="114">
      <c r="A114" s="1" t="s">
        <v>83</v>
      </c>
      <c r="C114" s="10" t="s">
        <v>84</v>
      </c>
    </row>
    <row r="115">
      <c r="B115" s="5" t="s">
        <v>189</v>
      </c>
    </row>
    <row r="117">
      <c r="A117" s="2"/>
      <c r="B117" s="5" t="s">
        <v>190</v>
      </c>
      <c r="F117" s="5" t="s">
        <v>85</v>
      </c>
      <c r="G117" s="5" t="s">
        <v>191</v>
      </c>
    </row>
    <row r="118">
      <c r="A118" s="1" t="s">
        <v>86</v>
      </c>
      <c r="B118" s="5" t="s">
        <v>87</v>
      </c>
      <c r="F118" s="7"/>
      <c r="G118" s="5" t="s">
        <v>88</v>
      </c>
    </row>
    <row r="119">
      <c r="B119" s="7"/>
      <c r="C119" s="7"/>
      <c r="D119" s="7"/>
      <c r="E119" s="7"/>
      <c r="F119" s="7"/>
      <c r="G119" s="7"/>
      <c r="H119" s="7"/>
      <c r="I119" s="7"/>
      <c r="J119" s="7"/>
    </row>
    <row r="120">
      <c r="B120" s="7"/>
      <c r="C120" s="7"/>
      <c r="D120" s="7"/>
      <c r="E120" s="7"/>
      <c r="F120" s="5" t="s">
        <v>89</v>
      </c>
      <c r="G120" s="5" t="s">
        <v>192</v>
      </c>
      <c r="K120" s="5" t="s">
        <v>91</v>
      </c>
    </row>
    <row r="121">
      <c r="B121" s="7"/>
      <c r="C121" s="7"/>
      <c r="D121" s="7"/>
      <c r="E121" s="7"/>
      <c r="F121" s="7"/>
      <c r="G121" s="5" t="s">
        <v>193</v>
      </c>
      <c r="K121" s="5" t="s">
        <v>93</v>
      </c>
    </row>
    <row r="122">
      <c r="B122" s="7"/>
      <c r="C122" s="7"/>
      <c r="D122" s="7"/>
      <c r="E122" s="7"/>
      <c r="F122" s="7"/>
    </row>
    <row r="123">
      <c r="A123" s="6"/>
      <c r="B123" s="6"/>
      <c r="C123" s="6"/>
      <c r="D123" s="6"/>
      <c r="E123" s="6"/>
      <c r="F123" s="6"/>
      <c r="G123" s="4" t="s">
        <v>135</v>
      </c>
      <c r="H123" s="4" t="s">
        <v>136</v>
      </c>
      <c r="I123" s="4" t="s">
        <v>137</v>
      </c>
      <c r="J123" s="6"/>
      <c r="K123" s="5" t="s">
        <v>97</v>
      </c>
    </row>
    <row r="124">
      <c r="A124" s="6"/>
      <c r="B124" s="6"/>
      <c r="C124" s="6"/>
      <c r="D124" s="6"/>
      <c r="E124" s="6"/>
      <c r="F124" s="6"/>
      <c r="G124" s="4" t="s">
        <v>133</v>
      </c>
      <c r="H124" s="4" t="s">
        <v>108</v>
      </c>
      <c r="I124" s="4" t="s">
        <v>109</v>
      </c>
      <c r="J124" s="6"/>
    </row>
    <row r="125">
      <c r="A125" s="6"/>
      <c r="B125" s="6"/>
      <c r="C125" s="6"/>
      <c r="D125" s="6"/>
      <c r="E125" s="6"/>
      <c r="F125" s="6"/>
      <c r="G125" s="4" t="s">
        <v>194</v>
      </c>
      <c r="H125" s="4" t="s">
        <v>105</v>
      </c>
      <c r="I125" s="4" t="s">
        <v>106</v>
      </c>
      <c r="J125" s="6"/>
    </row>
    <row r="126">
      <c r="A126" s="6"/>
      <c r="B126" s="6"/>
      <c r="C126" s="6"/>
      <c r="D126" s="6"/>
      <c r="E126" s="6"/>
      <c r="F126" s="6"/>
      <c r="G126" s="4" t="s">
        <v>195</v>
      </c>
      <c r="H126" s="4" t="s">
        <v>136</v>
      </c>
      <c r="I126" s="4" t="s">
        <v>137</v>
      </c>
      <c r="J126" s="6"/>
    </row>
    <row r="127">
      <c r="A127" s="6"/>
      <c r="B127" s="6"/>
      <c r="C127" s="6"/>
      <c r="D127" s="6"/>
      <c r="E127" s="6"/>
      <c r="F127" s="6"/>
      <c r="G127" s="4" t="s">
        <v>196</v>
      </c>
      <c r="H127" s="4" t="s">
        <v>111</v>
      </c>
      <c r="I127" s="4" t="s">
        <v>112</v>
      </c>
      <c r="J127" s="6"/>
    </row>
    <row r="128">
      <c r="A128" s="6"/>
      <c r="B128" s="6"/>
      <c r="C128" s="6"/>
      <c r="D128" s="6"/>
      <c r="E128" s="6"/>
      <c r="F128" s="6"/>
      <c r="G128" s="4" t="s">
        <v>116</v>
      </c>
      <c r="H128" s="4" t="s">
        <v>117</v>
      </c>
      <c r="I128" s="4" t="s">
        <v>118</v>
      </c>
      <c r="J128" s="6"/>
    </row>
    <row r="129">
      <c r="A129" s="6"/>
      <c r="B129" s="6"/>
      <c r="C129" s="6"/>
      <c r="D129" s="6"/>
      <c r="E129" s="6"/>
      <c r="F129" s="6"/>
      <c r="G129" s="4" t="s">
        <v>197</v>
      </c>
      <c r="H129" s="4" t="s">
        <v>95</v>
      </c>
      <c r="I129" s="4" t="s">
        <v>96</v>
      </c>
      <c r="J129" s="6"/>
    </row>
    <row r="130">
      <c r="A130" s="6"/>
      <c r="B130" s="6"/>
      <c r="C130" s="6"/>
      <c r="D130" s="6"/>
      <c r="E130" s="6"/>
      <c r="F130" s="6"/>
      <c r="G130" s="4" t="s">
        <v>198</v>
      </c>
      <c r="H130" s="4" t="s">
        <v>111</v>
      </c>
      <c r="I130" s="4" t="s">
        <v>112</v>
      </c>
      <c r="J130" s="6"/>
    </row>
    <row r="131">
      <c r="A131" s="6"/>
      <c r="B131" s="6"/>
      <c r="C131" s="6"/>
      <c r="D131" s="6"/>
      <c r="E131" s="6"/>
      <c r="F131" s="6"/>
      <c r="G131" s="5" t="s">
        <v>199</v>
      </c>
    </row>
    <row r="132">
      <c r="A132" s="6"/>
      <c r="B132" s="6"/>
      <c r="C132" s="6"/>
      <c r="D132" s="6"/>
      <c r="E132" s="6"/>
      <c r="F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4" t="s">
        <v>120</v>
      </c>
    </row>
    <row r="134">
      <c r="A134" s="6"/>
      <c r="B134" s="6"/>
      <c r="C134" s="6"/>
      <c r="D134" s="6"/>
      <c r="E134" s="6"/>
      <c r="F134" s="6"/>
      <c r="G134" s="4" t="s">
        <v>121</v>
      </c>
      <c r="K134" s="4" t="s">
        <v>122</v>
      </c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4" t="s">
        <v>123</v>
      </c>
      <c r="K136" s="5" t="s">
        <v>124</v>
      </c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1" t="s">
        <v>125</v>
      </c>
      <c r="B138" s="5" t="s">
        <v>126</v>
      </c>
      <c r="F138" s="7"/>
      <c r="G138" s="5" t="s">
        <v>127</v>
      </c>
    </row>
    <row r="139">
      <c r="B139" s="5" t="s">
        <v>191</v>
      </c>
      <c r="F139" s="5" t="s">
        <v>85</v>
      </c>
      <c r="G139" s="4" t="s">
        <v>123</v>
      </c>
    </row>
    <row r="140">
      <c r="B140" s="7"/>
      <c r="C140" s="7"/>
      <c r="D140" s="7"/>
      <c r="E140" s="7"/>
      <c r="F140" s="5" t="s">
        <v>89</v>
      </c>
      <c r="G140" s="5" t="s">
        <v>200</v>
      </c>
      <c r="K140" s="5" t="s">
        <v>130</v>
      </c>
    </row>
    <row r="141">
      <c r="B141" s="7"/>
      <c r="C141" s="7"/>
      <c r="D141" s="7"/>
      <c r="E141" s="7"/>
      <c r="F141" s="7"/>
      <c r="G141" s="5" t="s">
        <v>201</v>
      </c>
      <c r="K141" s="5" t="s">
        <v>132</v>
      </c>
    </row>
    <row r="142">
      <c r="B142" s="7"/>
      <c r="C142" s="7"/>
      <c r="D142" s="7"/>
      <c r="E142" s="7"/>
      <c r="F142" s="7"/>
    </row>
    <row r="143">
      <c r="A143" s="6"/>
      <c r="B143" s="6"/>
      <c r="C143" s="6"/>
      <c r="D143" s="6"/>
      <c r="E143" s="6"/>
      <c r="F143" s="6"/>
      <c r="G143" s="4" t="s">
        <v>198</v>
      </c>
      <c r="H143" s="4" t="s">
        <v>111</v>
      </c>
      <c r="I143" s="4" t="s">
        <v>112</v>
      </c>
      <c r="J143" s="6"/>
      <c r="K143" s="5" t="s">
        <v>97</v>
      </c>
    </row>
    <row r="144">
      <c r="A144" s="6"/>
      <c r="B144" s="6"/>
      <c r="C144" s="6"/>
      <c r="D144" s="6"/>
      <c r="E144" s="6"/>
      <c r="F144" s="6"/>
      <c r="G144" s="4" t="s">
        <v>101</v>
      </c>
      <c r="H144" s="4" t="s">
        <v>102</v>
      </c>
      <c r="I144" s="4" t="s">
        <v>103</v>
      </c>
      <c r="J144" s="6"/>
    </row>
    <row r="145">
      <c r="A145" s="6"/>
      <c r="B145" s="6"/>
      <c r="C145" s="6"/>
      <c r="D145" s="6"/>
      <c r="E145" s="6"/>
      <c r="F145" s="6"/>
      <c r="G145" s="4" t="s">
        <v>110</v>
      </c>
      <c r="H145" s="4" t="s">
        <v>111</v>
      </c>
      <c r="I145" s="4" t="s">
        <v>112</v>
      </c>
      <c r="J145" s="6"/>
    </row>
    <row r="146">
      <c r="A146" s="6"/>
      <c r="B146" s="6"/>
      <c r="C146" s="6"/>
      <c r="D146" s="6"/>
      <c r="E146" s="6"/>
      <c r="F146" s="6"/>
      <c r="G146" s="4" t="s">
        <v>202</v>
      </c>
      <c r="H146" s="4" t="s">
        <v>102</v>
      </c>
      <c r="I146" s="4" t="s">
        <v>103</v>
      </c>
      <c r="J146" s="6"/>
    </row>
    <row r="147">
      <c r="A147" s="6"/>
      <c r="B147" s="6"/>
      <c r="C147" s="6"/>
      <c r="D147" s="6"/>
      <c r="E147" s="6"/>
      <c r="F147" s="6"/>
      <c r="G147" s="4" t="s">
        <v>203</v>
      </c>
      <c r="H147" s="4" t="s">
        <v>111</v>
      </c>
      <c r="I147" s="4" t="s">
        <v>112</v>
      </c>
      <c r="J147" s="6"/>
    </row>
    <row r="148">
      <c r="A148" s="6"/>
      <c r="B148" s="6"/>
      <c r="C148" s="6"/>
      <c r="D148" s="6"/>
      <c r="E148" s="6"/>
      <c r="F148" s="6"/>
      <c r="G148" s="4" t="s">
        <v>204</v>
      </c>
      <c r="H148" s="4" t="s">
        <v>205</v>
      </c>
      <c r="I148" s="4" t="s">
        <v>206</v>
      </c>
      <c r="J148" s="6"/>
    </row>
    <row r="149">
      <c r="A149" s="6"/>
      <c r="B149" s="6"/>
      <c r="C149" s="6"/>
      <c r="D149" s="6"/>
      <c r="E149" s="6"/>
      <c r="F149" s="6"/>
      <c r="G149" s="4" t="s">
        <v>104</v>
      </c>
      <c r="H149" s="4" t="s">
        <v>105</v>
      </c>
      <c r="I149" s="4" t="s">
        <v>106</v>
      </c>
      <c r="J149" s="6"/>
    </row>
    <row r="150">
      <c r="A150" s="6"/>
      <c r="B150" s="6"/>
      <c r="C150" s="6"/>
      <c r="D150" s="6"/>
      <c r="E150" s="6"/>
      <c r="F150" s="6"/>
      <c r="G150" s="4" t="s">
        <v>207</v>
      </c>
      <c r="H150" s="4" t="s">
        <v>140</v>
      </c>
      <c r="I150" s="4" t="s">
        <v>141</v>
      </c>
      <c r="J150" s="6"/>
    </row>
    <row r="151">
      <c r="A151" s="6"/>
      <c r="B151" s="6"/>
      <c r="C151" s="6"/>
      <c r="D151" s="6"/>
      <c r="E151" s="6"/>
      <c r="F151" s="6"/>
      <c r="G151" s="5" t="s">
        <v>208</v>
      </c>
    </row>
    <row r="152">
      <c r="A152" s="6"/>
      <c r="B152" s="6"/>
      <c r="C152" s="6"/>
      <c r="D152" s="6"/>
      <c r="E152" s="6"/>
      <c r="F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4" t="s">
        <v>120</v>
      </c>
    </row>
    <row r="154">
      <c r="A154" s="6"/>
      <c r="B154" s="6"/>
      <c r="C154" s="6"/>
      <c r="D154" s="6"/>
      <c r="E154" s="6"/>
      <c r="F154" s="6"/>
      <c r="G154" s="5" t="s">
        <v>209</v>
      </c>
      <c r="K154" s="4" t="s">
        <v>122</v>
      </c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4" t="s">
        <v>123</v>
      </c>
      <c r="F156" s="6"/>
      <c r="G156" s="5" t="s">
        <v>209</v>
      </c>
      <c r="K156" s="5" t="s">
        <v>150</v>
      </c>
    </row>
    <row r="157">
      <c r="A157" s="6"/>
      <c r="B157" s="4" t="s">
        <v>151</v>
      </c>
      <c r="F157" s="6"/>
      <c r="G157" s="4" t="s">
        <v>152</v>
      </c>
    </row>
    <row r="158">
      <c r="A158" s="11" t="s">
        <v>153</v>
      </c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5" t="s">
        <v>209</v>
      </c>
      <c r="F159" s="6"/>
      <c r="G159" s="4" t="s">
        <v>123</v>
      </c>
    </row>
    <row r="160">
      <c r="A160" s="6"/>
      <c r="B160" s="4" t="s">
        <v>152</v>
      </c>
      <c r="F160" s="6"/>
      <c r="G160" s="4" t="s">
        <v>151</v>
      </c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11" t="s">
        <v>154</v>
      </c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4" t="s">
        <v>210</v>
      </c>
    </row>
    <row r="164">
      <c r="A164" s="11" t="s">
        <v>156</v>
      </c>
      <c r="C164" s="10" t="s">
        <v>84</v>
      </c>
    </row>
    <row r="165">
      <c r="A165" s="6"/>
      <c r="B165" s="6"/>
      <c r="C165" s="13" t="s">
        <v>211</v>
      </c>
      <c r="I165" s="4" t="s">
        <v>158</v>
      </c>
      <c r="J165" s="6"/>
    </row>
    <row r="166">
      <c r="A166" s="11" t="s">
        <v>159</v>
      </c>
      <c r="C166" s="4" t="s">
        <v>212</v>
      </c>
      <c r="D166" s="4" t="s">
        <v>213</v>
      </c>
      <c r="E166" s="4" t="s">
        <v>214</v>
      </c>
      <c r="F166" s="4" t="s">
        <v>215</v>
      </c>
      <c r="G166" s="4" t="s">
        <v>164</v>
      </c>
      <c r="H166" s="4" t="s">
        <v>165</v>
      </c>
      <c r="I166" s="4" t="s">
        <v>166</v>
      </c>
      <c r="J166" s="4" t="s">
        <v>167</v>
      </c>
    </row>
    <row r="167">
      <c r="A167" s="6"/>
      <c r="B167" s="6"/>
      <c r="C167" s="4" t="s">
        <v>216</v>
      </c>
      <c r="D167" s="4" t="s">
        <v>217</v>
      </c>
      <c r="E167" s="4" t="s">
        <v>218</v>
      </c>
      <c r="F167" s="4" t="s">
        <v>219</v>
      </c>
      <c r="G167" s="4" t="s">
        <v>172</v>
      </c>
      <c r="H167" s="4" t="s">
        <v>173</v>
      </c>
      <c r="I167" s="4" t="s">
        <v>174</v>
      </c>
      <c r="J167" s="4" t="s">
        <v>175</v>
      </c>
    </row>
    <row r="168">
      <c r="A168" s="6"/>
      <c r="B168" s="6"/>
      <c r="C168" s="12" t="s">
        <v>220</v>
      </c>
      <c r="D168" s="12" t="s">
        <v>221</v>
      </c>
      <c r="E168" s="12" t="s">
        <v>222</v>
      </c>
      <c r="F168" s="12" t="s">
        <v>223</v>
      </c>
      <c r="G168" s="12" t="s">
        <v>179</v>
      </c>
      <c r="H168" s="12" t="s">
        <v>180</v>
      </c>
      <c r="I168" s="4" t="s">
        <v>181</v>
      </c>
      <c r="J168" s="4" t="s">
        <v>182</v>
      </c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3" t="s">
        <v>224</v>
      </c>
      <c r="E171" s="6"/>
      <c r="F171" s="6"/>
      <c r="G171" s="6"/>
      <c r="H171" s="6"/>
      <c r="I171" s="6"/>
      <c r="J171" s="6"/>
    </row>
    <row r="172">
      <c r="A172" s="4" t="s">
        <v>225</v>
      </c>
      <c r="B172" s="5" t="s">
        <v>226</v>
      </c>
      <c r="E172" s="6"/>
      <c r="F172" s="6"/>
      <c r="G172" s="6"/>
      <c r="H172" s="6"/>
      <c r="I172" s="6"/>
      <c r="J172" s="6"/>
    </row>
    <row r="173">
      <c r="A173" s="4" t="s">
        <v>227</v>
      </c>
      <c r="B173" s="14" t="s">
        <v>228</v>
      </c>
      <c r="E173" s="12"/>
      <c r="F173" s="12"/>
      <c r="G173" s="12"/>
      <c r="H173" s="4"/>
      <c r="I173" s="4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</sheetData>
  <mergeCells count="127">
    <mergeCell ref="G70:J70"/>
    <mergeCell ref="K72:M72"/>
    <mergeCell ref="G73:J73"/>
    <mergeCell ref="K73:M73"/>
    <mergeCell ref="G75:J75"/>
    <mergeCell ref="K75:M75"/>
    <mergeCell ref="G77:J77"/>
    <mergeCell ref="G78:J78"/>
    <mergeCell ref="G79:J79"/>
    <mergeCell ref="K79:M79"/>
    <mergeCell ref="G80:J80"/>
    <mergeCell ref="K80:M80"/>
    <mergeCell ref="K82:M82"/>
    <mergeCell ref="G90:J90"/>
    <mergeCell ref="B1:C1"/>
    <mergeCell ref="B2:C2"/>
    <mergeCell ref="B4:I4"/>
    <mergeCell ref="B11:C11"/>
    <mergeCell ref="B25:I25"/>
    <mergeCell ref="B29:E29"/>
    <mergeCell ref="B30:E30"/>
    <mergeCell ref="B32:E32"/>
    <mergeCell ref="B33:E33"/>
    <mergeCell ref="B35:E35"/>
    <mergeCell ref="B36:E36"/>
    <mergeCell ref="B38:I38"/>
    <mergeCell ref="B39:I39"/>
    <mergeCell ref="B40:I40"/>
    <mergeCell ref="B42:I42"/>
    <mergeCell ref="B43:I43"/>
    <mergeCell ref="B44:I44"/>
    <mergeCell ref="B47:J47"/>
    <mergeCell ref="C48:J48"/>
    <mergeCell ref="A49:B49"/>
    <mergeCell ref="C49:J49"/>
    <mergeCell ref="B50:D50"/>
    <mergeCell ref="C51:J51"/>
    <mergeCell ref="A53:B53"/>
    <mergeCell ref="C53:J53"/>
    <mergeCell ref="B54:J54"/>
    <mergeCell ref="B56:E56"/>
    <mergeCell ref="B57:E57"/>
    <mergeCell ref="G56:J56"/>
    <mergeCell ref="G57:J57"/>
    <mergeCell ref="G59:J59"/>
    <mergeCell ref="K59:M59"/>
    <mergeCell ref="G60:J60"/>
    <mergeCell ref="K60:M60"/>
    <mergeCell ref="K62:M62"/>
    <mergeCell ref="B77:E77"/>
    <mergeCell ref="B78:E78"/>
    <mergeCell ref="K92:M92"/>
    <mergeCell ref="G93:J93"/>
    <mergeCell ref="K93:M93"/>
    <mergeCell ref="B95:E95"/>
    <mergeCell ref="G95:J95"/>
    <mergeCell ref="K95:M95"/>
    <mergeCell ref="G96:J96"/>
    <mergeCell ref="K153:M153"/>
    <mergeCell ref="G154:J154"/>
    <mergeCell ref="K154:M154"/>
    <mergeCell ref="B156:E156"/>
    <mergeCell ref="G156:J156"/>
    <mergeCell ref="K156:M156"/>
    <mergeCell ref="G157:J157"/>
    <mergeCell ref="A164:B164"/>
    <mergeCell ref="C164:J164"/>
    <mergeCell ref="A166:B166"/>
    <mergeCell ref="C165:H165"/>
    <mergeCell ref="A171:D171"/>
    <mergeCell ref="B172:D172"/>
    <mergeCell ref="B173:D173"/>
    <mergeCell ref="B157:E157"/>
    <mergeCell ref="A158:B158"/>
    <mergeCell ref="B159:E159"/>
    <mergeCell ref="G159:J159"/>
    <mergeCell ref="B160:E160"/>
    <mergeCell ref="G160:J160"/>
    <mergeCell ref="A162:B162"/>
    <mergeCell ref="B163:J163"/>
    <mergeCell ref="A101:B101"/>
    <mergeCell ref="A103:B103"/>
    <mergeCell ref="A105:B105"/>
    <mergeCell ref="A110:B110"/>
    <mergeCell ref="A114:B114"/>
    <mergeCell ref="B96:E96"/>
    <mergeCell ref="A97:B97"/>
    <mergeCell ref="B98:E98"/>
    <mergeCell ref="G98:J98"/>
    <mergeCell ref="B99:E99"/>
    <mergeCell ref="G99:J99"/>
    <mergeCell ref="B102:J102"/>
    <mergeCell ref="C103:J103"/>
    <mergeCell ref="C104:H104"/>
    <mergeCell ref="B108:J108"/>
    <mergeCell ref="C109:J109"/>
    <mergeCell ref="C110:J110"/>
    <mergeCell ref="B111:D111"/>
    <mergeCell ref="C112:J112"/>
    <mergeCell ref="C114:J114"/>
    <mergeCell ref="B115:J115"/>
    <mergeCell ref="B117:E117"/>
    <mergeCell ref="G117:J117"/>
    <mergeCell ref="B118:E118"/>
    <mergeCell ref="G118:J118"/>
    <mergeCell ref="B113:C113"/>
    <mergeCell ref="G120:J120"/>
    <mergeCell ref="K120:M120"/>
    <mergeCell ref="G121:J121"/>
    <mergeCell ref="K121:M121"/>
    <mergeCell ref="K123:M123"/>
    <mergeCell ref="G131:J131"/>
    <mergeCell ref="K133:M133"/>
    <mergeCell ref="G134:J134"/>
    <mergeCell ref="K134:M134"/>
    <mergeCell ref="G136:J136"/>
    <mergeCell ref="K136:M136"/>
    <mergeCell ref="B138:E138"/>
    <mergeCell ref="G138:J138"/>
    <mergeCell ref="B139:E139"/>
    <mergeCell ref="G139:J139"/>
    <mergeCell ref="G140:J140"/>
    <mergeCell ref="K140:M140"/>
    <mergeCell ref="G141:J141"/>
    <mergeCell ref="K141:M141"/>
    <mergeCell ref="K143:M143"/>
    <mergeCell ref="G151:J151"/>
  </mergeCells>
  <drawing r:id="rId1"/>
</worksheet>
</file>