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95"/>
  </bookViews>
  <sheets>
    <sheet name="Feuil1" sheetId="1" r:id="rId1"/>
  </sheets>
  <calcPr calcId="144525"/>
</workbook>
</file>

<file path=xl/sharedStrings.xml><?xml version="1.0" encoding="utf-8"?>
<sst xmlns="http://schemas.openxmlformats.org/spreadsheetml/2006/main" count="44" uniqueCount="42">
  <si>
    <t>Coûts récurents</t>
  </si>
  <si>
    <t xml:space="preserve">Coûts ponctuels </t>
  </si>
  <si>
    <t>Nom</t>
  </si>
  <si>
    <t>coût mensuel</t>
  </si>
  <si>
    <t>coût annuel</t>
  </si>
  <si>
    <t>quantité</t>
  </si>
  <si>
    <t>coût indiv.</t>
  </si>
  <si>
    <t>coût complet</t>
  </si>
  <si>
    <t>Frais d’électricité</t>
  </si>
  <si>
    <t>PC portable</t>
  </si>
  <si>
    <t>Frais de chauffage</t>
  </si>
  <si>
    <t>Écran</t>
  </si>
  <si>
    <t>Frais d'eau</t>
  </si>
  <si>
    <t>Clavier</t>
  </si>
  <si>
    <t>Abonnement internet</t>
  </si>
  <si>
    <t>Souris</t>
  </si>
  <si>
    <t>Maintenance site internet</t>
  </si>
  <si>
    <t>Casque audio</t>
  </si>
  <si>
    <t>Salaire expert retro gaming brut</t>
  </si>
  <si>
    <t>Tapis de souris</t>
  </si>
  <si>
    <t>Salaire expert IT brut</t>
  </si>
  <si>
    <t>Imprimante</t>
  </si>
  <si>
    <t>Frais de server</t>
  </si>
  <si>
    <t>Câble ethernets 100m</t>
  </si>
  <si>
    <t>Location de nom de domaine</t>
  </si>
  <si>
    <t>Multi-prise</t>
  </si>
  <si>
    <t>Emballages cartons</t>
  </si>
  <si>
    <t>Bracelet anti static</t>
  </si>
  <si>
    <t>Papier bulle</t>
  </si>
  <si>
    <t>Balance</t>
  </si>
  <si>
    <t>Papier</t>
  </si>
  <si>
    <t>Tournevis</t>
  </si>
  <si>
    <t>Publicité</t>
  </si>
  <si>
    <t>Bureau</t>
  </si>
  <si>
    <t>Participation événements</t>
  </si>
  <si>
    <t>Chaise ergonomique</t>
  </si>
  <si>
    <t>Total</t>
  </si>
  <si>
    <t>Loupe de table avec led</t>
  </si>
  <si>
    <t>Lampe de table</t>
  </si>
  <si>
    <t>Porte-manteau</t>
  </si>
  <si>
    <t>coût 1er mois</t>
  </si>
  <si>
    <t>coût 1ère année</t>
  </si>
</sst>
</file>

<file path=xl/styles.xml><?xml version="1.0" encoding="utf-8"?>
<styleSheet xmlns="http://schemas.openxmlformats.org/spreadsheetml/2006/main">
  <numFmts count="5">
    <numFmt numFmtId="176" formatCode="#,##0.00\ &quot;€&quot;"/>
    <numFmt numFmtId="177" formatCode="_ * #,##0_ ;_ * \-#,##0_ ;_ * &quot;-&quot;_ ;_ @_ "/>
    <numFmt numFmtId="178" formatCode="_ * #,##0.00_ ;_ * \-#,##0.00_ ;_ * &quot;-&quot;??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1">
    <font>
      <sz val="11"/>
      <color theme="1"/>
      <name val="Calibri"/>
      <charset val="134"/>
      <scheme val="minor"/>
    </font>
    <font>
      <sz val="14"/>
      <color theme="1"/>
      <name val="Baskerville Old Face"/>
      <charset val="134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</fills>
  <borders count="4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3" fillId="3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7" borderId="36" applyNumberFormat="0" applyAlignment="0" applyProtection="0">
      <alignment vertical="center"/>
    </xf>
    <xf numFmtId="0" fontId="9" fillId="0" borderId="37" applyNumberFormat="0" applyFill="0" applyAlignment="0" applyProtection="0">
      <alignment vertical="center"/>
    </xf>
    <xf numFmtId="0" fontId="0" fillId="8" borderId="38" applyNumberFormat="0" applyFont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7" applyNumberFormat="0" applyFill="0" applyAlignment="0" applyProtection="0">
      <alignment vertical="center"/>
    </xf>
    <xf numFmtId="0" fontId="6" fillId="0" borderId="35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4" fillId="14" borderId="39" applyNumberFormat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6" fillId="18" borderId="40" applyNumberFormat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7" fillId="18" borderId="39" applyNumberFormat="0" applyAlignment="0" applyProtection="0">
      <alignment vertical="center"/>
    </xf>
    <xf numFmtId="0" fontId="18" fillId="0" borderId="41" applyNumberFormat="0" applyFill="0" applyAlignment="0" applyProtection="0">
      <alignment vertical="center"/>
    </xf>
    <xf numFmtId="0" fontId="4" fillId="0" borderId="34" applyNumberFormat="0" applyFill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</cellStyleXfs>
  <cellXfs count="49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left" vertical="top"/>
    </xf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Fill="1" applyBorder="1" applyAlignment="1">
      <alignment horizontal="left" vertical="top"/>
    </xf>
    <xf numFmtId="176" fontId="1" fillId="0" borderId="9" xfId="0" applyNumberFormat="1" applyFont="1" applyBorder="1"/>
    <xf numFmtId="176" fontId="1" fillId="0" borderId="10" xfId="0" applyNumberFormat="1" applyFont="1" applyBorder="1"/>
    <xf numFmtId="0" fontId="1" fillId="0" borderId="8" xfId="0" applyFont="1" applyBorder="1"/>
    <xf numFmtId="0" fontId="1" fillId="0" borderId="11" xfId="0" applyFont="1" applyBorder="1" applyAlignment="1">
      <alignment horizontal="left" vertical="top"/>
    </xf>
    <xf numFmtId="176" fontId="1" fillId="0" borderId="12" xfId="0" applyNumberFormat="1" applyFont="1" applyBorder="1"/>
    <xf numFmtId="176" fontId="1" fillId="0" borderId="13" xfId="0" applyNumberFormat="1" applyFont="1" applyBorder="1"/>
    <xf numFmtId="0" fontId="1" fillId="0" borderId="11" xfId="0" applyFont="1" applyBorder="1"/>
    <xf numFmtId="0" fontId="1" fillId="0" borderId="11" xfId="0" applyFont="1" applyFill="1" applyBorder="1" applyAlignment="1">
      <alignment horizontal="left" vertical="top"/>
    </xf>
    <xf numFmtId="0" fontId="1" fillId="0" borderId="11" xfId="0" applyFont="1" applyFill="1" applyBorder="1"/>
    <xf numFmtId="0" fontId="1" fillId="0" borderId="14" xfId="0" applyFont="1" applyBorder="1" applyAlignment="1">
      <alignment horizontal="left" vertical="top"/>
    </xf>
    <xf numFmtId="176" fontId="1" fillId="0" borderId="15" xfId="0" applyNumberFormat="1" applyFont="1" applyBorder="1"/>
    <xf numFmtId="176" fontId="1" fillId="0" borderId="16" xfId="0" applyNumberFormat="1" applyFont="1" applyBorder="1"/>
    <xf numFmtId="176" fontId="1" fillId="0" borderId="12" xfId="0" applyNumberFormat="1" applyFont="1" applyBorder="1"/>
    <xf numFmtId="0" fontId="1" fillId="0" borderId="17" xfId="0" applyFont="1" applyBorder="1" applyAlignment="1">
      <alignment horizontal="left" vertical="top"/>
    </xf>
    <xf numFmtId="176" fontId="1" fillId="0" borderId="18" xfId="0" applyNumberFormat="1" applyFont="1" applyBorder="1"/>
    <xf numFmtId="176" fontId="1" fillId="0" borderId="19" xfId="0" applyNumberFormat="1" applyFont="1" applyBorder="1"/>
    <xf numFmtId="0" fontId="1" fillId="0" borderId="20" xfId="0" applyFont="1" applyBorder="1" applyAlignment="1">
      <alignment horizontal="left" vertical="top"/>
    </xf>
    <xf numFmtId="176" fontId="1" fillId="0" borderId="5" xfId="0" applyNumberFormat="1" applyFont="1" applyBorder="1"/>
    <xf numFmtId="176" fontId="1" fillId="0" borderId="6" xfId="0" applyNumberFormat="1" applyFont="1" applyBorder="1"/>
    <xf numFmtId="0" fontId="1" fillId="0" borderId="21" xfId="0" applyFont="1" applyBorder="1"/>
    <xf numFmtId="0" fontId="1" fillId="0" borderId="17" xfId="0" applyFont="1" applyBorder="1"/>
    <xf numFmtId="0" fontId="1" fillId="0" borderId="5" xfId="0" applyFont="1" applyFill="1" applyBorder="1"/>
    <xf numFmtId="176" fontId="1" fillId="0" borderId="22" xfId="0" applyNumberFormat="1" applyFont="1" applyFill="1" applyBorder="1"/>
    <xf numFmtId="0" fontId="1" fillId="0" borderId="23" xfId="0" applyFont="1" applyFill="1" applyBorder="1"/>
    <xf numFmtId="176" fontId="1" fillId="0" borderId="17" xfId="0" applyNumberFormat="1" applyFont="1" applyFill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24" xfId="0" applyFont="1" applyBorder="1"/>
    <xf numFmtId="0" fontId="1" fillId="0" borderId="25" xfId="0" applyFont="1" applyBorder="1"/>
    <xf numFmtId="176" fontId="1" fillId="0" borderId="26" xfId="0" applyNumberFormat="1" applyFont="1" applyBorder="1"/>
    <xf numFmtId="176" fontId="1" fillId="0" borderId="27" xfId="0" applyNumberFormat="1" applyFont="1" applyBorder="1"/>
    <xf numFmtId="0" fontId="1" fillId="0" borderId="12" xfId="0" applyFont="1" applyBorder="1"/>
    <xf numFmtId="176" fontId="1" fillId="0" borderId="28" xfId="0" applyNumberFormat="1" applyFont="1" applyBorder="1"/>
    <xf numFmtId="0" fontId="1" fillId="0" borderId="29" xfId="0" applyFont="1" applyBorder="1"/>
    <xf numFmtId="176" fontId="1" fillId="0" borderId="30" xfId="0" applyNumberFormat="1" applyFont="1" applyBorder="1"/>
    <xf numFmtId="176" fontId="1" fillId="0" borderId="31" xfId="0" applyNumberFormat="1" applyFont="1" applyBorder="1"/>
    <xf numFmtId="176" fontId="1" fillId="0" borderId="20" xfId="0" applyNumberFormat="1" applyFont="1" applyBorder="1" applyAlignment="1"/>
    <xf numFmtId="176" fontId="1" fillId="0" borderId="32" xfId="0" applyNumberFormat="1" applyFont="1" applyBorder="1" applyAlignment="1"/>
    <xf numFmtId="176" fontId="1" fillId="0" borderId="33" xfId="0" applyNumberFormat="1" applyFont="1" applyBorder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9:K31"/>
  <sheetViews>
    <sheetView tabSelected="1" workbookViewId="0">
      <selection activeCell="E26" sqref="E26"/>
    </sheetView>
  </sheetViews>
  <sheetFormatPr defaultColWidth="9.14285714285714" defaultRowHeight="15"/>
  <cols>
    <col min="3" max="3" width="39.7142857142857" customWidth="1"/>
    <col min="4" max="4" width="16" customWidth="1"/>
    <col min="5" max="5" width="14.1428571428571" customWidth="1"/>
    <col min="8" max="8" width="28" customWidth="1"/>
    <col min="9" max="9" width="10.5714285714286" customWidth="1"/>
    <col min="10" max="10" width="12.8571428571429" customWidth="1"/>
    <col min="11" max="11" width="15.5714285714286" customWidth="1"/>
    <col min="14" max="14" width="11.1428571428571" customWidth="1"/>
    <col min="15" max="15" width="10.5714285714286" customWidth="1"/>
  </cols>
  <sheetData>
    <row r="9" ht="15.75"/>
    <row r="10" ht="19.5" spans="3:11">
      <c r="C10" s="1" t="s">
        <v>0</v>
      </c>
      <c r="D10" s="2"/>
      <c r="E10" s="3"/>
      <c r="H10" s="4" t="s">
        <v>1</v>
      </c>
      <c r="I10" s="35"/>
      <c r="J10" s="35"/>
      <c r="K10" s="36"/>
    </row>
    <row r="11" ht="19.5" spans="3:11">
      <c r="C11" s="5" t="s">
        <v>2</v>
      </c>
      <c r="D11" s="6" t="s">
        <v>3</v>
      </c>
      <c r="E11" s="7" t="s">
        <v>4</v>
      </c>
      <c r="H11" s="8" t="s">
        <v>2</v>
      </c>
      <c r="I11" s="6" t="s">
        <v>5</v>
      </c>
      <c r="J11" s="37" t="s">
        <v>6</v>
      </c>
      <c r="K11" s="7" t="s">
        <v>7</v>
      </c>
    </row>
    <row r="12" ht="18.75" spans="3:11">
      <c r="C12" s="9" t="s">
        <v>8</v>
      </c>
      <c r="D12" s="10">
        <v>198.93</v>
      </c>
      <c r="E12" s="11">
        <f>D12*12</f>
        <v>2387.16</v>
      </c>
      <c r="H12" s="12" t="s">
        <v>9</v>
      </c>
      <c r="I12" s="38">
        <v>2</v>
      </c>
      <c r="J12" s="39">
        <v>1000</v>
      </c>
      <c r="K12" s="40">
        <f>I12*J12</f>
        <v>2000</v>
      </c>
    </row>
    <row r="13" ht="18.75" spans="3:11">
      <c r="C13" s="13" t="s">
        <v>10</v>
      </c>
      <c r="D13" s="14">
        <v>100</v>
      </c>
      <c r="E13" s="15">
        <f t="shared" ref="E13:E18" si="0">D13*12</f>
        <v>1200</v>
      </c>
      <c r="H13" s="16" t="s">
        <v>11</v>
      </c>
      <c r="I13" s="41">
        <v>2</v>
      </c>
      <c r="J13" s="42">
        <v>200</v>
      </c>
      <c r="K13" s="15">
        <f t="shared" ref="K13:K28" si="1">I13*J13</f>
        <v>400</v>
      </c>
    </row>
    <row r="14" ht="18.75" spans="3:11">
      <c r="C14" s="13" t="s">
        <v>12</v>
      </c>
      <c r="D14" s="14">
        <v>14</v>
      </c>
      <c r="E14" s="15">
        <f t="shared" si="0"/>
        <v>168</v>
      </c>
      <c r="H14" s="16" t="s">
        <v>13</v>
      </c>
      <c r="I14" s="41">
        <v>2</v>
      </c>
      <c r="J14" s="42">
        <v>20</v>
      </c>
      <c r="K14" s="15">
        <f t="shared" si="1"/>
        <v>40</v>
      </c>
    </row>
    <row r="15" ht="18.75" spans="3:11">
      <c r="C15" s="13" t="s">
        <v>14</v>
      </c>
      <c r="D15" s="14">
        <v>60</v>
      </c>
      <c r="E15" s="15">
        <f t="shared" si="0"/>
        <v>720</v>
      </c>
      <c r="H15" s="16" t="s">
        <v>15</v>
      </c>
      <c r="I15" s="41">
        <v>2</v>
      </c>
      <c r="J15" s="42">
        <v>12.5</v>
      </c>
      <c r="K15" s="15">
        <f t="shared" si="1"/>
        <v>25</v>
      </c>
    </row>
    <row r="16" ht="18.75" spans="3:11">
      <c r="C16" s="17" t="s">
        <v>16</v>
      </c>
      <c r="D16" s="14">
        <v>20</v>
      </c>
      <c r="E16" s="15">
        <f t="shared" si="0"/>
        <v>240</v>
      </c>
      <c r="H16" s="16" t="s">
        <v>17</v>
      </c>
      <c r="I16" s="41">
        <v>2</v>
      </c>
      <c r="J16" s="42">
        <v>60</v>
      </c>
      <c r="K16" s="15">
        <f t="shared" si="1"/>
        <v>120</v>
      </c>
    </row>
    <row r="17" ht="18.75" spans="3:11">
      <c r="C17" s="13" t="s">
        <v>18</v>
      </c>
      <c r="D17" s="14">
        <v>3150</v>
      </c>
      <c r="E17" s="15">
        <f t="shared" si="0"/>
        <v>37800</v>
      </c>
      <c r="H17" s="16" t="s">
        <v>19</v>
      </c>
      <c r="I17" s="41">
        <v>2</v>
      </c>
      <c r="J17" s="42">
        <v>5</v>
      </c>
      <c r="K17" s="15">
        <f t="shared" si="1"/>
        <v>10</v>
      </c>
    </row>
    <row r="18" ht="18.75" spans="3:11">
      <c r="C18" s="13" t="s">
        <v>20</v>
      </c>
      <c r="D18" s="14">
        <v>3150</v>
      </c>
      <c r="E18" s="15">
        <f t="shared" si="0"/>
        <v>37800</v>
      </c>
      <c r="H18" s="18" t="s">
        <v>21</v>
      </c>
      <c r="I18" s="41">
        <v>1</v>
      </c>
      <c r="J18" s="42">
        <v>350</v>
      </c>
      <c r="K18" s="15">
        <f t="shared" si="1"/>
        <v>350</v>
      </c>
    </row>
    <row r="19" ht="18.75" spans="3:11">
      <c r="C19" s="17" t="s">
        <v>22</v>
      </c>
      <c r="D19" s="14">
        <v>23.99</v>
      </c>
      <c r="E19" s="15">
        <f t="shared" ref="E19:E25" si="2">D19*12</f>
        <v>287.88</v>
      </c>
      <c r="H19" s="16" t="s">
        <v>23</v>
      </c>
      <c r="I19" s="41">
        <v>1</v>
      </c>
      <c r="J19" s="42">
        <v>25</v>
      </c>
      <c r="K19" s="15">
        <f t="shared" si="1"/>
        <v>25</v>
      </c>
    </row>
    <row r="20" ht="18.75" spans="3:11">
      <c r="C20" s="17" t="s">
        <v>24</v>
      </c>
      <c r="D20" s="14">
        <v>1</v>
      </c>
      <c r="E20" s="15">
        <f t="shared" si="2"/>
        <v>12</v>
      </c>
      <c r="H20" s="16" t="s">
        <v>25</v>
      </c>
      <c r="I20" s="41">
        <v>2</v>
      </c>
      <c r="J20" s="42">
        <v>15</v>
      </c>
      <c r="K20" s="15">
        <f t="shared" si="1"/>
        <v>30</v>
      </c>
    </row>
    <row r="21" ht="18.75" spans="3:11">
      <c r="C21" s="13" t="s">
        <v>26</v>
      </c>
      <c r="D21" s="14">
        <v>50</v>
      </c>
      <c r="E21" s="15">
        <f t="shared" si="2"/>
        <v>600</v>
      </c>
      <c r="H21" s="16" t="s">
        <v>27</v>
      </c>
      <c r="I21" s="41">
        <v>1</v>
      </c>
      <c r="J21" s="42">
        <v>10</v>
      </c>
      <c r="K21" s="15">
        <f t="shared" si="1"/>
        <v>10</v>
      </c>
    </row>
    <row r="22" ht="18.75" spans="3:11">
      <c r="C22" s="13" t="s">
        <v>28</v>
      </c>
      <c r="D22" s="14">
        <v>10</v>
      </c>
      <c r="E22" s="15">
        <f t="shared" si="2"/>
        <v>120</v>
      </c>
      <c r="H22" s="16" t="s">
        <v>29</v>
      </c>
      <c r="I22" s="41">
        <v>1</v>
      </c>
      <c r="J22" s="42">
        <v>30</v>
      </c>
      <c r="K22" s="15">
        <f t="shared" si="1"/>
        <v>30</v>
      </c>
    </row>
    <row r="23" ht="18.75" spans="3:11">
      <c r="C23" s="19" t="s">
        <v>30</v>
      </c>
      <c r="D23" s="20">
        <v>1.17</v>
      </c>
      <c r="E23" s="21">
        <f t="shared" si="2"/>
        <v>14.04</v>
      </c>
      <c r="H23" s="16" t="s">
        <v>31</v>
      </c>
      <c r="I23" s="41">
        <v>1</v>
      </c>
      <c r="J23" s="42">
        <v>20</v>
      </c>
      <c r="K23" s="15">
        <f t="shared" si="1"/>
        <v>20</v>
      </c>
    </row>
    <row r="24" ht="18.75" spans="3:11">
      <c r="C24" s="13" t="s">
        <v>32</v>
      </c>
      <c r="D24" s="22">
        <v>500</v>
      </c>
      <c r="E24" s="15">
        <f t="shared" si="2"/>
        <v>6000</v>
      </c>
      <c r="H24" s="16" t="s">
        <v>33</v>
      </c>
      <c r="I24" s="41">
        <v>2</v>
      </c>
      <c r="J24" s="42">
        <v>200</v>
      </c>
      <c r="K24" s="15">
        <f t="shared" si="1"/>
        <v>400</v>
      </c>
    </row>
    <row r="25" ht="19.5" spans="3:11">
      <c r="C25" s="23" t="s">
        <v>34</v>
      </c>
      <c r="D25" s="24">
        <v>100</v>
      </c>
      <c r="E25" s="25">
        <f t="shared" si="2"/>
        <v>1200</v>
      </c>
      <c r="H25" s="16" t="s">
        <v>35</v>
      </c>
      <c r="I25" s="41">
        <v>2</v>
      </c>
      <c r="J25" s="42">
        <v>800</v>
      </c>
      <c r="K25" s="15">
        <f t="shared" si="1"/>
        <v>1600</v>
      </c>
    </row>
    <row r="26" ht="19.5" spans="3:11">
      <c r="C26" s="26" t="s">
        <v>36</v>
      </c>
      <c r="D26" s="27">
        <f>SUM(D12:D25)</f>
        <v>7379.09</v>
      </c>
      <c r="E26" s="28">
        <f>D26*12</f>
        <v>88549.08</v>
      </c>
      <c r="H26" s="16" t="s">
        <v>37</v>
      </c>
      <c r="I26" s="41">
        <v>1</v>
      </c>
      <c r="J26" s="42">
        <v>40</v>
      </c>
      <c r="K26" s="15">
        <f t="shared" si="1"/>
        <v>40</v>
      </c>
    </row>
    <row r="27" ht="18.75" spans="8:11">
      <c r="H27" s="16" t="s">
        <v>38</v>
      </c>
      <c r="I27" s="41">
        <v>1</v>
      </c>
      <c r="J27" s="42">
        <v>25</v>
      </c>
      <c r="K27" s="15">
        <f t="shared" si="1"/>
        <v>25</v>
      </c>
    </row>
    <row r="28" ht="18.75" spans="8:11">
      <c r="H28" s="29" t="s">
        <v>39</v>
      </c>
      <c r="I28" s="43">
        <v>1</v>
      </c>
      <c r="J28" s="44">
        <v>30</v>
      </c>
      <c r="K28" s="45">
        <f t="shared" si="1"/>
        <v>30</v>
      </c>
    </row>
    <row r="29" ht="19.5" spans="8:11">
      <c r="H29" s="30" t="s">
        <v>36</v>
      </c>
      <c r="I29" s="46">
        <f>SUM(K12:K28)</f>
        <v>5155</v>
      </c>
      <c r="J29" s="47"/>
      <c r="K29" s="48"/>
    </row>
    <row r="30" ht="19.5" spans="3:4">
      <c r="C30" s="31" t="s">
        <v>40</v>
      </c>
      <c r="D30" s="32">
        <f>D26+I29</f>
        <v>12534.09</v>
      </c>
    </row>
    <row r="31" ht="19.5" spans="3:4">
      <c r="C31" s="33" t="s">
        <v>41</v>
      </c>
      <c r="D31" s="34">
        <f>E26+I29</f>
        <v>93704.08</v>
      </c>
    </row>
  </sheetData>
  <mergeCells count="3">
    <mergeCell ref="C10:E10"/>
    <mergeCell ref="H10:K10"/>
    <mergeCell ref="I29:K29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Feuil1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Joël André</dc:creator>
  <cp:lastModifiedBy>marc_</cp:lastModifiedBy>
  <dcterms:created xsi:type="dcterms:W3CDTF">2015-06-05T18:19:00Z</dcterms:created>
  <dcterms:modified xsi:type="dcterms:W3CDTF">2022-02-03T18:21:23Z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C7E0280691504AFAA4E44D8AD40644A7</vt:lpwstr>
  </property>
  <property fmtid="{D5CDD505-2E9C-101B-9397-08002B2CF9AE}" pid="3" name="KSOProductBuildVer">
    <vt:lpwstr>1033-11.2.0.10308</vt:lpwstr>
  </property>
</Properties>
</file>