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0500" windowHeight="708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J7" i="1" l="1"/>
  <c r="J10" i="1"/>
  <c r="J18" i="1"/>
  <c r="E10" i="1"/>
  <c r="F10" i="1"/>
  <c r="E11" i="1"/>
  <c r="F11" i="1"/>
  <c r="J11" i="1" s="1"/>
  <c r="E12" i="1"/>
  <c r="F12" i="1"/>
  <c r="J12" i="1" s="1"/>
  <c r="E13" i="1"/>
  <c r="J13" i="1" s="1"/>
  <c r="F13" i="1"/>
  <c r="E16" i="1"/>
  <c r="F16" i="1"/>
  <c r="J16" i="1" s="1"/>
  <c r="E17" i="1"/>
  <c r="F17" i="1"/>
  <c r="J17" i="1" s="1"/>
  <c r="E18" i="1"/>
  <c r="F18" i="1"/>
  <c r="E15" i="1"/>
  <c r="J15" i="1" s="1"/>
  <c r="F15" i="1"/>
  <c r="E14" i="1"/>
  <c r="F14" i="1"/>
  <c r="J14" i="1" s="1"/>
  <c r="E7" i="1"/>
  <c r="F7" i="1"/>
  <c r="G7" i="1" s="1"/>
  <c r="E8" i="1"/>
  <c r="F8" i="1"/>
  <c r="J8" i="1" s="1"/>
  <c r="E9" i="1"/>
  <c r="F9" i="1"/>
  <c r="E6" i="1"/>
  <c r="F6" i="1"/>
  <c r="J6" i="1" s="1"/>
  <c r="F2" i="2"/>
  <c r="E2" i="2"/>
  <c r="F3" i="1"/>
  <c r="F4" i="1"/>
  <c r="G4" i="1" s="1"/>
  <c r="F5" i="1"/>
  <c r="G5" i="1" s="1"/>
  <c r="E3" i="1"/>
  <c r="E4" i="1"/>
  <c r="E5" i="1"/>
  <c r="F2" i="1"/>
  <c r="E2" i="1"/>
  <c r="G9" i="1" l="1"/>
  <c r="J9" i="1"/>
  <c r="G3" i="1"/>
  <c r="J5" i="1"/>
  <c r="G6" i="1"/>
  <c r="J2" i="1"/>
  <c r="J4" i="1"/>
  <c r="G8" i="1"/>
  <c r="J3" i="1"/>
</calcChain>
</file>

<file path=xl/sharedStrings.xml><?xml version="1.0" encoding="utf-8"?>
<sst xmlns="http://schemas.openxmlformats.org/spreadsheetml/2006/main" count="61" uniqueCount="17">
  <si>
    <t>diff days</t>
  </si>
  <si>
    <t># scens</t>
  </si>
  <si>
    <t>Type</t>
  </si>
  <si>
    <t>Gap</t>
  </si>
  <si>
    <t>It/node</t>
  </si>
  <si>
    <t>Time</t>
  </si>
  <si>
    <t>Incumbebt</t>
  </si>
  <si>
    <t>Inc</t>
  </si>
  <si>
    <t>U B</t>
  </si>
  <si>
    <t>Upper bound</t>
  </si>
  <si>
    <t>diff TPs</t>
  </si>
  <si>
    <t>?</t>
  </si>
  <si>
    <t>old</t>
  </si>
  <si>
    <t>T_18</t>
  </si>
  <si>
    <t>G_18</t>
  </si>
  <si>
    <t>T_16</t>
  </si>
  <si>
    <t>G_16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</si>
</sst>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87154039536138E-2"/>
          <c:y val="3.8550415573053366E-2"/>
          <c:w val="0.72196962383135166"/>
          <c:h val="0.87446467629046365"/>
        </c:manualLayout>
      </c:layout>
      <c:scatterChart>
        <c:scatterStyle val="lineMarker"/>
        <c:varyColors val="0"/>
        <c:ser>
          <c:idx val="0"/>
          <c:order val="0"/>
          <c:tx>
            <c:v>20Scen UB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xVal>
            <c:numRef>
              <c:f>Sheet1!$I$2:$I$5</c:f>
              <c:numCache>
                <c:formatCode>General</c:formatCode>
                <c:ptCount val="4"/>
                <c:pt idx="0">
                  <c:v>123</c:v>
                </c:pt>
                <c:pt idx="1">
                  <c:v>606</c:v>
                </c:pt>
                <c:pt idx="2">
                  <c:v>1204</c:v>
                </c:pt>
                <c:pt idx="3">
                  <c:v>1769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28748.411400000001</c:v>
                </c:pt>
                <c:pt idx="1">
                  <c:v>28386.947600000003</c:v>
                </c:pt>
                <c:pt idx="2">
                  <c:v>28146.3711</c:v>
                </c:pt>
                <c:pt idx="3">
                  <c:v>28048.209049999998</c:v>
                </c:pt>
              </c:numCache>
            </c:numRef>
          </c:yVal>
          <c:smooth val="0"/>
        </c:ser>
        <c:ser>
          <c:idx val="1"/>
          <c:order val="1"/>
          <c:tx>
            <c:v>20Scen Inc</c:v>
          </c:tx>
          <c:spPr>
            <a:ln>
              <a:solidFill>
                <a:srgbClr val="FF0000"/>
              </a:solidFill>
            </a:ln>
          </c:spPr>
          <c:xVal>
            <c:numRef>
              <c:f>Sheet1!$I$2:$I$5</c:f>
              <c:numCache>
                <c:formatCode>General</c:formatCode>
                <c:ptCount val="4"/>
                <c:pt idx="0">
                  <c:v>123</c:v>
                </c:pt>
                <c:pt idx="1">
                  <c:v>606</c:v>
                </c:pt>
                <c:pt idx="2">
                  <c:v>1204</c:v>
                </c:pt>
                <c:pt idx="3">
                  <c:v>1769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26477.350400000003</c:v>
                </c:pt>
                <c:pt idx="1">
                  <c:v>27000.624900000003</c:v>
                </c:pt>
                <c:pt idx="2">
                  <c:v>27765.894749999999</c:v>
                </c:pt>
                <c:pt idx="3">
                  <c:v>27770.504599999997</c:v>
                </c:pt>
              </c:numCache>
            </c:numRef>
          </c:yVal>
          <c:smooth val="0"/>
        </c:ser>
        <c:ser>
          <c:idx val="2"/>
          <c:order val="2"/>
          <c:tx>
            <c:v>22Scen UB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Sheet1!$I$6:$I$9</c:f>
              <c:numCache>
                <c:formatCode>General</c:formatCode>
                <c:ptCount val="4"/>
                <c:pt idx="0">
                  <c:v>121</c:v>
                </c:pt>
                <c:pt idx="1">
                  <c:v>604</c:v>
                </c:pt>
                <c:pt idx="2">
                  <c:v>1806</c:v>
                </c:pt>
                <c:pt idx="3">
                  <c:v>3604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29018.960999999999</c:v>
                </c:pt>
                <c:pt idx="1">
                  <c:v>28612.798272727276</c:v>
                </c:pt>
                <c:pt idx="2">
                  <c:v>28326.814045454546</c:v>
                </c:pt>
                <c:pt idx="3">
                  <c:v>28281.369636363637</c:v>
                </c:pt>
              </c:numCache>
            </c:numRef>
          </c:yVal>
          <c:smooth val="0"/>
        </c:ser>
        <c:ser>
          <c:idx val="3"/>
          <c:order val="3"/>
          <c:tx>
            <c:v>22Scen Inc</c:v>
          </c:tx>
          <c:xVal>
            <c:numRef>
              <c:f>Sheet1!$I$6:$I$9</c:f>
              <c:numCache>
                <c:formatCode>General</c:formatCode>
                <c:ptCount val="4"/>
                <c:pt idx="0">
                  <c:v>121</c:v>
                </c:pt>
                <c:pt idx="1">
                  <c:v>604</c:v>
                </c:pt>
                <c:pt idx="2">
                  <c:v>1806</c:v>
                </c:pt>
                <c:pt idx="3">
                  <c:v>3604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26849.594727272728</c:v>
                </c:pt>
                <c:pt idx="1">
                  <c:v>26960.722409090911</c:v>
                </c:pt>
                <c:pt idx="2">
                  <c:v>26960.722409090911</c:v>
                </c:pt>
                <c:pt idx="3">
                  <c:v>26960.722409090911</c:v>
                </c:pt>
              </c:numCache>
            </c:numRef>
          </c:yVal>
          <c:smooth val="0"/>
        </c:ser>
        <c:ser>
          <c:idx val="4"/>
          <c:order val="4"/>
          <c:tx>
            <c:v>18Scen UB</c:v>
          </c:tx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Sheet1!$I$10:$I$13</c:f>
              <c:numCache>
                <c:formatCode>General</c:formatCode>
                <c:ptCount val="4"/>
                <c:pt idx="0">
                  <c:v>121</c:v>
                </c:pt>
                <c:pt idx="1">
                  <c:v>600</c:v>
                </c:pt>
                <c:pt idx="2">
                  <c:v>1205</c:v>
                </c:pt>
                <c:pt idx="3">
                  <c:v>3075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29582.656833333331</c:v>
                </c:pt>
                <c:pt idx="1">
                  <c:v>29101.042833333333</c:v>
                </c:pt>
                <c:pt idx="2">
                  <c:v>28998.515888888891</c:v>
                </c:pt>
                <c:pt idx="3">
                  <c:v>28744.121888888891</c:v>
                </c:pt>
              </c:numCache>
            </c:numRef>
          </c:yVal>
          <c:smooth val="0"/>
        </c:ser>
        <c:ser>
          <c:idx val="6"/>
          <c:order val="5"/>
          <c:tx>
            <c:v> 16Scen UB</c:v>
          </c:tx>
          <c:spPr>
            <a:ln>
              <a:solidFill>
                <a:srgbClr val="00B050"/>
              </a:solidFill>
            </a:ln>
          </c:spPr>
          <c:xVal>
            <c:numRef>
              <c:f>Sheet1!$I$14:$I$18</c:f>
              <c:numCache>
                <c:formatCode>General</c:formatCode>
                <c:ptCount val="5"/>
                <c:pt idx="0">
                  <c:v>120</c:v>
                </c:pt>
                <c:pt idx="1">
                  <c:v>517</c:v>
                </c:pt>
                <c:pt idx="2">
                  <c:v>1200</c:v>
                </c:pt>
                <c:pt idx="3">
                  <c:v>1800</c:v>
                </c:pt>
                <c:pt idx="4">
                  <c:v>2355</c:v>
                </c:pt>
              </c:numCache>
            </c:numRef>
          </c:xVal>
          <c:yVal>
            <c:numRef>
              <c:f>Sheet1!$F$14:$F$18</c:f>
              <c:numCache>
                <c:formatCode>General</c:formatCode>
                <c:ptCount val="5"/>
                <c:pt idx="0">
                  <c:v>30991.283875000001</c:v>
                </c:pt>
                <c:pt idx="1">
                  <c:v>30779.9259375</c:v>
                </c:pt>
                <c:pt idx="2">
                  <c:v>30606.838500000002</c:v>
                </c:pt>
                <c:pt idx="3">
                  <c:v>30494.357499999998</c:v>
                </c:pt>
                <c:pt idx="4">
                  <c:v>30369.066875</c:v>
                </c:pt>
              </c:numCache>
            </c:numRef>
          </c:yVal>
          <c:smooth val="0"/>
        </c:ser>
        <c:ser>
          <c:idx val="7"/>
          <c:order val="6"/>
          <c:tx>
            <c:v>16Scen Inc</c:v>
          </c:tx>
          <c:spPr>
            <a:ln>
              <a:solidFill>
                <a:srgbClr val="00B050"/>
              </a:solidFill>
            </a:ln>
          </c:spPr>
          <c:xVal>
            <c:numRef>
              <c:f>Sheet1!$I$14:$I$18</c:f>
              <c:numCache>
                <c:formatCode>General</c:formatCode>
                <c:ptCount val="5"/>
                <c:pt idx="0">
                  <c:v>120</c:v>
                </c:pt>
                <c:pt idx="1">
                  <c:v>517</c:v>
                </c:pt>
                <c:pt idx="2">
                  <c:v>1200</c:v>
                </c:pt>
                <c:pt idx="3">
                  <c:v>1800</c:v>
                </c:pt>
                <c:pt idx="4">
                  <c:v>2355</c:v>
                </c:pt>
              </c:numCache>
            </c:numRef>
          </c:xVal>
          <c:yVal>
            <c:numRef>
              <c:f>Sheet1!$E$14:$E$18</c:f>
              <c:numCache>
                <c:formatCode>General</c:formatCode>
                <c:ptCount val="5"/>
                <c:pt idx="0">
                  <c:v>30334.250139374999</c:v>
                </c:pt>
                <c:pt idx="1">
                  <c:v>30335.741999999998</c:v>
                </c:pt>
                <c:pt idx="2">
                  <c:v>30335.834187500001</c:v>
                </c:pt>
                <c:pt idx="3">
                  <c:v>30335.834187500001</c:v>
                </c:pt>
                <c:pt idx="4">
                  <c:v>30336.041000000001</c:v>
                </c:pt>
              </c:numCache>
            </c:numRef>
          </c:yVal>
          <c:smooth val="0"/>
        </c:ser>
        <c:ser>
          <c:idx val="5"/>
          <c:order val="7"/>
          <c:tx>
            <c:v>18scen Inc</c:v>
          </c:tx>
          <c:xVal>
            <c:numRef>
              <c:f>Sheet1!$I$10:$I$13</c:f>
              <c:numCache>
                <c:formatCode>General</c:formatCode>
                <c:ptCount val="4"/>
                <c:pt idx="0">
                  <c:v>121</c:v>
                </c:pt>
                <c:pt idx="1">
                  <c:v>600</c:v>
                </c:pt>
                <c:pt idx="2">
                  <c:v>1205</c:v>
                </c:pt>
                <c:pt idx="3">
                  <c:v>3075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27675.40627777778</c:v>
                </c:pt>
                <c:pt idx="1">
                  <c:v>28703.165333333334</c:v>
                </c:pt>
                <c:pt idx="2">
                  <c:v>28703.16538888889</c:v>
                </c:pt>
                <c:pt idx="3">
                  <c:v>28710.409444444445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8016"/>
        <c:axId val="46614784"/>
      </c:scatterChart>
      <c:valAx>
        <c:axId val="466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14784"/>
        <c:crosses val="autoZero"/>
        <c:crossBetween val="midCat"/>
      </c:valAx>
      <c:valAx>
        <c:axId val="466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7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Sheet1!$I$2:$I$5</c:f>
              <c:numCache>
                <c:formatCode>General</c:formatCode>
                <c:ptCount val="4"/>
                <c:pt idx="0">
                  <c:v>123</c:v>
                </c:pt>
                <c:pt idx="1">
                  <c:v>606</c:v>
                </c:pt>
                <c:pt idx="2">
                  <c:v>1204</c:v>
                </c:pt>
                <c:pt idx="3">
                  <c:v>1769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8.57737260598401E-2</c:v>
                </c:pt>
                <c:pt idx="1">
                  <c:v>5.1344096854588003E-2</c:v>
                </c:pt>
                <c:pt idx="2">
                  <c:v>1.3703010597200395E-2</c:v>
                </c:pt>
                <c:pt idx="3">
                  <c:v>9.9999785383806505E-3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Sheet1!$I$6:$I$9</c:f>
              <c:numCache>
                <c:formatCode>General</c:formatCode>
                <c:ptCount val="4"/>
                <c:pt idx="0">
                  <c:v>121</c:v>
                </c:pt>
                <c:pt idx="1">
                  <c:v>604</c:v>
                </c:pt>
                <c:pt idx="2">
                  <c:v>1806</c:v>
                </c:pt>
                <c:pt idx="3">
                  <c:v>3604</c:v>
                </c:pt>
              </c:numCache>
            </c:numRef>
          </c:xVal>
          <c:yVal>
            <c:numRef>
              <c:f>Sheet1!$J$6:$J$9</c:f>
              <c:numCache>
                <c:formatCode>General</c:formatCode>
                <c:ptCount val="4"/>
                <c:pt idx="0">
                  <c:v>8.0796983893530321</c:v>
                </c:pt>
                <c:pt idx="1">
                  <c:v>6.127713636780368</c:v>
                </c:pt>
                <c:pt idx="2">
                  <c:v>5.0669697036864321</c:v>
                </c:pt>
                <c:pt idx="3">
                  <c:v>4.8984118720328347</c:v>
                </c:pt>
              </c:numCache>
            </c:numRef>
          </c:yVal>
          <c:smooth val="0"/>
        </c:ser>
        <c:ser>
          <c:idx val="3"/>
          <c:order val="2"/>
          <c:tx>
            <c:v>16</c:v>
          </c:tx>
          <c:xVal>
            <c:numRef>
              <c:f>Sheet1!$I$14:$I$18</c:f>
              <c:numCache>
                <c:formatCode>General</c:formatCode>
                <c:ptCount val="5"/>
                <c:pt idx="0">
                  <c:v>120</c:v>
                </c:pt>
                <c:pt idx="1">
                  <c:v>517</c:v>
                </c:pt>
                <c:pt idx="2">
                  <c:v>1200</c:v>
                </c:pt>
                <c:pt idx="3">
                  <c:v>1800</c:v>
                </c:pt>
                <c:pt idx="4">
                  <c:v>2355</c:v>
                </c:pt>
              </c:numCache>
            </c:numRef>
          </c:xVal>
          <c:yVal>
            <c:numRef>
              <c:f>Sheet1!$J$14:$J$18</c:f>
              <c:numCache>
                <c:formatCode>General</c:formatCode>
                <c:ptCount val="5"/>
                <c:pt idx="0">
                  <c:v>2.1659798168939979</c:v>
                </c:pt>
                <c:pt idx="1">
                  <c:v>1.4642263818699466</c:v>
                </c:pt>
                <c:pt idx="2">
                  <c:v>0.89334715777049412</c:v>
                </c:pt>
                <c:pt idx="3">
                  <c:v>0.52256124397369574</c:v>
                </c:pt>
                <c:pt idx="4">
                  <c:v>0.10886679313229883</c:v>
                </c:pt>
              </c:numCache>
            </c:numRef>
          </c:yVal>
          <c:smooth val="0"/>
        </c:ser>
        <c:ser>
          <c:idx val="2"/>
          <c:order val="3"/>
          <c:tx>
            <c:v>18</c:v>
          </c:tx>
          <c:xVal>
            <c:numRef>
              <c:f>Sheet1!$I$10:$I$13</c:f>
              <c:numCache>
                <c:formatCode>General</c:formatCode>
                <c:ptCount val="4"/>
                <c:pt idx="0">
                  <c:v>121</c:v>
                </c:pt>
                <c:pt idx="1">
                  <c:v>600</c:v>
                </c:pt>
                <c:pt idx="2">
                  <c:v>1205</c:v>
                </c:pt>
                <c:pt idx="3">
                  <c:v>3075</c:v>
                </c:pt>
              </c:numCache>
            </c:numRef>
          </c:xVal>
          <c:yVal>
            <c:numRef>
              <c:f>Sheet1!$J$10:$J$13</c:f>
              <c:numCache>
                <c:formatCode>General</c:formatCode>
                <c:ptCount val="4"/>
                <c:pt idx="0">
                  <c:v>6.8914997540144336</c:v>
                </c:pt>
                <c:pt idx="1">
                  <c:v>1.3861798703362471</c:v>
                </c:pt>
                <c:pt idx="2">
                  <c:v>1.0289823299918406</c:v>
                </c:pt>
                <c:pt idx="3">
                  <c:v>0.11742237431228535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544"/>
        <c:axId val="59389440"/>
      </c:scatterChart>
      <c:valAx>
        <c:axId val="622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89440"/>
        <c:crosses val="autoZero"/>
        <c:crossBetween val="midCat"/>
      </c:valAx>
      <c:valAx>
        <c:axId val="593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6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20</xdr:row>
      <xdr:rowOff>38100</xdr:rowOff>
    </xdr:from>
    <xdr:to>
      <xdr:col>14</xdr:col>
      <xdr:colOff>469900</xdr:colOff>
      <xdr:row>42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527050</xdr:colOff>
      <xdr:row>44</xdr:row>
      <xdr:rowOff>76200</xdr:rowOff>
    </xdr:from>
    <xdr:to>
      <xdr:col>13</xdr:col>
      <xdr:colOff>295275</xdr:colOff>
      <xdr:row>60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I11" sqref="I11"/>
    </sheetView>
  </sheetViews>
  <sheetFormatPr defaultRowHeight="14.5" x14ac:dyDescent="0.35"/>
  <sheetData>
    <row r="1" spans="1:14" x14ac:dyDescent="0.35">
      <c r="A1" t="s">
        <v>1</v>
      </c>
      <c r="B1" t="s">
        <v>2</v>
      </c>
      <c r="C1" t="s">
        <v>7</v>
      </c>
      <c r="D1" t="s">
        <v>8</v>
      </c>
      <c r="E1" t="s">
        <v>6</v>
      </c>
      <c r="F1" t="s">
        <v>9</v>
      </c>
      <c r="G1" t="s">
        <v>3</v>
      </c>
      <c r="H1" t="s">
        <v>4</v>
      </c>
      <c r="I1" t="s">
        <v>5</v>
      </c>
    </row>
    <row r="2" spans="1:14" x14ac:dyDescent="0.35">
      <c r="A2">
        <v>20</v>
      </c>
      <c r="B2" t="s">
        <v>0</v>
      </c>
      <c r="C2">
        <v>529547.00800000003</v>
      </c>
      <c r="D2">
        <v>574968.228</v>
      </c>
      <c r="E2">
        <f>C2/A2</f>
        <v>26477.350400000003</v>
      </c>
      <c r="F2">
        <f>D2/A2</f>
        <v>28748.411400000001</v>
      </c>
      <c r="G2" s="1">
        <v>8.58</v>
      </c>
      <c r="H2">
        <v>118</v>
      </c>
      <c r="I2">
        <v>123</v>
      </c>
      <c r="J2">
        <f>(F2-E2)/E2</f>
        <v>8.57737260598401E-2</v>
      </c>
    </row>
    <row r="3" spans="1:14" x14ac:dyDescent="0.35">
      <c r="A3">
        <v>20</v>
      </c>
      <c r="B3" t="s">
        <v>0</v>
      </c>
      <c r="C3">
        <v>540012.49800000002</v>
      </c>
      <c r="D3">
        <v>567738.95200000005</v>
      </c>
      <c r="E3">
        <f>C3/A3</f>
        <v>27000.624900000003</v>
      </c>
      <c r="F3">
        <f>D3/A3</f>
        <v>28386.947600000003</v>
      </c>
      <c r="G3" s="1">
        <f>(F3-E3)/E3</f>
        <v>5.1344096854588003E-2</v>
      </c>
      <c r="H3">
        <v>131</v>
      </c>
      <c r="I3">
        <v>606</v>
      </c>
      <c r="J3">
        <f>(F3-E3)/E3</f>
        <v>5.1344096854588003E-2</v>
      </c>
    </row>
    <row r="4" spans="1:14" x14ac:dyDescent="0.35">
      <c r="A4">
        <v>20</v>
      </c>
      <c r="B4" t="s">
        <v>0</v>
      </c>
      <c r="C4">
        <v>555317.89500000002</v>
      </c>
      <c r="D4">
        <v>562927.42200000002</v>
      </c>
      <c r="E4">
        <f>C4/A4</f>
        <v>27765.894749999999</v>
      </c>
      <c r="F4">
        <f>D4/A4</f>
        <v>28146.3711</v>
      </c>
      <c r="G4" s="1">
        <f>(F4-E4)/E4</f>
        <v>1.3703010597200395E-2</v>
      </c>
      <c r="H4">
        <v>140</v>
      </c>
      <c r="I4">
        <v>1204</v>
      </c>
      <c r="J4">
        <f>(F4-E4)/E4</f>
        <v>1.3703010597200395E-2</v>
      </c>
    </row>
    <row r="5" spans="1:14" x14ac:dyDescent="0.35">
      <c r="A5">
        <v>20</v>
      </c>
      <c r="B5" t="s">
        <v>0</v>
      </c>
      <c r="C5">
        <v>555410.09199999995</v>
      </c>
      <c r="D5">
        <v>560964.18099999998</v>
      </c>
      <c r="E5">
        <f>C5/A5</f>
        <v>27770.504599999997</v>
      </c>
      <c r="F5">
        <f>D5/A5</f>
        <v>28048.209049999998</v>
      </c>
      <c r="G5" s="1">
        <f>(F5-E5)/E5</f>
        <v>9.9999785383806505E-3</v>
      </c>
      <c r="H5">
        <v>165</v>
      </c>
      <c r="I5">
        <v>1769</v>
      </c>
      <c r="J5">
        <f>(F5-E5)/E5</f>
        <v>9.9999785383806505E-3</v>
      </c>
      <c r="K5" t="s">
        <v>13</v>
      </c>
      <c r="L5" t="s">
        <v>14</v>
      </c>
      <c r="M5" t="s">
        <v>15</v>
      </c>
      <c r="N5" t="s">
        <v>16</v>
      </c>
    </row>
    <row r="6" spans="1:14" x14ac:dyDescent="0.35">
      <c r="A6">
        <v>22</v>
      </c>
      <c r="B6" t="s">
        <v>0</v>
      </c>
      <c r="C6">
        <v>590691.08400000003</v>
      </c>
      <c r="D6">
        <v>638417.14199999999</v>
      </c>
      <c r="E6">
        <f>C6/A6</f>
        <v>26849.594727272728</v>
      </c>
      <c r="F6">
        <f>D6/A6</f>
        <v>29018.960999999999</v>
      </c>
      <c r="G6" s="1">
        <f>(F6-E6)/E6</f>
        <v>8.0796983893530322E-2</v>
      </c>
      <c r="H6">
        <v>67.5</v>
      </c>
      <c r="I6">
        <v>121</v>
      </c>
      <c r="J6">
        <f>((F6-E6)/E6)*100</f>
        <v>8.0796983893530321</v>
      </c>
      <c r="K6">
        <v>121</v>
      </c>
      <c r="L6">
        <v>6.8914997540144336</v>
      </c>
      <c r="M6">
        <v>120</v>
      </c>
      <c r="N6">
        <v>2.1659798168939979</v>
      </c>
    </row>
    <row r="7" spans="1:14" x14ac:dyDescent="0.35">
      <c r="A7">
        <v>22</v>
      </c>
      <c r="B7" t="s">
        <v>0</v>
      </c>
      <c r="C7">
        <v>593135.89300000004</v>
      </c>
      <c r="D7">
        <v>629481.56200000003</v>
      </c>
      <c r="E7">
        <f>C7/A7</f>
        <v>26960.722409090911</v>
      </c>
      <c r="F7">
        <f>D7/A7</f>
        <v>28612.798272727276</v>
      </c>
      <c r="G7" s="1">
        <f>(F7-E7)/E7</f>
        <v>6.1277136367803679E-2</v>
      </c>
      <c r="H7">
        <v>98.7</v>
      </c>
      <c r="I7">
        <v>604</v>
      </c>
      <c r="J7">
        <f t="shared" ref="J7:J18" si="0">((F7-E7)/E7)*100</f>
        <v>6.127713636780368</v>
      </c>
      <c r="K7">
        <v>600</v>
      </c>
      <c r="L7">
        <v>1.3861798703362471</v>
      </c>
      <c r="M7">
        <v>517</v>
      </c>
      <c r="N7">
        <v>1.4642263818699466</v>
      </c>
    </row>
    <row r="8" spans="1:14" x14ac:dyDescent="0.35">
      <c r="A8">
        <v>22</v>
      </c>
      <c r="B8" t="s">
        <v>0</v>
      </c>
      <c r="C8">
        <v>593135.89300000004</v>
      </c>
      <c r="D8">
        <v>623189.90899999999</v>
      </c>
      <c r="E8">
        <f>C8/A8</f>
        <v>26960.722409090911</v>
      </c>
      <c r="F8">
        <f>D8/A8</f>
        <v>28326.814045454546</v>
      </c>
      <c r="G8" s="1">
        <f>(F8-E8)/E8</f>
        <v>5.0669697036864317E-2</v>
      </c>
      <c r="H8">
        <v>113</v>
      </c>
      <c r="I8">
        <v>1806</v>
      </c>
      <c r="J8">
        <f t="shared" si="0"/>
        <v>5.0669697036864321</v>
      </c>
      <c r="K8">
        <v>1205</v>
      </c>
      <c r="L8">
        <v>1.0289823299918406</v>
      </c>
      <c r="M8">
        <v>1200</v>
      </c>
      <c r="N8">
        <v>0.89334715777049412</v>
      </c>
    </row>
    <row r="9" spans="1:14" x14ac:dyDescent="0.35">
      <c r="A9">
        <v>22</v>
      </c>
      <c r="B9" t="s">
        <v>0</v>
      </c>
      <c r="C9">
        <v>593135.89300000004</v>
      </c>
      <c r="D9">
        <v>622190.13199999998</v>
      </c>
      <c r="E9">
        <f>C9/A9</f>
        <v>26960.722409090911</v>
      </c>
      <c r="F9">
        <f>D9/A9</f>
        <v>28281.369636363637</v>
      </c>
      <c r="G9" s="1">
        <f>(F9-E9)/E9</f>
        <v>4.8984118720328346E-2</v>
      </c>
      <c r="H9">
        <v>119</v>
      </c>
      <c r="I9">
        <v>3604</v>
      </c>
      <c r="J9">
        <f t="shared" si="0"/>
        <v>4.8984118720328347</v>
      </c>
      <c r="K9">
        <v>3075</v>
      </c>
      <c r="L9">
        <v>0.11742237431228535</v>
      </c>
      <c r="M9">
        <v>2355</v>
      </c>
      <c r="N9">
        <v>0.10886679313229883</v>
      </c>
    </row>
    <row r="10" spans="1:14" x14ac:dyDescent="0.35">
      <c r="A10">
        <v>18</v>
      </c>
      <c r="B10" t="s">
        <v>0</v>
      </c>
      <c r="C10">
        <v>498157.31300000002</v>
      </c>
      <c r="D10">
        <v>532487.82299999997</v>
      </c>
      <c r="E10">
        <f t="shared" ref="E10:E13" si="1">C10/A10</f>
        <v>27675.40627777778</v>
      </c>
      <c r="F10">
        <f t="shared" ref="F10:F13" si="2">D10/A10</f>
        <v>29582.656833333331</v>
      </c>
      <c r="G10" s="1">
        <v>6.8900000000000003E-2</v>
      </c>
      <c r="H10">
        <v>81.099999999999994</v>
      </c>
      <c r="I10">
        <v>121</v>
      </c>
      <c r="J10">
        <f t="shared" si="0"/>
        <v>6.8914997540144336</v>
      </c>
    </row>
    <row r="11" spans="1:14" x14ac:dyDescent="0.35">
      <c r="A11">
        <v>18</v>
      </c>
      <c r="B11" t="s">
        <v>0</v>
      </c>
      <c r="C11">
        <v>516656.97600000002</v>
      </c>
      <c r="D11">
        <v>523818.77100000001</v>
      </c>
      <c r="E11">
        <f t="shared" si="1"/>
        <v>28703.165333333334</v>
      </c>
      <c r="F11">
        <f t="shared" si="2"/>
        <v>29101.042833333333</v>
      </c>
      <c r="G11" s="1">
        <v>1.3899999999999999E-2</v>
      </c>
      <c r="H11">
        <v>102</v>
      </c>
      <c r="I11">
        <v>600</v>
      </c>
      <c r="J11">
        <f t="shared" si="0"/>
        <v>1.3861798703362471</v>
      </c>
    </row>
    <row r="12" spans="1:14" x14ac:dyDescent="0.35">
      <c r="A12">
        <v>18</v>
      </c>
      <c r="B12" t="s">
        <v>0</v>
      </c>
      <c r="C12">
        <v>516656.97700000001</v>
      </c>
      <c r="D12">
        <v>521973.28600000002</v>
      </c>
      <c r="E12">
        <f t="shared" si="1"/>
        <v>28703.16538888889</v>
      </c>
      <c r="F12">
        <f t="shared" si="2"/>
        <v>28998.515888888891</v>
      </c>
      <c r="G12" s="1">
        <v>1.03E-2</v>
      </c>
      <c r="H12">
        <v>120</v>
      </c>
      <c r="I12">
        <v>1205</v>
      </c>
      <c r="J12">
        <f t="shared" si="0"/>
        <v>1.0289823299918406</v>
      </c>
    </row>
    <row r="13" spans="1:14" x14ac:dyDescent="0.35">
      <c r="A13">
        <v>18</v>
      </c>
      <c r="B13" t="s">
        <v>0</v>
      </c>
      <c r="C13">
        <v>516787.37</v>
      </c>
      <c r="D13">
        <v>517394.19400000002</v>
      </c>
      <c r="E13">
        <f t="shared" si="1"/>
        <v>28710.409444444445</v>
      </c>
      <c r="F13">
        <f t="shared" si="2"/>
        <v>28744.121888888891</v>
      </c>
      <c r="G13" s="1">
        <v>1.1999999999999999E-3</v>
      </c>
      <c r="H13">
        <v>144</v>
      </c>
      <c r="I13">
        <v>3075</v>
      </c>
      <c r="J13">
        <f t="shared" si="0"/>
        <v>0.11742237431228535</v>
      </c>
    </row>
    <row r="14" spans="1:14" x14ac:dyDescent="0.35">
      <c r="A14">
        <v>16</v>
      </c>
      <c r="B14" t="s">
        <v>0</v>
      </c>
      <c r="C14">
        <v>485348.00222999998</v>
      </c>
      <c r="D14">
        <v>495860.54200000002</v>
      </c>
      <c r="E14">
        <f>C14/A14</f>
        <v>30334.250139374999</v>
      </c>
      <c r="F14">
        <f>D14/A14</f>
        <v>30991.283875000001</v>
      </c>
      <c r="G14" s="1">
        <v>2.1700000000000001E-2</v>
      </c>
      <c r="H14">
        <v>45.5</v>
      </c>
      <c r="I14">
        <v>120</v>
      </c>
      <c r="J14">
        <f t="shared" si="0"/>
        <v>2.1659798168939979</v>
      </c>
    </row>
    <row r="15" spans="1:14" x14ac:dyDescent="0.35">
      <c r="A15">
        <v>16</v>
      </c>
      <c r="B15" t="s">
        <v>0</v>
      </c>
      <c r="C15">
        <v>485371.87199999997</v>
      </c>
      <c r="D15">
        <v>492478.815</v>
      </c>
      <c r="E15">
        <f t="shared" ref="E15" si="3">C15/A15</f>
        <v>30335.741999999998</v>
      </c>
      <c r="F15">
        <f t="shared" ref="F15" si="4">D15/A15</f>
        <v>30779.9259375</v>
      </c>
      <c r="G15" s="1">
        <v>1.46E-2</v>
      </c>
      <c r="H15">
        <v>67.2</v>
      </c>
      <c r="I15">
        <v>517</v>
      </c>
      <c r="J15">
        <f t="shared" si="0"/>
        <v>1.4642263818699466</v>
      </c>
    </row>
    <row r="16" spans="1:14" x14ac:dyDescent="0.35">
      <c r="A16">
        <v>16</v>
      </c>
      <c r="B16" t="s">
        <v>0</v>
      </c>
      <c r="C16">
        <v>485373.34700000001</v>
      </c>
      <c r="D16">
        <v>489709.41600000003</v>
      </c>
      <c r="E16">
        <f t="shared" ref="E16:E18" si="5">C16/A16</f>
        <v>30335.834187500001</v>
      </c>
      <c r="F16">
        <f t="shared" ref="F16:F18" si="6">D16/A16</f>
        <v>30606.838500000002</v>
      </c>
      <c r="G16" s="1">
        <v>8.8999999999999999E-3</v>
      </c>
      <c r="H16">
        <v>83.3</v>
      </c>
      <c r="I16">
        <v>1200</v>
      </c>
      <c r="J16">
        <f t="shared" si="0"/>
        <v>0.89334715777049412</v>
      </c>
    </row>
    <row r="17" spans="1:10" x14ac:dyDescent="0.35">
      <c r="A17">
        <v>16</v>
      </c>
      <c r="B17" t="s">
        <v>0</v>
      </c>
      <c r="C17">
        <v>485373.34700000001</v>
      </c>
      <c r="D17">
        <v>487909.72</v>
      </c>
      <c r="E17">
        <f t="shared" si="5"/>
        <v>30335.834187500001</v>
      </c>
      <c r="F17">
        <f t="shared" si="6"/>
        <v>30494.357499999998</v>
      </c>
      <c r="G17" s="1">
        <v>5.1999999999999998E-3</v>
      </c>
      <c r="H17">
        <v>88.9</v>
      </c>
      <c r="I17">
        <v>1800</v>
      </c>
      <c r="J17">
        <f t="shared" si="0"/>
        <v>0.52256124397369574</v>
      </c>
    </row>
    <row r="18" spans="1:10" x14ac:dyDescent="0.35">
      <c r="A18">
        <v>16</v>
      </c>
      <c r="B18" t="s">
        <v>0</v>
      </c>
      <c r="C18">
        <v>485376.65600000002</v>
      </c>
      <c r="D18">
        <v>485905.07</v>
      </c>
      <c r="E18">
        <f t="shared" si="5"/>
        <v>30336.041000000001</v>
      </c>
      <c r="F18">
        <f t="shared" si="6"/>
        <v>30369.066875</v>
      </c>
      <c r="G18" s="1">
        <v>1.1000000000000001E-3</v>
      </c>
      <c r="H18">
        <v>89.5</v>
      </c>
      <c r="I18">
        <v>2355</v>
      </c>
      <c r="J18">
        <f t="shared" si="0"/>
        <v>0.10886679313229883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2" sqref="A2:I5"/>
    </sheetView>
  </sheetViews>
  <sheetFormatPr defaultRowHeight="14.5" x14ac:dyDescent="0.35"/>
  <sheetData>
    <row r="1" spans="1:10" x14ac:dyDescent="0.35">
      <c r="A1" t="s">
        <v>1</v>
      </c>
      <c r="B1" t="s">
        <v>2</v>
      </c>
      <c r="C1" t="s">
        <v>7</v>
      </c>
      <c r="D1" t="s">
        <v>8</v>
      </c>
      <c r="E1" t="s">
        <v>6</v>
      </c>
      <c r="F1" t="s">
        <v>9</v>
      </c>
      <c r="G1" t="s">
        <v>3</v>
      </c>
      <c r="H1" t="s">
        <v>4</v>
      </c>
      <c r="I1" t="s">
        <v>5</v>
      </c>
    </row>
    <row r="2" spans="1:10" x14ac:dyDescent="0.35">
      <c r="A2">
        <v>15</v>
      </c>
      <c r="B2" t="s">
        <v>10</v>
      </c>
      <c r="C2">
        <v>686184.84557</v>
      </c>
      <c r="D2">
        <v>753538.20799999998</v>
      </c>
      <c r="E2">
        <f>C2/A2</f>
        <v>45745.656371333331</v>
      </c>
      <c r="F2">
        <f>D2/A2</f>
        <v>50235.880533333329</v>
      </c>
      <c r="G2" s="1">
        <v>9.8199999999999996E-2</v>
      </c>
      <c r="H2">
        <v>17</v>
      </c>
      <c r="I2">
        <v>330</v>
      </c>
      <c r="J2" t="s">
        <v>11</v>
      </c>
    </row>
    <row r="3" spans="1:10" x14ac:dyDescent="0.35">
      <c r="A3">
        <v>15</v>
      </c>
      <c r="B3" t="s">
        <v>10</v>
      </c>
      <c r="C3">
        <v>687032.728</v>
      </c>
      <c r="D3">
        <v>751691.94099999999</v>
      </c>
      <c r="G3" s="1">
        <v>9.4100000000000003E-2</v>
      </c>
      <c r="H3">
        <v>15</v>
      </c>
      <c r="I3">
        <v>1203</v>
      </c>
      <c r="J3" t="s">
        <v>11</v>
      </c>
    </row>
    <row r="4" spans="1:10" x14ac:dyDescent="0.35">
      <c r="A4">
        <v>15</v>
      </c>
      <c r="B4" t="s">
        <v>10</v>
      </c>
      <c r="C4">
        <v>688291.32200000004</v>
      </c>
      <c r="D4">
        <v>751601.38300000003</v>
      </c>
      <c r="G4" s="1">
        <v>9.1999999999999998E-2</v>
      </c>
      <c r="H4">
        <v>14.3</v>
      </c>
      <c r="I4">
        <v>1805</v>
      </c>
      <c r="J4" t="s">
        <v>11</v>
      </c>
    </row>
    <row r="5" spans="1:10" x14ac:dyDescent="0.35">
      <c r="A5">
        <v>15</v>
      </c>
      <c r="B5" t="s">
        <v>10</v>
      </c>
      <c r="C5">
        <v>690080.77800000005</v>
      </c>
      <c r="D5">
        <v>751595.43599999999</v>
      </c>
      <c r="G5" s="1">
        <v>8.9099999999999999E-2</v>
      </c>
      <c r="H5">
        <v>14.2</v>
      </c>
      <c r="I5">
        <v>3578</v>
      </c>
      <c r="J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24" sqref="B24"/>
    </sheetView>
  </sheetViews>
  <sheetFormatPr defaultRowHeight="14.5" x14ac:dyDescent="0.35"/>
  <sheetData>
    <row r="1" spans="1:10" x14ac:dyDescent="0.35">
      <c r="A1" t="s">
        <v>12</v>
      </c>
    </row>
    <row r="2" spans="1:10" x14ac:dyDescent="0.35">
      <c r="G2" s="1"/>
    </row>
    <row r="3" spans="1:10" x14ac:dyDescent="0.35">
      <c r="G3" s="1"/>
    </row>
    <row r="4" spans="1:10" x14ac:dyDescent="0.35">
      <c r="G4" s="1"/>
    </row>
    <row r="5" spans="1:10" x14ac:dyDescent="0.35">
      <c r="G5" s="1"/>
    </row>
    <row r="7" spans="1:10" x14ac:dyDescent="0.35">
      <c r="A7">
        <v>18</v>
      </c>
      <c r="B7" t="s">
        <v>0</v>
      </c>
      <c r="C7">
        <v>498157.31300000002</v>
      </c>
      <c r="D7">
        <v>534248.22199999995</v>
      </c>
      <c r="E7">
        <v>27675.40627777778</v>
      </c>
      <c r="F7">
        <v>29680.456777777774</v>
      </c>
      <c r="G7">
        <v>7.2448818993850417E-2</v>
      </c>
      <c r="H7">
        <v>83.2</v>
      </c>
      <c r="I7">
        <v>123</v>
      </c>
      <c r="J7">
        <v>7.2448818993850417E-2</v>
      </c>
    </row>
    <row r="8" spans="1:10" x14ac:dyDescent="0.35">
      <c r="A8">
        <v>18</v>
      </c>
      <c r="B8" t="s">
        <v>0</v>
      </c>
      <c r="C8">
        <v>516656.08799999999</v>
      </c>
      <c r="D8">
        <v>525222.53099999996</v>
      </c>
      <c r="E8">
        <v>28703.115999999998</v>
      </c>
      <c r="F8">
        <v>29179.029499999997</v>
      </c>
      <c r="G8">
        <v>1.6580551742187113E-2</v>
      </c>
      <c r="H8">
        <v>93.1</v>
      </c>
      <c r="I8">
        <v>607</v>
      </c>
      <c r="J8">
        <v>1.6580551742187113E-2</v>
      </c>
    </row>
    <row r="9" spans="1:10" x14ac:dyDescent="0.35">
      <c r="A9">
        <v>18</v>
      </c>
      <c r="B9" t="s">
        <v>0</v>
      </c>
      <c r="C9">
        <v>516656.97700000001</v>
      </c>
      <c r="D9">
        <v>522705.04700000002</v>
      </c>
      <c r="E9">
        <v>28703.16538888889</v>
      </c>
      <c r="F9">
        <v>29039.169277777779</v>
      </c>
      <c r="G9">
        <v>1.1706161475101869E-2</v>
      </c>
      <c r="H9">
        <v>114</v>
      </c>
      <c r="I9">
        <v>1206</v>
      </c>
      <c r="J9">
        <v>1.1706161475101869E-2</v>
      </c>
    </row>
    <row r="10" spans="1:10" x14ac:dyDescent="0.35">
      <c r="A10">
        <v>18</v>
      </c>
      <c r="B10" t="s">
        <v>0</v>
      </c>
      <c r="C10">
        <v>516656.97700000001</v>
      </c>
      <c r="D10">
        <v>521820.696</v>
      </c>
      <c r="E10">
        <v>28703.16538888889</v>
      </c>
      <c r="F10">
        <v>28990.038666666667</v>
      </c>
      <c r="G10">
        <v>9.994482277164686E-3</v>
      </c>
      <c r="H10">
        <v>121</v>
      </c>
      <c r="I10">
        <v>1691</v>
      </c>
      <c r="J10">
        <v>9.994482277164686E-3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workbookViewId="0">
      <selection activeCell="K18" sqref="K18"/>
    </sheetView>
  </sheetViews>
  <sheetFormatPr defaultRowHeight="14.5" x14ac:dyDescent="0.35"/>
  <sheetData>
    <row r="3" spans="2:10" x14ac:dyDescent="0.35">
      <c r="B3">
        <v>12</v>
      </c>
      <c r="C3" t="s">
        <v>10</v>
      </c>
      <c r="D3">
        <v>405379.35700000002</v>
      </c>
      <c r="E3">
        <v>422296.08399999997</v>
      </c>
      <c r="H3" s="1">
        <v>4.1700000000000001E-2</v>
      </c>
      <c r="I3">
        <v>27.1</v>
      </c>
      <c r="J3">
        <v>105</v>
      </c>
    </row>
    <row r="4" spans="2:10" x14ac:dyDescent="0.35">
      <c r="B4">
        <v>12</v>
      </c>
      <c r="C4" t="s">
        <v>10</v>
      </c>
      <c r="D4">
        <v>405379.35700000002</v>
      </c>
      <c r="E4">
        <v>421441.147</v>
      </c>
      <c r="H4" s="1">
        <v>3.9600000000000003E-2</v>
      </c>
      <c r="I4">
        <v>37.4</v>
      </c>
      <c r="J4">
        <v>600</v>
      </c>
    </row>
    <row r="5" spans="2:10" x14ac:dyDescent="0.35">
      <c r="B5">
        <v>12</v>
      </c>
      <c r="C5" t="s">
        <v>10</v>
      </c>
      <c r="D5">
        <v>407669.88</v>
      </c>
      <c r="E5">
        <v>420767.21</v>
      </c>
      <c r="H5" s="1">
        <v>3.2099999999999997E-2</v>
      </c>
      <c r="I5">
        <v>43.9</v>
      </c>
      <c r="J5">
        <v>1201</v>
      </c>
    </row>
    <row r="6" spans="2:10" x14ac:dyDescent="0.35">
      <c r="B6">
        <v>12</v>
      </c>
      <c r="C6" t="s">
        <v>10</v>
      </c>
    </row>
    <row r="7" spans="2:10" x14ac:dyDescent="0.35">
      <c r="B7">
        <v>12</v>
      </c>
      <c r="C7" t="s">
        <v>10</v>
      </c>
    </row>
    <row r="8" spans="2:10" x14ac:dyDescent="0.35">
      <c r="B8">
        <v>15</v>
      </c>
      <c r="C8" t="s">
        <v>10</v>
      </c>
      <c r="D8">
        <v>686184.84557</v>
      </c>
      <c r="E8">
        <v>753538.20799999998</v>
      </c>
      <c r="F8">
        <v>45745.656371333331</v>
      </c>
      <c r="G8">
        <v>50235.880533333329</v>
      </c>
      <c r="H8">
        <v>9.8199999999999996E-2</v>
      </c>
      <c r="I8">
        <v>17</v>
      </c>
      <c r="J8">
        <v>330</v>
      </c>
    </row>
    <row r="9" spans="2:10" x14ac:dyDescent="0.35">
      <c r="B9">
        <v>15</v>
      </c>
      <c r="C9" t="s">
        <v>10</v>
      </c>
      <c r="D9">
        <v>687032.728</v>
      </c>
      <c r="E9">
        <v>751691.94099999999</v>
      </c>
      <c r="H9">
        <v>9.4100000000000003E-2</v>
      </c>
      <c r="I9">
        <v>15</v>
      </c>
      <c r="J9">
        <v>1203</v>
      </c>
    </row>
    <row r="10" spans="2:10" x14ac:dyDescent="0.35">
      <c r="B10">
        <v>15</v>
      </c>
      <c r="C10" t="s">
        <v>10</v>
      </c>
      <c r="D10">
        <v>688291.32200000004</v>
      </c>
      <c r="E10">
        <v>751601.38300000003</v>
      </c>
      <c r="H10">
        <v>9.1999999999999998E-2</v>
      </c>
      <c r="I10">
        <v>14.3</v>
      </c>
      <c r="J10">
        <v>1805</v>
      </c>
    </row>
    <row r="11" spans="2:10" x14ac:dyDescent="0.35">
      <c r="B11">
        <v>15</v>
      </c>
      <c r="C11" t="s">
        <v>10</v>
      </c>
      <c r="D11">
        <v>690080.77800000005</v>
      </c>
      <c r="E11">
        <v>751595.43599999999</v>
      </c>
      <c r="H11">
        <v>8.9099999999999999E-2</v>
      </c>
      <c r="I11">
        <v>14.2</v>
      </c>
      <c r="J11">
        <v>3578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Mahbubeh Habibian</dc:creator>
  <cp:lastModifiedBy>Mahbubeh Habibian</cp:lastModifiedBy>
  <dcterms:created xsi:type="dcterms:W3CDTF">2017-12-13T20:37:54Z</dcterms:created>
  <dcterms:modified xsi:type="dcterms:W3CDTF">2018-01-15T07:54:55Z</dcterms:modified>
</cp:coreProperties>
</file>