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inity\Desktop\L201260_OR\L201260_Excel Solver\"/>
    </mc:Choice>
  </mc:AlternateContent>
  <xr:revisionPtr revIDLastSave="0" documentId="13_ncr:1_{96217679-A7C0-42EE-9E90-FE49891DA5E0}" xr6:coauthVersionLast="47" xr6:coauthVersionMax="47" xr10:uidLastSave="{00000000-0000-0000-0000-000000000000}"/>
  <bookViews>
    <workbookView xWindow="-108" yWindow="-108" windowWidth="23256" windowHeight="12456" activeTab="2" xr2:uid="{143486E5-CB9F-4D27-A98E-F5767CAFF894}"/>
  </bookViews>
  <sheets>
    <sheet name="Answer Report 2" sheetId="13" r:id="rId1"/>
    <sheet name="Sensitivity Report 2" sheetId="14" r:id="rId2"/>
    <sheet name="Ques 12a" sheetId="1" r:id="rId3"/>
    <sheet name="Answer Report 1" sheetId="11" r:id="rId4"/>
    <sheet name="Sensitivity Report 1" sheetId="12" r:id="rId5"/>
    <sheet name="Quess 12b" sheetId="4" r:id="rId6"/>
  </sheets>
  <definedNames>
    <definedName name="solver_adj" localSheetId="2" hidden="1">'Ques 12a'!$C$4:$F$4</definedName>
    <definedName name="solver_adj" localSheetId="5" hidden="1">'Quess 12b'!$D$4:$G$4</definedName>
    <definedName name="solver_cvg" localSheetId="2" hidden="1">0.0001</definedName>
    <definedName name="solver_cvg" localSheetId="5" hidden="1">0.0001</definedName>
    <definedName name="solver_drv" localSheetId="2" hidden="1">1</definedName>
    <definedName name="solver_drv" localSheetId="5" hidden="1">1</definedName>
    <definedName name="solver_eng" localSheetId="2" hidden="1">2</definedName>
    <definedName name="solver_eng" localSheetId="5" hidden="1">2</definedName>
    <definedName name="solver_est" localSheetId="2" hidden="1">1</definedName>
    <definedName name="solver_est" localSheetId="5" hidden="1">1</definedName>
    <definedName name="solver_itr" localSheetId="2" hidden="1">2147483647</definedName>
    <definedName name="solver_itr" localSheetId="5" hidden="1">2147483647</definedName>
    <definedName name="solver_lhs1" localSheetId="2" hidden="1">'Ques 12a'!$G$10</definedName>
    <definedName name="solver_lhs1" localSheetId="5" hidden="1">'Quess 12b'!$H$10</definedName>
    <definedName name="solver_lhs2" localSheetId="2" hidden="1">'Ques 12a'!$G$12</definedName>
    <definedName name="solver_lhs2" localSheetId="5" hidden="1">'Quess 12b'!$H$11</definedName>
    <definedName name="solver_lhs3" localSheetId="2" hidden="1">'Ques 12a'!$G$13</definedName>
    <definedName name="solver_lhs3" localSheetId="5" hidden="1">'Quess 12b'!$H$12</definedName>
    <definedName name="solver_lhs4" localSheetId="2" hidden="1">'Ques 12a'!$G$8:$G$9</definedName>
    <definedName name="solver_lhs4" localSheetId="5" hidden="1">'Quess 12b'!$H$8</definedName>
    <definedName name="solver_lhs5" localSheetId="5" hidden="1">'Quess 12b'!$H$9</definedName>
    <definedName name="solver_mip" localSheetId="2" hidden="1">2147483647</definedName>
    <definedName name="solver_mip" localSheetId="5" hidden="1">2147483647</definedName>
    <definedName name="solver_mni" localSheetId="2" hidden="1">30</definedName>
    <definedName name="solver_mni" localSheetId="5" hidden="1">30</definedName>
    <definedName name="solver_mrt" localSheetId="2" hidden="1">0.075</definedName>
    <definedName name="solver_mrt" localSheetId="5" hidden="1">0.075</definedName>
    <definedName name="solver_msl" localSheetId="2" hidden="1">2</definedName>
    <definedName name="solver_msl" localSheetId="5" hidden="1">2</definedName>
    <definedName name="solver_neg" localSheetId="2" hidden="1">1</definedName>
    <definedName name="solver_neg" localSheetId="5" hidden="1">1</definedName>
    <definedName name="solver_nod" localSheetId="2" hidden="1">2147483647</definedName>
    <definedName name="solver_nod" localSheetId="5" hidden="1">2147483647</definedName>
    <definedName name="solver_num" localSheetId="2" hidden="1">4</definedName>
    <definedName name="solver_num" localSheetId="5" hidden="1">5</definedName>
    <definedName name="solver_nwt" localSheetId="2" hidden="1">1</definedName>
    <definedName name="solver_nwt" localSheetId="5" hidden="1">1</definedName>
    <definedName name="solver_opt" localSheetId="2" hidden="1">'Ques 12a'!$G$7</definedName>
    <definedName name="solver_opt" localSheetId="5" hidden="1">'Quess 12b'!$H$7</definedName>
    <definedName name="solver_pre" localSheetId="2" hidden="1">0.000001</definedName>
    <definedName name="solver_pre" localSheetId="5" hidden="1">0.000001</definedName>
    <definedName name="solver_rbv" localSheetId="2" hidden="1">1</definedName>
    <definedName name="solver_rbv" localSheetId="5" hidden="1">1</definedName>
    <definedName name="solver_rel1" localSheetId="2" hidden="1">3</definedName>
    <definedName name="solver_rel1" localSheetId="5" hidden="1">1</definedName>
    <definedName name="solver_rel2" localSheetId="2" hidden="1">2</definedName>
    <definedName name="solver_rel2" localSheetId="5" hidden="1">2</definedName>
    <definedName name="solver_rel3" localSheetId="2" hidden="1">2</definedName>
    <definedName name="solver_rel3" localSheetId="5" hidden="1">1</definedName>
    <definedName name="solver_rel4" localSheetId="2" hidden="1">1</definedName>
    <definedName name="solver_rel4" localSheetId="5" hidden="1">1</definedName>
    <definedName name="solver_rel5" localSheetId="5" hidden="1">3</definedName>
    <definedName name="solver_rhs1" localSheetId="2" hidden="1">'Ques 12a'!$I$10</definedName>
    <definedName name="solver_rhs1" localSheetId="5" hidden="1">'Quess 12b'!$J$10</definedName>
    <definedName name="solver_rhs2" localSheetId="2" hidden="1">'Ques 12a'!$I$12</definedName>
    <definedName name="solver_rhs2" localSheetId="5" hidden="1">'Quess 12b'!$J$11</definedName>
    <definedName name="solver_rhs3" localSheetId="2" hidden="1">'Ques 12a'!$I$13</definedName>
    <definedName name="solver_rhs3" localSheetId="5" hidden="1">'Quess 12b'!$J$12</definedName>
    <definedName name="solver_rhs4" localSheetId="2" hidden="1">'Ques 12a'!$I$8:$I$9</definedName>
    <definedName name="solver_rhs4" localSheetId="5" hidden="1">'Quess 12b'!$J$8</definedName>
    <definedName name="solver_rhs5" localSheetId="5" hidden="1">'Quess 12b'!$J$9</definedName>
    <definedName name="solver_rlx" localSheetId="2" hidden="1">2</definedName>
    <definedName name="solver_rlx" localSheetId="5" hidden="1">2</definedName>
    <definedName name="solver_rsd" localSheetId="2" hidden="1">0</definedName>
    <definedName name="solver_rsd" localSheetId="5" hidden="1">0</definedName>
    <definedName name="solver_scl" localSheetId="2" hidden="1">1</definedName>
    <definedName name="solver_scl" localSheetId="5" hidden="1">1</definedName>
    <definedName name="solver_sho" localSheetId="2" hidden="1">2</definedName>
    <definedName name="solver_sho" localSheetId="5" hidden="1">2</definedName>
    <definedName name="solver_ssz" localSheetId="2" hidden="1">100</definedName>
    <definedName name="solver_ssz" localSheetId="5" hidden="1">100</definedName>
    <definedName name="solver_tim" localSheetId="2" hidden="1">2147483647</definedName>
    <definedName name="solver_tim" localSheetId="5" hidden="1">2147483647</definedName>
    <definedName name="solver_tol" localSheetId="2" hidden="1">0.01</definedName>
    <definedName name="solver_tol" localSheetId="5" hidden="1">0.01</definedName>
    <definedName name="solver_typ" localSheetId="2" hidden="1">1</definedName>
    <definedName name="solver_typ" localSheetId="5" hidden="1">1</definedName>
    <definedName name="solver_val" localSheetId="2" hidden="1">0</definedName>
    <definedName name="solver_val" localSheetId="5" hidden="1">0</definedName>
    <definedName name="solver_ver" localSheetId="2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4" l="1"/>
  <c r="H9" i="4"/>
  <c r="H10" i="4"/>
  <c r="H11" i="4"/>
  <c r="H12" i="4"/>
  <c r="H7" i="4"/>
  <c r="G8" i="1" l="1"/>
  <c r="G9" i="1"/>
  <c r="G10" i="1"/>
  <c r="G11" i="1"/>
  <c r="G12" i="1"/>
  <c r="G13" i="1"/>
  <c r="G7" i="1"/>
</calcChain>
</file>

<file path=xl/sharedStrings.xml><?xml version="1.0" encoding="utf-8"?>
<sst xmlns="http://schemas.openxmlformats.org/spreadsheetml/2006/main" count="260" uniqueCount="107">
  <si>
    <t>Decision Variable</t>
  </si>
  <si>
    <t>Plates</t>
  </si>
  <si>
    <t>Mugs</t>
  </si>
  <si>
    <t>Steins</t>
  </si>
  <si>
    <t>Total Production</t>
  </si>
  <si>
    <t>Quantity Produced</t>
  </si>
  <si>
    <t>Profit</t>
  </si>
  <si>
    <t>R.H.S</t>
  </si>
  <si>
    <t>Molding min</t>
  </si>
  <si>
    <t>&lt;=</t>
  </si>
  <si>
    <t>Finishing  min</t>
  </si>
  <si>
    <t>Minimum   mugs</t>
  </si>
  <si>
    <t>&gt;=</t>
  </si>
  <si>
    <t>Total production</t>
  </si>
  <si>
    <t>=</t>
  </si>
  <si>
    <t>30%  plates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</si>
  <si>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</si>
  <si>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</si>
  <si>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</si>
  <si>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</si>
  <si>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5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</si>
  <si>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</si>
  <si>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</si>
  <si>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</si>
  <si>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</si>
  <si>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</si>
  <si>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</si>
  <si>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</si>
  <si>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</si>
  <si>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</si>
  <si>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</si>
  <si>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</si>
  <si>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</si>
  <si>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</si>
  <si>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</si>
  <si>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</si>
  <si>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Quantity Produced Plates</t>
  </si>
  <si>
    <t>Contin</t>
  </si>
  <si>
    <t>Quantity Produced Mugs</t>
  </si>
  <si>
    <t>Quantity Produced Steins</t>
  </si>
  <si>
    <t>Quantity Produced Total Production</t>
  </si>
  <si>
    <t>Binding</t>
  </si>
  <si>
    <t>Not Binding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</si>
  <si>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</si>
  <si>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</si>
  <si>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</si>
  <si>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</si>
  <si>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</si>
  <si>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</si>
  <si>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</si>
  <si>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</si>
  <si>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</si>
  <si>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</si>
  <si>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</si>
  <si>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</si>
  <si>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</si>
  <si>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</si>
  <si>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Total</t>
  </si>
  <si>
    <t>Combo constraint</t>
  </si>
  <si>
    <t>Iterations: 4 Subproblems: 0</t>
  </si>
  <si>
    <t>Profit Total</t>
  </si>
  <si>
    <t>Steins Total</t>
  </si>
  <si>
    <t>Total production Total</t>
  </si>
  <si>
    <t>30%  plates Total</t>
  </si>
  <si>
    <t>Combo constraint Total</t>
  </si>
  <si>
    <t>Minimum   mugs Total</t>
  </si>
  <si>
    <t>Solution Time: 0.031 Seconds.</t>
  </si>
  <si>
    <t>$G$7</t>
  </si>
  <si>
    <t>$C$4</t>
  </si>
  <si>
    <t>$D$4</t>
  </si>
  <si>
    <t>$E$4</t>
  </si>
  <si>
    <t>$F$4</t>
  </si>
  <si>
    <t>$G$10</t>
  </si>
  <si>
    <t>$G$10&gt;=$I$10</t>
  </si>
  <si>
    <t>$G$12</t>
  </si>
  <si>
    <t>$G$12=$I$12</t>
  </si>
  <si>
    <t>$G$13</t>
  </si>
  <si>
    <t>$G$13=$I$13</t>
  </si>
  <si>
    <t>$G$8</t>
  </si>
  <si>
    <t>Molding min Total</t>
  </si>
  <si>
    <t>$G$8&lt;=$I$8</t>
  </si>
  <si>
    <t>$G$9</t>
  </si>
  <si>
    <t>Finishing  min Total</t>
  </si>
  <si>
    <t>$G$9&lt;=$I$9</t>
  </si>
  <si>
    <t>$H$7</t>
  </si>
  <si>
    <t>$G$4</t>
  </si>
  <si>
    <t>$H$10</t>
  </si>
  <si>
    <t>$H$10&lt;=$J$10</t>
  </si>
  <si>
    <t>$H$11</t>
  </si>
  <si>
    <t>$H$11=$J$11</t>
  </si>
  <si>
    <t>$H$12</t>
  </si>
  <si>
    <t>$H$12&lt;=$J$12</t>
  </si>
  <si>
    <t>$H$8</t>
  </si>
  <si>
    <t>$H$8&lt;=$J$8</t>
  </si>
  <si>
    <t>$H$9</t>
  </si>
  <si>
    <t>$H$9&gt;=$J$9</t>
  </si>
  <si>
    <t>Quantity</t>
  </si>
  <si>
    <t>Worksheet: [12.xlsx]Quess 12b</t>
  </si>
  <si>
    <t>Report Created: 11-Dec-22 20:11:14</t>
  </si>
  <si>
    <t>Quantity Plates</t>
  </si>
  <si>
    <t>Quantity Mugs</t>
  </si>
  <si>
    <t>Quantity Steins</t>
  </si>
  <si>
    <t>Quantity Total Production</t>
  </si>
  <si>
    <t>Worksheet: [12.xlsx]Ques 12a</t>
  </si>
  <si>
    <t>Report Created: 11-Dec-22 20:12:11</t>
  </si>
  <si>
    <t>Solution Time: 0.015 Seconds.</t>
  </si>
  <si>
    <t>Report Created: 11-Dec-22 20:12:12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</si>
</sst>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2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5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5" borderId="0" xfId="2" applyFont="1" applyFill="1" applyBorder="1" applyAlignment="1">
      <alignment horizontal="left"/>
    </xf>
    <xf numFmtId="0" fontId="6" fillId="5" borderId="0" xfId="2" applyFont="1" applyFill="1" applyBorder="1" applyAlignment="1">
      <alignment horizontal="left"/>
    </xf>
    <xf numFmtId="0" fontId="6" fillId="5" borderId="0" xfId="0" applyFont="1" applyFill="1" applyBorder="1"/>
    <xf numFmtId="0" fontId="4" fillId="5" borderId="0" xfId="1" applyFont="1" applyFill="1" applyBorder="1" applyAlignment="1">
      <alignment horizontal="left"/>
    </xf>
    <xf numFmtId="0" fontId="6" fillId="5" borderId="0" xfId="1" applyFont="1" applyFill="1" applyBorder="1" applyAlignment="1">
      <alignment horizontal="left"/>
    </xf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4">
    <cellStyle name="60% - Accent2" xfId="1" builtinId="36"/>
    <cellStyle name="60% - Accent4" xfId="2" builtinId="44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47B1-29CD-4302-B28B-13FF8E9BF9EB}">
  <dimension ref="A1:G33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30.6640625" bestFit="1" customWidth="1"/>
    <col min="4" max="4" width="12.6640625" bestFit="1" customWidth="1"/>
    <col min="5" max="5" width="12.77734375" bestFit="1" customWidth="1"/>
    <col min="6" max="6" width="10.44140625" bestFit="1" customWidth="1"/>
    <col min="7" max="7" width="11" bestFit="1" customWidth="1"/>
  </cols>
  <sheetData>
    <row r="1" spans="1:5" x14ac:dyDescent="0.3">
      <c r="A1" s="1" t="s">
        <v>16</v>
      </c>
    </row>
    <row r="2" spans="1:5" x14ac:dyDescent="0.3">
      <c r="A2" s="1" t="s">
        <v>103</v>
      </c>
    </row>
    <row r="3" spans="1:5" x14ac:dyDescent="0.3">
      <c r="A3" s="1" t="s">
        <v>104</v>
      </c>
    </row>
    <row r="4" spans="1:5" x14ac:dyDescent="0.3">
      <c r="A4" s="1" t="s">
        <v>17</v>
      </c>
    </row>
    <row r="5" spans="1:5" x14ac:dyDescent="0.3">
      <c r="A5" s="1" t="s">
        <v>18</v>
      </c>
    </row>
    <row r="6" spans="1:5" x14ac:dyDescent="0.3">
      <c r="A6" s="1"/>
      <c r="B6" t="s">
        <v>19</v>
      </c>
    </row>
    <row r="7" spans="1:5" x14ac:dyDescent="0.3">
      <c r="A7" s="1"/>
      <c r="B7" t="s">
        <v>105</v>
      </c>
    </row>
    <row r="8" spans="1:5" x14ac:dyDescent="0.3">
      <c r="A8" s="1"/>
      <c r="B8" t="s">
        <v>20</v>
      </c>
    </row>
    <row r="9" spans="1:5" x14ac:dyDescent="0.3">
      <c r="A9" s="1" t="s">
        <v>21</v>
      </c>
    </row>
    <row r="10" spans="1:5" x14ac:dyDescent="0.3">
      <c r="B10" t="s">
        <v>22</v>
      </c>
    </row>
    <row r="11" spans="1:5" x14ac:dyDescent="0.3">
      <c r="B11" t="s">
        <v>23</v>
      </c>
    </row>
    <row r="14" spans="1:5" ht="15" thickBot="1" x14ac:dyDescent="0.35">
      <c r="A14" t="s">
        <v>24</v>
      </c>
    </row>
    <row r="15" spans="1:5" ht="15" thickBot="1" x14ac:dyDescent="0.35">
      <c r="B15" s="19" t="s">
        <v>25</v>
      </c>
      <c r="C15" s="19" t="s">
        <v>26</v>
      </c>
      <c r="D15" s="19" t="s">
        <v>27</v>
      </c>
      <c r="E15" s="19" t="s">
        <v>28</v>
      </c>
    </row>
    <row r="16" spans="1:5" ht="15" thickBot="1" x14ac:dyDescent="0.35">
      <c r="B16" s="18" t="s">
        <v>67</v>
      </c>
      <c r="C16" s="18" t="s">
        <v>60</v>
      </c>
      <c r="D16" s="21">
        <v>1083.4180327868853</v>
      </c>
      <c r="E16" s="21">
        <v>1083.4180327868853</v>
      </c>
    </row>
    <row r="19" spans="1:7" ht="15" thickBot="1" x14ac:dyDescent="0.35">
      <c r="A19" t="s">
        <v>29</v>
      </c>
    </row>
    <row r="20" spans="1:7" ht="15" thickBot="1" x14ac:dyDescent="0.35">
      <c r="B20" s="19" t="s">
        <v>25</v>
      </c>
      <c r="C20" s="19" t="s">
        <v>26</v>
      </c>
      <c r="D20" s="19" t="s">
        <v>27</v>
      </c>
      <c r="E20" s="19" t="s">
        <v>28</v>
      </c>
      <c r="F20" s="19" t="s">
        <v>30</v>
      </c>
    </row>
    <row r="21" spans="1:7" x14ac:dyDescent="0.3">
      <c r="B21" s="20" t="s">
        <v>68</v>
      </c>
      <c r="C21" s="20" t="s">
        <v>36</v>
      </c>
      <c r="D21" s="22">
        <v>101.80327868852463</v>
      </c>
      <c r="E21" s="22">
        <v>101.80327868852463</v>
      </c>
      <c r="F21" s="20" t="s">
        <v>37</v>
      </c>
    </row>
    <row r="22" spans="1:7" x14ac:dyDescent="0.3">
      <c r="B22" s="20" t="s">
        <v>69</v>
      </c>
      <c r="C22" s="20" t="s">
        <v>38</v>
      </c>
      <c r="D22" s="22">
        <v>149.99999999999997</v>
      </c>
      <c r="E22" s="22">
        <v>149.99999999999997</v>
      </c>
      <c r="F22" s="20" t="s">
        <v>37</v>
      </c>
    </row>
    <row r="23" spans="1:7" x14ac:dyDescent="0.3">
      <c r="B23" s="20" t="s">
        <v>70</v>
      </c>
      <c r="C23" s="20" t="s">
        <v>39</v>
      </c>
      <c r="D23" s="22">
        <v>87.540983606557418</v>
      </c>
      <c r="E23" s="22">
        <v>87.540983606557418</v>
      </c>
      <c r="F23" s="20" t="s">
        <v>37</v>
      </c>
    </row>
    <row r="24" spans="1:7" ht="15" thickBot="1" x14ac:dyDescent="0.35">
      <c r="B24" s="18" t="s">
        <v>71</v>
      </c>
      <c r="C24" s="18" t="s">
        <v>40</v>
      </c>
      <c r="D24" s="21">
        <v>339.34426229508205</v>
      </c>
      <c r="E24" s="21">
        <v>339.34426229508205</v>
      </c>
      <c r="F24" s="18" t="s">
        <v>37</v>
      </c>
    </row>
    <row r="27" spans="1:7" ht="15" thickBot="1" x14ac:dyDescent="0.35">
      <c r="A27" t="s">
        <v>31</v>
      </c>
    </row>
    <row r="28" spans="1:7" ht="15" thickBot="1" x14ac:dyDescent="0.35">
      <c r="B28" s="19" t="s">
        <v>25</v>
      </c>
      <c r="C28" s="19" t="s">
        <v>26</v>
      </c>
      <c r="D28" s="19" t="s">
        <v>32</v>
      </c>
      <c r="E28" s="19" t="s">
        <v>33</v>
      </c>
      <c r="F28" s="19" t="s">
        <v>34</v>
      </c>
      <c r="G28" s="19" t="s">
        <v>35</v>
      </c>
    </row>
    <row r="29" spans="1:7" x14ac:dyDescent="0.3">
      <c r="B29" s="20" t="s">
        <v>72</v>
      </c>
      <c r="C29" s="20" t="s">
        <v>65</v>
      </c>
      <c r="D29" s="22">
        <v>149.99999999999997</v>
      </c>
      <c r="E29" s="20" t="s">
        <v>73</v>
      </c>
      <c r="F29" s="20" t="s">
        <v>41</v>
      </c>
      <c r="G29" s="22">
        <v>0</v>
      </c>
    </row>
    <row r="30" spans="1:7" x14ac:dyDescent="0.3">
      <c r="B30" s="20" t="s">
        <v>74</v>
      </c>
      <c r="C30" s="20" t="s">
        <v>62</v>
      </c>
      <c r="D30" s="22">
        <v>-5.6843418860808015E-14</v>
      </c>
      <c r="E30" s="20" t="s">
        <v>75</v>
      </c>
      <c r="F30" s="20" t="s">
        <v>41</v>
      </c>
      <c r="G30" s="20">
        <v>0</v>
      </c>
    </row>
    <row r="31" spans="1:7" x14ac:dyDescent="0.3">
      <c r="B31" s="20" t="s">
        <v>76</v>
      </c>
      <c r="C31" s="20" t="s">
        <v>63</v>
      </c>
      <c r="D31" s="22">
        <v>1.4210854715202004E-14</v>
      </c>
      <c r="E31" s="20" t="s">
        <v>77</v>
      </c>
      <c r="F31" s="20" t="s">
        <v>41</v>
      </c>
      <c r="G31" s="20">
        <v>0</v>
      </c>
    </row>
    <row r="32" spans="1:7" x14ac:dyDescent="0.3">
      <c r="B32" s="20" t="s">
        <v>78</v>
      </c>
      <c r="C32" s="20" t="s">
        <v>79</v>
      </c>
      <c r="D32" s="22">
        <v>1178.8524590163938</v>
      </c>
      <c r="E32" s="20" t="s">
        <v>80</v>
      </c>
      <c r="F32" s="20" t="s">
        <v>42</v>
      </c>
      <c r="G32" s="20">
        <v>741.14754098360618</v>
      </c>
    </row>
    <row r="33" spans="2:7" ht="15" thickBot="1" x14ac:dyDescent="0.35">
      <c r="B33" s="18" t="s">
        <v>81</v>
      </c>
      <c r="C33" s="18" t="s">
        <v>82</v>
      </c>
      <c r="D33" s="21">
        <v>3840.0000000000005</v>
      </c>
      <c r="E33" s="18" t="s">
        <v>83</v>
      </c>
      <c r="F33" s="18" t="s">
        <v>41</v>
      </c>
      <c r="G33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B065-5604-4E5D-B201-A916FF944890}">
  <dimension ref="A1:H21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30.6640625" bestFit="1" customWidth="1"/>
    <col min="4" max="5" width="12.6640625" bestFit="1" customWidth="1"/>
    <col min="6" max="6" width="10.109375" bestFit="1" customWidth="1"/>
    <col min="7" max="8" width="12" bestFit="1" customWidth="1"/>
  </cols>
  <sheetData>
    <row r="1" spans="1:8" x14ac:dyDescent="0.3">
      <c r="A1" s="1" t="s">
        <v>43</v>
      </c>
    </row>
    <row r="2" spans="1:8" x14ac:dyDescent="0.3">
      <c r="A2" s="1" t="s">
        <v>103</v>
      </c>
    </row>
    <row r="3" spans="1:8" x14ac:dyDescent="0.3">
      <c r="A3" s="1" t="s">
        <v>106</v>
      </c>
    </row>
    <row r="6" spans="1:8" ht="15" thickBot="1" x14ac:dyDescent="0.35">
      <c r="A6" t="s">
        <v>29</v>
      </c>
    </row>
    <row r="7" spans="1:8" x14ac:dyDescent="0.3">
      <c r="B7" s="23"/>
      <c r="C7" s="23"/>
      <c r="D7" s="23" t="s">
        <v>44</v>
      </c>
      <c r="E7" s="23" t="s">
        <v>46</v>
      </c>
      <c r="F7" s="23" t="s">
        <v>48</v>
      </c>
      <c r="G7" s="23" t="s">
        <v>50</v>
      </c>
      <c r="H7" s="23" t="s">
        <v>50</v>
      </c>
    </row>
    <row r="8" spans="1:8" ht="15" thickBot="1" x14ac:dyDescent="0.35">
      <c r="B8" s="24" t="s">
        <v>25</v>
      </c>
      <c r="C8" s="24" t="s">
        <v>26</v>
      </c>
      <c r="D8" s="24" t="s">
        <v>45</v>
      </c>
      <c r="E8" s="24" t="s">
        <v>47</v>
      </c>
      <c r="F8" s="24" t="s">
        <v>49</v>
      </c>
      <c r="G8" s="24" t="s">
        <v>51</v>
      </c>
      <c r="H8" s="24" t="s">
        <v>52</v>
      </c>
    </row>
    <row r="9" spans="1:8" x14ac:dyDescent="0.3">
      <c r="B9" s="20" t="s">
        <v>68</v>
      </c>
      <c r="C9" s="20" t="s">
        <v>36</v>
      </c>
      <c r="D9" s="20">
        <v>101.80327868852463</v>
      </c>
      <c r="E9" s="20">
        <v>0</v>
      </c>
      <c r="F9" s="20">
        <v>2.5</v>
      </c>
      <c r="G9" s="20">
        <v>1.616666666666656</v>
      </c>
      <c r="H9" s="20">
        <v>11.6</v>
      </c>
    </row>
    <row r="10" spans="1:8" x14ac:dyDescent="0.3">
      <c r="B10" s="20" t="s">
        <v>69</v>
      </c>
      <c r="C10" s="20" t="s">
        <v>38</v>
      </c>
      <c r="D10" s="20">
        <v>149.99999999999997</v>
      </c>
      <c r="E10" s="20">
        <v>0</v>
      </c>
      <c r="F10" s="20">
        <v>3.25</v>
      </c>
      <c r="G10" s="20">
        <v>7.9508196721311056E-2</v>
      </c>
      <c r="H10" s="20">
        <v>1E+30</v>
      </c>
    </row>
    <row r="11" spans="1:8" x14ac:dyDescent="0.3">
      <c r="B11" s="20" t="s">
        <v>70</v>
      </c>
      <c r="C11" s="20" t="s">
        <v>39</v>
      </c>
      <c r="D11" s="20">
        <v>87.540983606557418</v>
      </c>
      <c r="E11" s="20">
        <v>0</v>
      </c>
      <c r="F11" s="20">
        <v>3.9000000000000004</v>
      </c>
      <c r="G11" s="20">
        <v>1E+30</v>
      </c>
      <c r="H11" s="20">
        <v>8.9814814814814348E-2</v>
      </c>
    </row>
    <row r="12" spans="1:8" ht="15" thickBot="1" x14ac:dyDescent="0.35">
      <c r="B12" s="18" t="s">
        <v>71</v>
      </c>
      <c r="C12" s="18" t="s">
        <v>40</v>
      </c>
      <c r="D12" s="18">
        <v>339.34426229508205</v>
      </c>
      <c r="E12" s="18">
        <v>0</v>
      </c>
      <c r="F12" s="18">
        <v>0</v>
      </c>
      <c r="G12" s="18">
        <v>0.48499999999999704</v>
      </c>
      <c r="H12" s="18">
        <v>3.4799999999999995</v>
      </c>
    </row>
    <row r="14" spans="1:8" ht="15" thickBot="1" x14ac:dyDescent="0.35">
      <c r="A14" t="s">
        <v>31</v>
      </c>
    </row>
    <row r="15" spans="1:8" x14ac:dyDescent="0.3">
      <c r="B15" s="23"/>
      <c r="C15" s="23"/>
      <c r="D15" s="23" t="s">
        <v>44</v>
      </c>
      <c r="E15" s="23" t="s">
        <v>53</v>
      </c>
      <c r="F15" s="23" t="s">
        <v>55</v>
      </c>
      <c r="G15" s="23" t="s">
        <v>50</v>
      </c>
      <c r="H15" s="23" t="s">
        <v>50</v>
      </c>
    </row>
    <row r="16" spans="1:8" ht="15" thickBot="1" x14ac:dyDescent="0.35">
      <c r="B16" s="24" t="s">
        <v>25</v>
      </c>
      <c r="C16" s="24" t="s">
        <v>26</v>
      </c>
      <c r="D16" s="24" t="s">
        <v>45</v>
      </c>
      <c r="E16" s="24" t="s">
        <v>54</v>
      </c>
      <c r="F16" s="24" t="s">
        <v>56</v>
      </c>
      <c r="G16" s="24" t="s">
        <v>51</v>
      </c>
      <c r="H16" s="24" t="s">
        <v>52</v>
      </c>
    </row>
    <row r="17" spans="2:8" x14ac:dyDescent="0.3">
      <c r="B17" s="20" t="s">
        <v>72</v>
      </c>
      <c r="C17" s="20" t="s">
        <v>65</v>
      </c>
      <c r="D17" s="20">
        <v>149.99999999999997</v>
      </c>
      <c r="E17" s="20">
        <v>-7.9508196721311056E-2</v>
      </c>
      <c r="F17" s="20">
        <v>150</v>
      </c>
      <c r="G17" s="20">
        <v>98.888888888888957</v>
      </c>
      <c r="H17" s="20">
        <v>149.99999999999997</v>
      </c>
    </row>
    <row r="18" spans="2:8" x14ac:dyDescent="0.3">
      <c r="B18" s="20" t="s">
        <v>74</v>
      </c>
      <c r="C18" s="20" t="s">
        <v>62</v>
      </c>
      <c r="D18" s="20">
        <v>-5.6843418860808015E-14</v>
      </c>
      <c r="E18" s="20">
        <v>-9.3442622950819815E-2</v>
      </c>
      <c r="F18" s="20">
        <v>0</v>
      </c>
      <c r="G18" s="20">
        <v>295.71428571428572</v>
      </c>
      <c r="H18" s="20">
        <v>445.0000000000004</v>
      </c>
    </row>
    <row r="19" spans="2:8" x14ac:dyDescent="0.3">
      <c r="B19" s="20" t="s">
        <v>76</v>
      </c>
      <c r="C19" s="20" t="s">
        <v>63</v>
      </c>
      <c r="D19" s="20">
        <v>1.4210854715202004E-14</v>
      </c>
      <c r="E19" s="20">
        <v>0.31147540983606531</v>
      </c>
      <c r="F19" s="20">
        <v>0</v>
      </c>
      <c r="G19" s="20">
        <v>133.50000000000009</v>
      </c>
      <c r="H19" s="20">
        <v>88.714285714285737</v>
      </c>
    </row>
    <row r="20" spans="2:8" x14ac:dyDescent="0.3">
      <c r="B20" s="20" t="s">
        <v>78</v>
      </c>
      <c r="C20" s="20" t="s">
        <v>79</v>
      </c>
      <c r="D20" s="20">
        <v>1178.8524590163938</v>
      </c>
      <c r="E20" s="20">
        <v>0</v>
      </c>
      <c r="F20" s="20">
        <v>1920</v>
      </c>
      <c r="G20" s="20">
        <v>1E+30</v>
      </c>
      <c r="H20" s="20">
        <v>741.14754098360652</v>
      </c>
    </row>
    <row r="21" spans="2:8" ht="15" thickBot="1" x14ac:dyDescent="0.35">
      <c r="B21" s="18" t="s">
        <v>81</v>
      </c>
      <c r="C21" s="18" t="s">
        <v>82</v>
      </c>
      <c r="D21" s="18">
        <v>3840.0000000000005</v>
      </c>
      <c r="E21" s="18">
        <v>0.28524590163934427</v>
      </c>
      <c r="F21" s="18">
        <v>3840</v>
      </c>
      <c r="G21" s="18">
        <v>1883.75</v>
      </c>
      <c r="H21" s="18">
        <v>1525.7142857142865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7818-90AB-40D6-A85D-92559B40ED6A}">
  <dimension ref="A2:I13"/>
  <sheetViews>
    <sheetView tabSelected="1" workbookViewId="0">
      <selection activeCell="H10" sqref="H10"/>
    </sheetView>
  </sheetViews>
  <sheetFormatPr defaultRowHeight="13.8" x14ac:dyDescent="0.25"/>
  <cols>
    <col min="1" max="1" width="8.88671875" style="3"/>
    <col min="2" max="2" width="18.44140625" style="3" customWidth="1"/>
    <col min="3" max="3" width="20.109375" style="3" customWidth="1"/>
    <col min="4" max="4" width="14.33203125" style="3" customWidth="1"/>
    <col min="5" max="5" width="14" style="3" customWidth="1"/>
    <col min="6" max="6" width="25" style="3" customWidth="1"/>
    <col min="7" max="16384" width="8.88671875" style="3"/>
  </cols>
  <sheetData>
    <row r="2" spans="1:9" ht="17.399999999999999" x14ac:dyDescent="0.3">
      <c r="C2" s="2"/>
      <c r="D2" s="2"/>
      <c r="E2" s="2"/>
      <c r="F2" s="2"/>
    </row>
    <row r="3" spans="1:9" ht="18" x14ac:dyDescent="0.35">
      <c r="A3" s="10" t="s">
        <v>0</v>
      </c>
      <c r="B3" s="10"/>
      <c r="C3" s="11" t="s">
        <v>1</v>
      </c>
      <c r="D3" s="12" t="s">
        <v>2</v>
      </c>
      <c r="E3" s="12" t="s">
        <v>3</v>
      </c>
      <c r="F3" s="12" t="s">
        <v>4</v>
      </c>
      <c r="G3" s="5"/>
      <c r="H3" s="5"/>
      <c r="I3" s="5"/>
    </row>
    <row r="4" spans="1:9" ht="18" x14ac:dyDescent="0.35">
      <c r="A4" s="13" t="s">
        <v>5</v>
      </c>
      <c r="B4" s="14"/>
      <c r="C4" s="6">
        <v>101.80327868852463</v>
      </c>
      <c r="D4" s="6">
        <v>149.99999999999997</v>
      </c>
      <c r="E4" s="6">
        <v>87.540983606557418</v>
      </c>
      <c r="F4" s="6">
        <v>339.34426229508205</v>
      </c>
      <c r="G4" s="5"/>
      <c r="H4" s="5"/>
      <c r="I4" s="5"/>
    </row>
    <row r="5" spans="1:9" ht="18" x14ac:dyDescent="0.35">
      <c r="A5" s="15"/>
      <c r="B5" s="15"/>
      <c r="C5" s="5"/>
      <c r="D5" s="5"/>
      <c r="E5" s="5"/>
      <c r="F5" s="5"/>
      <c r="G5" s="5"/>
      <c r="H5" s="5"/>
      <c r="I5" s="5"/>
    </row>
    <row r="6" spans="1:9" ht="18" x14ac:dyDescent="0.35">
      <c r="A6" s="15"/>
      <c r="B6" s="15"/>
      <c r="C6" s="5"/>
      <c r="D6" s="5"/>
      <c r="E6" s="5"/>
      <c r="F6" s="5"/>
      <c r="G6" s="4" t="s">
        <v>57</v>
      </c>
      <c r="H6" s="5"/>
      <c r="I6" s="4" t="s">
        <v>7</v>
      </c>
    </row>
    <row r="7" spans="1:9" ht="18" x14ac:dyDescent="0.35">
      <c r="A7" s="16" t="s">
        <v>6</v>
      </c>
      <c r="B7" s="17"/>
      <c r="C7" s="7">
        <v>2.5</v>
      </c>
      <c r="D7" s="7">
        <v>3.25</v>
      </c>
      <c r="E7" s="7">
        <v>3.9</v>
      </c>
      <c r="F7" s="7">
        <v>0</v>
      </c>
      <c r="G7" s="8">
        <f>SUMPRODUCT($C$4:$D$4:E$4:$F$4,C7:D7:E7:F7)</f>
        <v>1083.4180327868853</v>
      </c>
      <c r="H7" s="9"/>
      <c r="I7" s="4"/>
    </row>
    <row r="8" spans="1:9" ht="18" x14ac:dyDescent="0.35">
      <c r="A8" s="10" t="s">
        <v>8</v>
      </c>
      <c r="B8" s="10"/>
      <c r="C8" s="9">
        <v>2</v>
      </c>
      <c r="D8" s="9">
        <v>3</v>
      </c>
      <c r="E8" s="9">
        <v>6</v>
      </c>
      <c r="F8" s="9">
        <v>0</v>
      </c>
      <c r="G8" s="8">
        <f>SUMPRODUCT($C$4:$D$4:E$4:$F$4,C8:D8:E8:F8)</f>
        <v>1178.8524590163938</v>
      </c>
      <c r="H8" s="9" t="s">
        <v>9</v>
      </c>
      <c r="I8" s="9">
        <v>1920</v>
      </c>
    </row>
    <row r="9" spans="1:9" ht="18" x14ac:dyDescent="0.35">
      <c r="A9" s="10" t="s">
        <v>10</v>
      </c>
      <c r="B9" s="10"/>
      <c r="C9" s="9">
        <v>8</v>
      </c>
      <c r="D9" s="9">
        <v>12</v>
      </c>
      <c r="E9" s="9">
        <v>14</v>
      </c>
      <c r="F9" s="9">
        <v>0</v>
      </c>
      <c r="G9" s="8">
        <f>SUMPRODUCT($C$4:$D$4:E$4:$F$4,C9:D9:E9:F9)</f>
        <v>3840.0000000000005</v>
      </c>
      <c r="H9" s="9" t="s">
        <v>9</v>
      </c>
      <c r="I9" s="9">
        <v>3840</v>
      </c>
    </row>
    <row r="10" spans="1:9" ht="18" x14ac:dyDescent="0.35">
      <c r="A10" s="10" t="s">
        <v>11</v>
      </c>
      <c r="B10" s="10"/>
      <c r="C10" s="9">
        <v>0</v>
      </c>
      <c r="D10" s="9">
        <v>1</v>
      </c>
      <c r="E10" s="9">
        <v>0</v>
      </c>
      <c r="F10" s="9">
        <v>0</v>
      </c>
      <c r="G10" s="8">
        <f>SUMPRODUCT($C$4:$D$4:E$4:$F$4,C10:D10:E10:F10)</f>
        <v>149.99999999999997</v>
      </c>
      <c r="H10" s="9" t="s">
        <v>12</v>
      </c>
      <c r="I10" s="9">
        <v>150</v>
      </c>
    </row>
    <row r="11" spans="1:9" ht="18" x14ac:dyDescent="0.35">
      <c r="A11" s="10" t="s">
        <v>3</v>
      </c>
      <c r="B11" s="10"/>
      <c r="C11" s="9">
        <v>-2</v>
      </c>
      <c r="D11" s="9">
        <v>-2</v>
      </c>
      <c r="E11" s="9">
        <v>1</v>
      </c>
      <c r="F11" s="9">
        <v>0</v>
      </c>
      <c r="G11" s="8">
        <f>SUMPRODUCT($C$4:$D$4:E$4:$F$4,C11:D11:E11:F11)</f>
        <v>-416.06557377049177</v>
      </c>
      <c r="H11" s="9" t="s">
        <v>9</v>
      </c>
      <c r="I11" s="9">
        <v>0</v>
      </c>
    </row>
    <row r="12" spans="1:9" ht="18" x14ac:dyDescent="0.35">
      <c r="A12" s="10" t="s">
        <v>13</v>
      </c>
      <c r="B12" s="10"/>
      <c r="C12" s="9">
        <v>1</v>
      </c>
      <c r="D12" s="9">
        <v>1</v>
      </c>
      <c r="E12" s="9">
        <v>1</v>
      </c>
      <c r="F12" s="9">
        <v>-1</v>
      </c>
      <c r="G12" s="8">
        <f>SUMPRODUCT($C$4:$D$4:E$4:$F$4,C12:D12:E12:F12)</f>
        <v>-5.6843418860808015E-14</v>
      </c>
      <c r="H12" s="9" t="s">
        <v>14</v>
      </c>
      <c r="I12" s="9">
        <v>0</v>
      </c>
    </row>
    <row r="13" spans="1:9" ht="18" x14ac:dyDescent="0.35">
      <c r="A13" s="10" t="s">
        <v>15</v>
      </c>
      <c r="B13" s="10"/>
      <c r="C13" s="9">
        <v>1</v>
      </c>
      <c r="D13" s="9">
        <v>0</v>
      </c>
      <c r="E13" s="9">
        <v>0</v>
      </c>
      <c r="F13" s="9">
        <v>-0.3</v>
      </c>
      <c r="G13" s="8">
        <f>SUMPRODUCT($C$4:$D$4:E$4:$F$4,C13:D13:E13:F13)</f>
        <v>1.4210854715202004E-14</v>
      </c>
      <c r="H13" s="9" t="s">
        <v>9</v>
      </c>
      <c r="I13" s="9">
        <v>0</v>
      </c>
    </row>
  </sheetData>
  <mergeCells count="10">
    <mergeCell ref="A11:B11"/>
    <mergeCell ref="A12:B12"/>
    <mergeCell ref="A13:B13"/>
    <mergeCell ref="A10:B10"/>
    <mergeCell ref="C2:F2"/>
    <mergeCell ref="A3:B3"/>
    <mergeCell ref="A4:B4"/>
    <mergeCell ref="A7:B7"/>
    <mergeCell ref="A8:B8"/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AB68-9274-49CA-BA92-47B6D3004ACA}">
  <dimension ref="A1:G33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2.33203125" bestFit="1" customWidth="1"/>
    <col min="4" max="4" width="12.6640625" bestFit="1" customWidth="1"/>
    <col min="5" max="5" width="12.88671875" bestFit="1" customWidth="1"/>
    <col min="6" max="6" width="10.44140625" bestFit="1" customWidth="1"/>
    <col min="7" max="7" width="12" bestFit="1" customWidth="1"/>
  </cols>
  <sheetData>
    <row r="1" spans="1:5" x14ac:dyDescent="0.3">
      <c r="A1" s="1" t="s">
        <v>16</v>
      </c>
    </row>
    <row r="2" spans="1:5" x14ac:dyDescent="0.3">
      <c r="A2" s="1" t="s">
        <v>97</v>
      </c>
    </row>
    <row r="3" spans="1:5" x14ac:dyDescent="0.3">
      <c r="A3" s="1" t="s">
        <v>98</v>
      </c>
    </row>
    <row r="4" spans="1:5" x14ac:dyDescent="0.3">
      <c r="A4" s="1" t="s">
        <v>17</v>
      </c>
    </row>
    <row r="5" spans="1:5" x14ac:dyDescent="0.3">
      <c r="A5" s="1" t="s">
        <v>18</v>
      </c>
    </row>
    <row r="6" spans="1:5" x14ac:dyDescent="0.3">
      <c r="A6" s="1"/>
      <c r="B6" t="s">
        <v>19</v>
      </c>
    </row>
    <row r="7" spans="1:5" x14ac:dyDescent="0.3">
      <c r="A7" s="1"/>
      <c r="B7" t="s">
        <v>66</v>
      </c>
    </row>
    <row r="8" spans="1:5" x14ac:dyDescent="0.3">
      <c r="A8" s="1"/>
      <c r="B8" t="s">
        <v>59</v>
      </c>
    </row>
    <row r="9" spans="1:5" x14ac:dyDescent="0.3">
      <c r="A9" s="1" t="s">
        <v>21</v>
      </c>
    </row>
    <row r="10" spans="1:5" x14ac:dyDescent="0.3">
      <c r="B10" t="s">
        <v>22</v>
      </c>
    </row>
    <row r="11" spans="1:5" x14ac:dyDescent="0.3">
      <c r="B11" t="s">
        <v>23</v>
      </c>
    </row>
    <row r="14" spans="1:5" ht="15" thickBot="1" x14ac:dyDescent="0.35">
      <c r="A14" t="s">
        <v>24</v>
      </c>
    </row>
    <row r="15" spans="1:5" ht="15" thickBot="1" x14ac:dyDescent="0.35">
      <c r="B15" s="19" t="s">
        <v>25</v>
      </c>
      <c r="C15" s="19" t="s">
        <v>26</v>
      </c>
      <c r="D15" s="19" t="s">
        <v>27</v>
      </c>
      <c r="E15" s="19" t="s">
        <v>28</v>
      </c>
    </row>
    <row r="16" spans="1:5" ht="15" thickBot="1" x14ac:dyDescent="0.35">
      <c r="B16" s="18" t="s">
        <v>84</v>
      </c>
      <c r="C16" s="18" t="s">
        <v>60</v>
      </c>
      <c r="D16" s="21">
        <v>1290.6666666666665</v>
      </c>
      <c r="E16" s="21">
        <v>1290.6666666666665</v>
      </c>
    </row>
    <row r="19" spans="1:7" ht="15" thickBot="1" x14ac:dyDescent="0.35">
      <c r="A19" t="s">
        <v>29</v>
      </c>
    </row>
    <row r="20" spans="1:7" ht="15" thickBot="1" x14ac:dyDescent="0.35">
      <c r="B20" s="19" t="s">
        <v>25</v>
      </c>
      <c r="C20" s="19" t="s">
        <v>26</v>
      </c>
      <c r="D20" s="19" t="s">
        <v>27</v>
      </c>
      <c r="E20" s="19" t="s">
        <v>28</v>
      </c>
      <c r="F20" s="19" t="s">
        <v>30</v>
      </c>
    </row>
    <row r="21" spans="1:7" x14ac:dyDescent="0.3">
      <c r="B21" s="20" t="s">
        <v>69</v>
      </c>
      <c r="C21" s="20" t="s">
        <v>99</v>
      </c>
      <c r="D21" s="22">
        <v>128.00000000000003</v>
      </c>
      <c r="E21" s="22">
        <v>128.00000000000003</v>
      </c>
      <c r="F21" s="20" t="s">
        <v>37</v>
      </c>
    </row>
    <row r="22" spans="1:7" x14ac:dyDescent="0.3">
      <c r="B22" s="20" t="s">
        <v>70</v>
      </c>
      <c r="C22" s="20" t="s">
        <v>100</v>
      </c>
      <c r="D22" s="22">
        <v>298.66666666666663</v>
      </c>
      <c r="E22" s="22">
        <v>298.66666666666663</v>
      </c>
      <c r="F22" s="20" t="s">
        <v>37</v>
      </c>
    </row>
    <row r="23" spans="1:7" x14ac:dyDescent="0.3">
      <c r="B23" s="20" t="s">
        <v>71</v>
      </c>
      <c r="C23" s="20" t="s">
        <v>101</v>
      </c>
      <c r="D23" s="22">
        <v>0</v>
      </c>
      <c r="E23" s="22">
        <v>0</v>
      </c>
      <c r="F23" s="20" t="s">
        <v>37</v>
      </c>
    </row>
    <row r="24" spans="1:7" ht="15" thickBot="1" x14ac:dyDescent="0.35">
      <c r="B24" s="18" t="s">
        <v>85</v>
      </c>
      <c r="C24" s="18" t="s">
        <v>102</v>
      </c>
      <c r="D24" s="21">
        <v>426.66666666666669</v>
      </c>
      <c r="E24" s="21">
        <v>426.66666666666669</v>
      </c>
      <c r="F24" s="18" t="s">
        <v>37</v>
      </c>
    </row>
    <row r="27" spans="1:7" ht="15" thickBot="1" x14ac:dyDescent="0.35">
      <c r="A27" t="s">
        <v>31</v>
      </c>
    </row>
    <row r="28" spans="1:7" ht="15" thickBot="1" x14ac:dyDescent="0.35">
      <c r="B28" s="19" t="s">
        <v>25</v>
      </c>
      <c r="C28" s="19" t="s">
        <v>26</v>
      </c>
      <c r="D28" s="19" t="s">
        <v>32</v>
      </c>
      <c r="E28" s="19" t="s">
        <v>33</v>
      </c>
      <c r="F28" s="19" t="s">
        <v>34</v>
      </c>
      <c r="G28" s="19" t="s">
        <v>35</v>
      </c>
    </row>
    <row r="29" spans="1:7" x14ac:dyDescent="0.3">
      <c r="B29" s="20" t="s">
        <v>86</v>
      </c>
      <c r="C29" s="20" t="s">
        <v>61</v>
      </c>
      <c r="D29" s="22">
        <v>-853.33333333333326</v>
      </c>
      <c r="E29" s="20" t="s">
        <v>87</v>
      </c>
      <c r="F29" s="20" t="s">
        <v>42</v>
      </c>
      <c r="G29" s="20">
        <v>853.33333333333326</v>
      </c>
    </row>
    <row r="30" spans="1:7" x14ac:dyDescent="0.3">
      <c r="B30" s="20" t="s">
        <v>88</v>
      </c>
      <c r="C30" s="20" t="s">
        <v>62</v>
      </c>
      <c r="D30" s="22">
        <v>-5.6843418860808015E-14</v>
      </c>
      <c r="E30" s="20" t="s">
        <v>89</v>
      </c>
      <c r="F30" s="20" t="s">
        <v>41</v>
      </c>
      <c r="G30" s="20">
        <v>0</v>
      </c>
    </row>
    <row r="31" spans="1:7" x14ac:dyDescent="0.3">
      <c r="B31" s="20" t="s">
        <v>90</v>
      </c>
      <c r="C31" s="20" t="s">
        <v>63</v>
      </c>
      <c r="D31" s="22">
        <v>2.8421709430404007E-14</v>
      </c>
      <c r="E31" s="20" t="s">
        <v>91</v>
      </c>
      <c r="F31" s="20" t="s">
        <v>41</v>
      </c>
      <c r="G31" s="20">
        <v>0</v>
      </c>
    </row>
    <row r="32" spans="1:7" x14ac:dyDescent="0.3">
      <c r="B32" s="20" t="s">
        <v>92</v>
      </c>
      <c r="C32" s="20" t="s">
        <v>64</v>
      </c>
      <c r="D32" s="22">
        <v>5759.9999999999991</v>
      </c>
      <c r="E32" s="20" t="s">
        <v>93</v>
      </c>
      <c r="F32" s="20" t="s">
        <v>41</v>
      </c>
      <c r="G32" s="20">
        <v>0</v>
      </c>
    </row>
    <row r="33" spans="2:7" ht="15" thickBot="1" x14ac:dyDescent="0.35">
      <c r="B33" s="18" t="s">
        <v>94</v>
      </c>
      <c r="C33" s="18" t="s">
        <v>65</v>
      </c>
      <c r="D33" s="21">
        <v>298.66666666666663</v>
      </c>
      <c r="E33" s="18" t="s">
        <v>95</v>
      </c>
      <c r="F33" s="18" t="s">
        <v>42</v>
      </c>
      <c r="G33" s="21">
        <v>148.66666666666663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FE22-BDCE-4BBF-BDBE-968F10D84E30}">
  <dimension ref="A1:H21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2.33203125" bestFit="1" customWidth="1"/>
    <col min="4" max="5" width="12.6640625" bestFit="1" customWidth="1"/>
    <col min="6" max="6" width="10.109375" bestFit="1" customWidth="1"/>
    <col min="7" max="8" width="12" bestFit="1" customWidth="1"/>
  </cols>
  <sheetData>
    <row r="1" spans="1:8" x14ac:dyDescent="0.3">
      <c r="A1" s="1" t="s">
        <v>43</v>
      </c>
    </row>
    <row r="2" spans="1:8" x14ac:dyDescent="0.3">
      <c r="A2" s="1" t="s">
        <v>97</v>
      </c>
    </row>
    <row r="3" spans="1:8" x14ac:dyDescent="0.3">
      <c r="A3" s="1" t="s">
        <v>98</v>
      </c>
    </row>
    <row r="6" spans="1:8" ht="15" thickBot="1" x14ac:dyDescent="0.35">
      <c r="A6" t="s">
        <v>29</v>
      </c>
    </row>
    <row r="7" spans="1:8" x14ac:dyDescent="0.3">
      <c r="B7" s="23"/>
      <c r="C7" s="23"/>
      <c r="D7" s="23" t="s">
        <v>44</v>
      </c>
      <c r="E7" s="23" t="s">
        <v>46</v>
      </c>
      <c r="F7" s="23" t="s">
        <v>48</v>
      </c>
      <c r="G7" s="23" t="s">
        <v>50</v>
      </c>
      <c r="H7" s="23" t="s">
        <v>50</v>
      </c>
    </row>
    <row r="8" spans="1:8" ht="15" thickBot="1" x14ac:dyDescent="0.35">
      <c r="B8" s="24" t="s">
        <v>25</v>
      </c>
      <c r="C8" s="24" t="s">
        <v>26</v>
      </c>
      <c r="D8" s="24" t="s">
        <v>45</v>
      </c>
      <c r="E8" s="24" t="s">
        <v>47</v>
      </c>
      <c r="F8" s="24" t="s">
        <v>49</v>
      </c>
      <c r="G8" s="24" t="s">
        <v>51</v>
      </c>
      <c r="H8" s="24" t="s">
        <v>52</v>
      </c>
    </row>
    <row r="9" spans="1:8" x14ac:dyDescent="0.3">
      <c r="B9" s="20" t="s">
        <v>69</v>
      </c>
      <c r="C9" s="20" t="s">
        <v>99</v>
      </c>
      <c r="D9" s="20">
        <v>128.00000000000003</v>
      </c>
      <c r="E9" s="20">
        <v>0</v>
      </c>
      <c r="F9" s="20">
        <v>2.5</v>
      </c>
      <c r="G9" s="20">
        <v>1E+30</v>
      </c>
      <c r="H9" s="20">
        <v>0.33333333333333348</v>
      </c>
    </row>
    <row r="10" spans="1:8" x14ac:dyDescent="0.3">
      <c r="B10" s="20" t="s">
        <v>70</v>
      </c>
      <c r="C10" s="20" t="s">
        <v>100</v>
      </c>
      <c r="D10" s="20">
        <v>298.66666666666663</v>
      </c>
      <c r="E10" s="20">
        <v>0</v>
      </c>
      <c r="F10" s="20">
        <v>3.25</v>
      </c>
      <c r="G10" s="20">
        <v>0.50000000000000033</v>
      </c>
      <c r="H10" s="20">
        <v>0.37352941176470533</v>
      </c>
    </row>
    <row r="11" spans="1:8" x14ac:dyDescent="0.3">
      <c r="B11" s="20" t="s">
        <v>71</v>
      </c>
      <c r="C11" s="20" t="s">
        <v>101</v>
      </c>
      <c r="D11" s="20">
        <v>0</v>
      </c>
      <c r="E11" s="20">
        <v>-0.47037037037036972</v>
      </c>
      <c r="F11" s="20">
        <v>3.9000000000000004</v>
      </c>
      <c r="G11" s="20">
        <v>0.47037037037036972</v>
      </c>
      <c r="H11" s="20">
        <v>1E+30</v>
      </c>
    </row>
    <row r="12" spans="1:8" ht="15" thickBot="1" x14ac:dyDescent="0.35">
      <c r="B12" s="18" t="s">
        <v>85</v>
      </c>
      <c r="C12" s="18" t="s">
        <v>102</v>
      </c>
      <c r="D12" s="18">
        <v>426.66666666666669</v>
      </c>
      <c r="E12" s="18">
        <v>0</v>
      </c>
      <c r="F12" s="18">
        <v>0</v>
      </c>
      <c r="G12" s="18">
        <v>1E+30</v>
      </c>
      <c r="H12" s="18">
        <v>1.0000000000000004</v>
      </c>
    </row>
    <row r="14" spans="1:8" ht="15" thickBot="1" x14ac:dyDescent="0.35">
      <c r="A14" t="s">
        <v>31</v>
      </c>
    </row>
    <row r="15" spans="1:8" x14ac:dyDescent="0.3">
      <c r="B15" s="23"/>
      <c r="C15" s="23"/>
      <c r="D15" s="23" t="s">
        <v>44</v>
      </c>
      <c r="E15" s="23" t="s">
        <v>53</v>
      </c>
      <c r="F15" s="23" t="s">
        <v>55</v>
      </c>
      <c r="G15" s="23" t="s">
        <v>50</v>
      </c>
      <c r="H15" s="23" t="s">
        <v>50</v>
      </c>
    </row>
    <row r="16" spans="1:8" ht="15" thickBot="1" x14ac:dyDescent="0.35">
      <c r="B16" s="24" t="s">
        <v>25</v>
      </c>
      <c r="C16" s="24" t="s">
        <v>26</v>
      </c>
      <c r="D16" s="24" t="s">
        <v>45</v>
      </c>
      <c r="E16" s="24" t="s">
        <v>54</v>
      </c>
      <c r="F16" s="24" t="s">
        <v>56</v>
      </c>
      <c r="G16" s="24" t="s">
        <v>51</v>
      </c>
      <c r="H16" s="24" t="s">
        <v>52</v>
      </c>
    </row>
    <row r="17" spans="2:8" x14ac:dyDescent="0.3">
      <c r="B17" s="20" t="s">
        <v>86</v>
      </c>
      <c r="C17" s="20" t="s">
        <v>61</v>
      </c>
      <c r="D17" s="20">
        <v>-853.33333333333326</v>
      </c>
      <c r="E17" s="20">
        <v>0</v>
      </c>
      <c r="F17" s="20">
        <v>0</v>
      </c>
      <c r="G17" s="20">
        <v>1E+30</v>
      </c>
      <c r="H17" s="20">
        <v>853.33333333333337</v>
      </c>
    </row>
    <row r="18" spans="2:8" x14ac:dyDescent="0.3">
      <c r="B18" s="20" t="s">
        <v>88</v>
      </c>
      <c r="C18" s="20" t="s">
        <v>62</v>
      </c>
      <c r="D18" s="20">
        <v>-5.6843418860808015E-14</v>
      </c>
      <c r="E18" s="20">
        <v>-0.11111111111111117</v>
      </c>
      <c r="F18" s="20">
        <v>0</v>
      </c>
      <c r="G18" s="20">
        <v>384</v>
      </c>
      <c r="H18" s="20">
        <v>668.99999999999989</v>
      </c>
    </row>
    <row r="19" spans="2:8" x14ac:dyDescent="0.3">
      <c r="B19" s="20" t="s">
        <v>90</v>
      </c>
      <c r="C19" s="20" t="s">
        <v>63</v>
      </c>
      <c r="D19" s="20">
        <v>2.8421709430404007E-14</v>
      </c>
      <c r="E19" s="20">
        <v>0.37037037037037057</v>
      </c>
      <c r="F19" s="20">
        <v>0</v>
      </c>
      <c r="G19" s="20">
        <v>200.7</v>
      </c>
      <c r="H19" s="20">
        <v>115.20000000000002</v>
      </c>
    </row>
    <row r="20" spans="2:8" x14ac:dyDescent="0.3">
      <c r="B20" s="20" t="s">
        <v>92</v>
      </c>
      <c r="C20" s="20" t="s">
        <v>64</v>
      </c>
      <c r="D20" s="20">
        <v>5759.9999999999991</v>
      </c>
      <c r="E20" s="20">
        <v>0.22407407407407409</v>
      </c>
      <c r="F20" s="20">
        <v>5760</v>
      </c>
      <c r="G20" s="20">
        <v>1E+30</v>
      </c>
      <c r="H20" s="20">
        <v>2867.1428571428569</v>
      </c>
    </row>
    <row r="21" spans="2:8" ht="15" thickBot="1" x14ac:dyDescent="0.35">
      <c r="B21" s="18" t="s">
        <v>94</v>
      </c>
      <c r="C21" s="18" t="s">
        <v>65</v>
      </c>
      <c r="D21" s="18">
        <v>298.66666666666663</v>
      </c>
      <c r="E21" s="18">
        <v>0</v>
      </c>
      <c r="F21" s="18">
        <v>150</v>
      </c>
      <c r="G21" s="18">
        <v>148.66666666666666</v>
      </c>
      <c r="H21" s="18">
        <v>1E+30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6786-6C57-4651-894E-6C7ADA90A041}">
  <dimension ref="B2:J12"/>
  <sheetViews>
    <sheetView workbookViewId="0">
      <selection activeCell="G15" sqref="G15"/>
    </sheetView>
  </sheetViews>
  <sheetFormatPr defaultRowHeight="14.4" x14ac:dyDescent="0.3"/>
  <cols>
    <col min="3" max="3" width="14.5546875" customWidth="1"/>
    <col min="7" max="7" width="23.77734375" customWidth="1"/>
  </cols>
  <sheetData>
    <row r="2" spans="2:10" ht="17.399999999999999" x14ac:dyDescent="0.3">
      <c r="B2" s="2"/>
      <c r="C2" s="2"/>
      <c r="D2" s="2"/>
      <c r="E2" s="2"/>
      <c r="F2" s="2"/>
      <c r="G2" s="2"/>
      <c r="H2" s="2"/>
      <c r="I2" s="2"/>
      <c r="J2" s="2"/>
    </row>
    <row r="3" spans="2:10" ht="18" x14ac:dyDescent="0.35">
      <c r="B3" s="10" t="s">
        <v>0</v>
      </c>
      <c r="C3" s="10"/>
      <c r="D3" s="11" t="s">
        <v>1</v>
      </c>
      <c r="E3" s="12" t="s">
        <v>2</v>
      </c>
      <c r="F3" s="12" t="s">
        <v>3</v>
      </c>
      <c r="G3" s="12" t="s">
        <v>4</v>
      </c>
      <c r="H3" s="5"/>
      <c r="I3" s="5"/>
      <c r="J3" s="5"/>
    </row>
    <row r="4" spans="2:10" ht="18" x14ac:dyDescent="0.35">
      <c r="B4" s="13" t="s">
        <v>96</v>
      </c>
      <c r="C4" s="14"/>
      <c r="D4" s="6">
        <v>128.00000000000003</v>
      </c>
      <c r="E4" s="6">
        <v>298.66666666666663</v>
      </c>
      <c r="F4" s="6">
        <v>0</v>
      </c>
      <c r="G4" s="6">
        <v>426.66666666666669</v>
      </c>
      <c r="H4" s="5"/>
      <c r="I4" s="5"/>
      <c r="J4" s="5"/>
    </row>
    <row r="5" spans="2:10" ht="18" x14ac:dyDescent="0.35">
      <c r="B5" s="15"/>
      <c r="C5" s="15"/>
      <c r="D5" s="5"/>
      <c r="E5" s="5"/>
      <c r="F5" s="5"/>
      <c r="G5" s="5"/>
      <c r="H5" s="5"/>
      <c r="I5" s="5"/>
      <c r="J5" s="5"/>
    </row>
    <row r="6" spans="2:10" ht="18" x14ac:dyDescent="0.35">
      <c r="B6" s="15"/>
      <c r="C6" s="15"/>
      <c r="D6" s="5"/>
      <c r="E6" s="5"/>
      <c r="F6" s="5"/>
      <c r="G6" s="5"/>
      <c r="H6" s="4" t="s">
        <v>57</v>
      </c>
      <c r="I6" s="5"/>
      <c r="J6" s="4" t="s">
        <v>7</v>
      </c>
    </row>
    <row r="7" spans="2:10" ht="18" x14ac:dyDescent="0.35">
      <c r="B7" s="16" t="s">
        <v>6</v>
      </c>
      <c r="C7" s="17"/>
      <c r="D7" s="7">
        <v>2.5</v>
      </c>
      <c r="E7" s="7">
        <v>3.25</v>
      </c>
      <c r="F7" s="7">
        <v>3.9</v>
      </c>
      <c r="G7" s="7">
        <v>0</v>
      </c>
      <c r="H7" s="8">
        <f>SUMPRODUCT($D$4:$E$4:$F$4:$G$4,D7:E7:F7:G7)</f>
        <v>1290.6666666666665</v>
      </c>
      <c r="I7" s="9"/>
      <c r="J7" s="4"/>
    </row>
    <row r="8" spans="2:10" ht="18" x14ac:dyDescent="0.35">
      <c r="B8" s="10" t="s">
        <v>58</v>
      </c>
      <c r="C8" s="10"/>
      <c r="D8" s="9">
        <v>10</v>
      </c>
      <c r="E8" s="9">
        <v>15</v>
      </c>
      <c r="F8" s="9">
        <v>20</v>
      </c>
      <c r="G8" s="9">
        <v>0</v>
      </c>
      <c r="H8" s="8">
        <f>SUMPRODUCT($D$4:$E$4:$F$4:$G$4,D8:E8:F8:G8)</f>
        <v>5759.9999999999991</v>
      </c>
      <c r="I8" s="9" t="s">
        <v>9</v>
      </c>
      <c r="J8" s="9">
        <v>5760</v>
      </c>
    </row>
    <row r="9" spans="2:10" ht="18" x14ac:dyDescent="0.35">
      <c r="B9" s="10" t="s">
        <v>11</v>
      </c>
      <c r="C9" s="10"/>
      <c r="D9" s="9">
        <v>0</v>
      </c>
      <c r="E9" s="9">
        <v>1</v>
      </c>
      <c r="F9" s="9">
        <v>0</v>
      </c>
      <c r="G9" s="9">
        <v>0</v>
      </c>
      <c r="H9" s="8">
        <f>SUMPRODUCT($D$4:$E$4:$F$4:$G$4,D9:E9:F9:G9)</f>
        <v>298.66666666666663</v>
      </c>
      <c r="I9" s="9" t="s">
        <v>12</v>
      </c>
      <c r="J9" s="9">
        <v>150</v>
      </c>
    </row>
    <row r="10" spans="2:10" ht="18" x14ac:dyDescent="0.35">
      <c r="B10" s="10" t="s">
        <v>3</v>
      </c>
      <c r="C10" s="10"/>
      <c r="D10" s="9">
        <v>-2</v>
      </c>
      <c r="E10" s="9">
        <v>-2</v>
      </c>
      <c r="F10" s="9">
        <v>1</v>
      </c>
      <c r="G10" s="9">
        <v>0</v>
      </c>
      <c r="H10" s="8">
        <f>SUMPRODUCT($D$4:$E$4:$F$4:$G$4,D10:E10:F10:G10)</f>
        <v>-853.33333333333326</v>
      </c>
      <c r="I10" s="9" t="s">
        <v>9</v>
      </c>
      <c r="J10" s="9">
        <v>0</v>
      </c>
    </row>
    <row r="11" spans="2:10" ht="18" x14ac:dyDescent="0.35">
      <c r="B11" s="10" t="s">
        <v>13</v>
      </c>
      <c r="C11" s="10"/>
      <c r="D11" s="9">
        <v>1</v>
      </c>
      <c r="E11" s="9">
        <v>1</v>
      </c>
      <c r="F11" s="9">
        <v>1</v>
      </c>
      <c r="G11" s="9">
        <v>-1</v>
      </c>
      <c r="H11" s="8">
        <f>SUMPRODUCT($D$4:$E$4:$F$4:$G$4,D11:E11:F11:G11)</f>
        <v>-5.6843418860808015E-14</v>
      </c>
      <c r="I11" s="9" t="s">
        <v>14</v>
      </c>
      <c r="J11" s="9">
        <v>0</v>
      </c>
    </row>
    <row r="12" spans="2:10" ht="18" x14ac:dyDescent="0.35">
      <c r="B12" s="10" t="s">
        <v>15</v>
      </c>
      <c r="C12" s="10"/>
      <c r="D12" s="9">
        <v>1</v>
      </c>
      <c r="E12" s="9">
        <v>0</v>
      </c>
      <c r="F12" s="9">
        <v>0</v>
      </c>
      <c r="G12" s="9">
        <v>-0.3</v>
      </c>
      <c r="H12" s="8">
        <f>SUMPRODUCT($D$4:$E$4:$F$4:$G$4,D12:E12:F12:G12)</f>
        <v>2.8421709430404007E-14</v>
      </c>
      <c r="I12" s="9" t="s">
        <v>9</v>
      </c>
      <c r="J12" s="9">
        <v>0</v>
      </c>
    </row>
  </sheetData>
  <mergeCells count="9">
    <mergeCell ref="B3:C3"/>
    <mergeCell ref="B4:C4"/>
    <mergeCell ref="B2:J2"/>
    <mergeCell ref="B12:C12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 Report 2</vt:lpstr>
      <vt:lpstr>Sensitivity Report 2</vt:lpstr>
      <vt:lpstr>Ques 12a</vt:lpstr>
      <vt:lpstr>Answer Report 1</vt:lpstr>
      <vt:lpstr>Sensitivity Report 1</vt:lpstr>
      <vt:lpstr>Quess 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T431s</dc:creator>
  <cp:lastModifiedBy>Infinity</cp:lastModifiedBy>
  <dcterms:created xsi:type="dcterms:W3CDTF">2022-12-10T13:14:40Z</dcterms:created>
  <dcterms:modified xsi:type="dcterms:W3CDTF">2022-12-11T15:12:19Z</dcterms:modified>
</cp:coreProperties>
</file>