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274BC708-79C9-449D-AB74-46F281C7346E}" xr6:coauthVersionLast="47" xr6:coauthVersionMax="47" xr10:uidLastSave="{00000000-0000-0000-0000-000000000000}"/>
  <bookViews>
    <workbookView xWindow="-108" yWindow="-108" windowWidth="23256" windowHeight="12456" activeTab="2" xr2:uid="{F0917185-D13D-4C43-87B9-676401290175}"/>
  </bookViews>
  <sheets>
    <sheet name="Answer Report 1" sheetId="6" r:id="rId1"/>
    <sheet name="Sensitivity Report 1" sheetId="7" r:id="rId2"/>
    <sheet name="13" sheetId="1" r:id="rId3"/>
  </sheets>
  <definedNames>
    <definedName name="solver_adj" localSheetId="2" hidden="1">'13'!$C$4:$I$5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'13'!$J$10:$J$11</definedName>
    <definedName name="solver_lhs2" localSheetId="2" hidden="1">'13'!$J$12:$J$13</definedName>
    <definedName name="solver_lhs3" localSheetId="2" hidden="1">'13'!$J$14</definedName>
    <definedName name="solver_lhs4" localSheetId="2" hidden="1">'13'!$J$8</definedName>
    <definedName name="solver_lhs5" localSheetId="2" hidden="1">'13'!$J$9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'13'!$J$7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el4" localSheetId="2" hidden="1">2</definedName>
    <definedName name="solver_rel5" localSheetId="2" hidden="1">3</definedName>
    <definedName name="solver_rhs1" localSheetId="2" hidden="1">'13'!$L$10:$L$11</definedName>
    <definedName name="solver_rhs2" localSheetId="2" hidden="1">'13'!$L$12:$L$13</definedName>
    <definedName name="solver_rhs3" localSheetId="2" hidden="1">'13'!$L$14</definedName>
    <definedName name="solver_rhs4" localSheetId="2" hidden="1">'13'!$L$8</definedName>
    <definedName name="solver_rhs5" localSheetId="2" hidden="1">'13'!$L$9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</calcChain>
</file>

<file path=xl/sharedStrings.xml><?xml version="1.0" encoding="utf-8"?>
<sst xmlns="http://schemas.openxmlformats.org/spreadsheetml/2006/main" count="198" uniqueCount="105">
  <si>
    <t>Decision Variable</t>
  </si>
  <si>
    <t>First</t>
  </si>
  <si>
    <t>Second</t>
  </si>
  <si>
    <t>Third</t>
  </si>
  <si>
    <t>Commercial</t>
  </si>
  <si>
    <t>Saving</t>
  </si>
  <si>
    <t>Residential</t>
  </si>
  <si>
    <t>Profit</t>
  </si>
  <si>
    <t>RHS</t>
  </si>
  <si>
    <t>Total</t>
  </si>
  <si>
    <t>=</t>
  </si>
  <si>
    <t>Save</t>
  </si>
  <si>
    <t>&gt;=</t>
  </si>
  <si>
    <t>Res Tr.</t>
  </si>
  <si>
    <t>Total  Tr.</t>
  </si>
  <si>
    <t>80%  Res.</t>
  </si>
  <si>
    <t>60%   First</t>
  </si>
  <si>
    <t>*</t>
  </si>
  <si>
    <t>&lt;=</t>
  </si>
  <si>
    <t>All Trust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</si>
  <si>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</si>
  <si>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</si>
  <si>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</si>
  <si>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</si>
  <si>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</si>
  <si>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</si>
  <si>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</si>
  <si>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</si>
  <si>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</si>
  <si>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</si>
  <si>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</si>
  <si>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</si>
  <si>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</si>
  <si>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</si>
  <si>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</si>
  <si>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</si>
  <si>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</si>
  <si>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</si>
  <si>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</si>
  <si>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</si>
  <si>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Total</t>
  </si>
  <si>
    <t>Contin</t>
  </si>
  <si>
    <t>Res Tr. Total</t>
  </si>
  <si>
    <t>Binding</t>
  </si>
  <si>
    <t>Total  Tr. Total</t>
  </si>
  <si>
    <t>80%  Res. Total</t>
  </si>
  <si>
    <t>60%   First Total</t>
  </si>
  <si>
    <t>* Total</t>
  </si>
  <si>
    <t>Total Total</t>
  </si>
  <si>
    <t>Save Total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</si>
  <si>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</si>
  <si>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</si>
  <si>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</si>
  <si>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</si>
  <si>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</si>
  <si>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</si>
  <si>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</si>
  <si>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</si>
  <si>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</si>
  <si>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</si>
  <si>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</si>
  <si>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</si>
  <si>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</si>
  <si>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</si>
  <si>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Solution Time: 0.063 Seconds.</t>
  </si>
  <si>
    <t>$J$7</t>
  </si>
  <si>
    <t>$C$4</t>
  </si>
  <si>
    <t>$D$4</t>
  </si>
  <si>
    <t>$E$4</t>
  </si>
  <si>
    <t>$F$4</t>
  </si>
  <si>
    <t>$G$4</t>
  </si>
  <si>
    <t>$H$4</t>
  </si>
  <si>
    <t>$I$4</t>
  </si>
  <si>
    <t>$C$5</t>
  </si>
  <si>
    <t>$D$5</t>
  </si>
  <si>
    <t>$E$5</t>
  </si>
  <si>
    <t>$F$5</t>
  </si>
  <si>
    <t>$G$5</t>
  </si>
  <si>
    <t>$H$5</t>
  </si>
  <si>
    <t>$I$5</t>
  </si>
  <si>
    <t>$J$10</t>
  </si>
  <si>
    <t>$J$10=$L$10</t>
  </si>
  <si>
    <t>$J$11</t>
  </si>
  <si>
    <t>$J$11=$L$11</t>
  </si>
  <si>
    <t>$J$12</t>
  </si>
  <si>
    <t>$J$12&gt;=$L$12</t>
  </si>
  <si>
    <t>$J$13</t>
  </si>
  <si>
    <t>$J$13&gt;=$L$13</t>
  </si>
  <si>
    <t>$J$14</t>
  </si>
  <si>
    <t>$J$14&lt;=$L$14</t>
  </si>
  <si>
    <t>$J$8</t>
  </si>
  <si>
    <t>$J$8=$L$8</t>
  </si>
  <si>
    <t>$J$9</t>
  </si>
  <si>
    <t>$J$9&gt;=$L$9</t>
  </si>
  <si>
    <t>Quantity</t>
  </si>
  <si>
    <t>Worksheet: [13.xlsx]13</t>
  </si>
  <si>
    <t>Report Created: 11-Dec-22 20:13:29</t>
  </si>
  <si>
    <t>Quantity First</t>
  </si>
  <si>
    <t>Quantity Second</t>
  </si>
  <si>
    <t>Quantity Third</t>
  </si>
  <si>
    <t>Quantity Commercial</t>
  </si>
  <si>
    <t>Quantity Saving</t>
  </si>
  <si>
    <t>Quantity Residential</t>
  </si>
  <si>
    <t>Quantity All Trust</t>
  </si>
  <si>
    <t>Report Created: 11-Dec-22 20:13:30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</si>
</sst>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2" applyFont="1" applyFill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6" fillId="0" borderId="0" xfId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5" fillId="4" borderId="0" xfId="2" applyFont="1" applyFill="1" applyBorder="1" applyAlignment="1">
      <alignment horizontal="left"/>
    </xf>
    <xf numFmtId="0" fontId="6" fillId="4" borderId="0" xfId="2" applyFont="1" applyFill="1" applyBorder="1" applyAlignment="1">
      <alignment horizontal="left"/>
    </xf>
    <xf numFmtId="0" fontId="6" fillId="4" borderId="0" xfId="0" applyFont="1" applyFill="1" applyBorder="1"/>
    <xf numFmtId="0" fontId="5" fillId="4" borderId="0" xfId="1" applyFont="1" applyFill="1" applyBorder="1" applyAlignment="1">
      <alignment horizontal="left"/>
    </xf>
    <xf numFmtId="0" fontId="6" fillId="4" borderId="0" xfId="1" applyFont="1" applyFill="1" applyBorder="1" applyAlignment="1">
      <alignment horizontal="left"/>
    </xf>
    <xf numFmtId="0" fontId="0" fillId="0" borderId="5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9532-34D0-44CE-899D-671B95F7A2A8}">
  <dimension ref="A1:G45"/>
  <sheetViews>
    <sheetView showGridLines="0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18.44140625" bestFit="1" customWidth="1"/>
    <col min="4" max="4" width="12.6640625" bestFit="1" customWidth="1"/>
    <col min="5" max="5" width="12.5546875" bestFit="1" customWidth="1"/>
    <col min="6" max="6" width="7" bestFit="1" customWidth="1"/>
    <col min="7" max="7" width="5.33203125" bestFit="1" customWidth="1"/>
  </cols>
  <sheetData>
    <row r="1" spans="1:5" x14ac:dyDescent="0.3">
      <c r="A1" s="1" t="s">
        <v>20</v>
      </c>
    </row>
    <row r="2" spans="1:5" x14ac:dyDescent="0.3">
      <c r="A2" s="1" t="s">
        <v>95</v>
      </c>
    </row>
    <row r="3" spans="1:5" x14ac:dyDescent="0.3">
      <c r="A3" s="1" t="s">
        <v>96</v>
      </c>
    </row>
    <row r="4" spans="1:5" x14ac:dyDescent="0.3">
      <c r="A4" s="1" t="s">
        <v>21</v>
      </c>
    </row>
    <row r="5" spans="1:5" x14ac:dyDescent="0.3">
      <c r="A5" s="1" t="s">
        <v>22</v>
      </c>
    </row>
    <row r="6" spans="1:5" x14ac:dyDescent="0.3">
      <c r="A6" s="1"/>
      <c r="B6" t="s">
        <v>23</v>
      </c>
    </row>
    <row r="7" spans="1:5" x14ac:dyDescent="0.3">
      <c r="A7" s="1"/>
      <c r="B7" t="s">
        <v>64</v>
      </c>
    </row>
    <row r="8" spans="1:5" x14ac:dyDescent="0.3">
      <c r="A8" s="1"/>
      <c r="B8" t="s">
        <v>24</v>
      </c>
    </row>
    <row r="9" spans="1:5" x14ac:dyDescent="0.3">
      <c r="A9" s="1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18" t="s">
        <v>29</v>
      </c>
      <c r="C15" s="18" t="s">
        <v>30</v>
      </c>
      <c r="D15" s="18" t="s">
        <v>31</v>
      </c>
      <c r="E15" s="18" t="s">
        <v>32</v>
      </c>
    </row>
    <row r="16" spans="1:5" ht="15" thickBot="1" x14ac:dyDescent="0.35">
      <c r="B16" s="17" t="s">
        <v>65</v>
      </c>
      <c r="C16" s="17" t="s">
        <v>40</v>
      </c>
      <c r="D16" s="20">
        <v>17879399.999999996</v>
      </c>
      <c r="E16" s="20">
        <v>17879399.999999996</v>
      </c>
    </row>
    <row r="19" spans="1:6" ht="15" thickBot="1" x14ac:dyDescent="0.35">
      <c r="A19" t="s">
        <v>33</v>
      </c>
    </row>
    <row r="20" spans="1:6" ht="15" thickBot="1" x14ac:dyDescent="0.35">
      <c r="B20" s="18" t="s">
        <v>29</v>
      </c>
      <c r="C20" s="18" t="s">
        <v>30</v>
      </c>
      <c r="D20" s="18" t="s">
        <v>31</v>
      </c>
      <c r="E20" s="18" t="s">
        <v>32</v>
      </c>
      <c r="F20" s="18" t="s">
        <v>34</v>
      </c>
    </row>
    <row r="21" spans="1:6" x14ac:dyDescent="0.3">
      <c r="B21" s="19" t="s">
        <v>66</v>
      </c>
      <c r="C21" s="19" t="s">
        <v>97</v>
      </c>
      <c r="D21" s="21">
        <v>30239999.999999996</v>
      </c>
      <c r="E21" s="21">
        <v>30239999.999999996</v>
      </c>
      <c r="F21" s="19" t="s">
        <v>41</v>
      </c>
    </row>
    <row r="22" spans="1:6" x14ac:dyDescent="0.3">
      <c r="B22" s="19" t="s">
        <v>67</v>
      </c>
      <c r="C22" s="19" t="s">
        <v>98</v>
      </c>
      <c r="D22" s="21">
        <v>66666.666666672885</v>
      </c>
      <c r="E22" s="21">
        <v>66666.666666672885</v>
      </c>
      <c r="F22" s="19" t="s">
        <v>41</v>
      </c>
    </row>
    <row r="23" spans="1:6" x14ac:dyDescent="0.3">
      <c r="B23" s="19" t="s">
        <v>68</v>
      </c>
      <c r="C23" s="19" t="s">
        <v>99</v>
      </c>
      <c r="D23" s="21">
        <v>20093333.333333332</v>
      </c>
      <c r="E23" s="21">
        <v>20093333.333333332</v>
      </c>
      <c r="F23" s="19" t="s">
        <v>41</v>
      </c>
    </row>
    <row r="24" spans="1:6" x14ac:dyDescent="0.3">
      <c r="B24" s="19" t="s">
        <v>69</v>
      </c>
      <c r="C24" s="19" t="s">
        <v>100</v>
      </c>
      <c r="D24" s="21">
        <v>12599999.999999996</v>
      </c>
      <c r="E24" s="21">
        <v>12599999.999999996</v>
      </c>
      <c r="F24" s="19" t="s">
        <v>41</v>
      </c>
    </row>
    <row r="25" spans="1:6" x14ac:dyDescent="0.3">
      <c r="B25" s="19" t="s">
        <v>70</v>
      </c>
      <c r="C25" s="19" t="s">
        <v>101</v>
      </c>
      <c r="D25" s="21">
        <v>5000000</v>
      </c>
      <c r="E25" s="21">
        <v>5000000</v>
      </c>
      <c r="F25" s="19" t="s">
        <v>41</v>
      </c>
    </row>
    <row r="26" spans="1:6" x14ac:dyDescent="0.3">
      <c r="B26" s="19" t="s">
        <v>71</v>
      </c>
      <c r="C26" s="19" t="s">
        <v>102</v>
      </c>
      <c r="D26" s="21">
        <v>50400000</v>
      </c>
      <c r="E26" s="21">
        <v>50400000</v>
      </c>
      <c r="F26" s="19" t="s">
        <v>41</v>
      </c>
    </row>
    <row r="27" spans="1:6" x14ac:dyDescent="0.3">
      <c r="B27" s="19" t="s">
        <v>72</v>
      </c>
      <c r="C27" s="19" t="s">
        <v>103</v>
      </c>
      <c r="D27" s="21">
        <v>63000000</v>
      </c>
      <c r="E27" s="21">
        <v>63000000</v>
      </c>
      <c r="F27" s="19" t="s">
        <v>41</v>
      </c>
    </row>
    <row r="28" spans="1:6" x14ac:dyDescent="0.3">
      <c r="B28" s="19" t="s">
        <v>73</v>
      </c>
      <c r="C28" s="19" t="s">
        <v>1</v>
      </c>
      <c r="D28" s="21">
        <v>0</v>
      </c>
      <c r="E28" s="21">
        <v>0</v>
      </c>
      <c r="F28" s="19" t="s">
        <v>41</v>
      </c>
    </row>
    <row r="29" spans="1:6" x14ac:dyDescent="0.3">
      <c r="B29" s="19" t="s">
        <v>74</v>
      </c>
      <c r="C29" s="19" t="s">
        <v>2</v>
      </c>
      <c r="D29" s="21">
        <v>0</v>
      </c>
      <c r="E29" s="21">
        <v>0</v>
      </c>
      <c r="F29" s="19" t="s">
        <v>41</v>
      </c>
    </row>
    <row r="30" spans="1:6" x14ac:dyDescent="0.3">
      <c r="B30" s="19" t="s">
        <v>75</v>
      </c>
      <c r="C30" s="19" t="s">
        <v>3</v>
      </c>
      <c r="D30" s="21">
        <v>0</v>
      </c>
      <c r="E30" s="21">
        <v>0</v>
      </c>
      <c r="F30" s="19" t="s">
        <v>41</v>
      </c>
    </row>
    <row r="31" spans="1:6" x14ac:dyDescent="0.3">
      <c r="B31" s="19" t="s">
        <v>76</v>
      </c>
      <c r="C31" s="19" t="s">
        <v>4</v>
      </c>
      <c r="D31" s="21">
        <v>0</v>
      </c>
      <c r="E31" s="21">
        <v>0</v>
      </c>
      <c r="F31" s="19" t="s">
        <v>41</v>
      </c>
    </row>
    <row r="32" spans="1:6" x14ac:dyDescent="0.3">
      <c r="B32" s="19" t="s">
        <v>77</v>
      </c>
      <c r="C32" s="19" t="s">
        <v>5</v>
      </c>
      <c r="D32" s="21">
        <v>0</v>
      </c>
      <c r="E32" s="21">
        <v>0</v>
      </c>
      <c r="F32" s="19" t="s">
        <v>41</v>
      </c>
    </row>
    <row r="33" spans="1:7" x14ac:dyDescent="0.3">
      <c r="B33" s="19" t="s">
        <v>78</v>
      </c>
      <c r="C33" s="19" t="s">
        <v>6</v>
      </c>
      <c r="D33" s="21">
        <v>0</v>
      </c>
      <c r="E33" s="21">
        <v>0</v>
      </c>
      <c r="F33" s="19" t="s">
        <v>41</v>
      </c>
    </row>
    <row r="34" spans="1:7" ht="15" thickBot="1" x14ac:dyDescent="0.35">
      <c r="B34" s="17" t="s">
        <v>79</v>
      </c>
      <c r="C34" s="17" t="s">
        <v>19</v>
      </c>
      <c r="D34" s="20">
        <v>0</v>
      </c>
      <c r="E34" s="20">
        <v>0</v>
      </c>
      <c r="F34" s="17" t="s">
        <v>41</v>
      </c>
    </row>
    <row r="37" spans="1:7" ht="15" thickBot="1" x14ac:dyDescent="0.35">
      <c r="A37" t="s">
        <v>35</v>
      </c>
    </row>
    <row r="38" spans="1:7" ht="15" thickBot="1" x14ac:dyDescent="0.35">
      <c r="B38" s="18" t="s">
        <v>29</v>
      </c>
      <c r="C38" s="18" t="s">
        <v>30</v>
      </c>
      <c r="D38" s="18" t="s">
        <v>36</v>
      </c>
      <c r="E38" s="18" t="s">
        <v>37</v>
      </c>
      <c r="F38" s="18" t="s">
        <v>38</v>
      </c>
      <c r="G38" s="18" t="s">
        <v>39</v>
      </c>
    </row>
    <row r="39" spans="1:7" x14ac:dyDescent="0.3">
      <c r="B39" s="19" t="s">
        <v>80</v>
      </c>
      <c r="C39" s="19" t="s">
        <v>42</v>
      </c>
      <c r="D39" s="21">
        <v>0</v>
      </c>
      <c r="E39" s="19" t="s">
        <v>81</v>
      </c>
      <c r="F39" s="19" t="s">
        <v>43</v>
      </c>
      <c r="G39" s="19">
        <v>0</v>
      </c>
    </row>
    <row r="40" spans="1:7" x14ac:dyDescent="0.3">
      <c r="B40" s="19" t="s">
        <v>82</v>
      </c>
      <c r="C40" s="19" t="s">
        <v>44</v>
      </c>
      <c r="D40" s="21">
        <v>0</v>
      </c>
      <c r="E40" s="19" t="s">
        <v>83</v>
      </c>
      <c r="F40" s="19" t="s">
        <v>43</v>
      </c>
      <c r="G40" s="19">
        <v>0</v>
      </c>
    </row>
    <row r="41" spans="1:7" x14ac:dyDescent="0.3">
      <c r="B41" s="19" t="s">
        <v>84</v>
      </c>
      <c r="C41" s="19" t="s">
        <v>45</v>
      </c>
      <c r="D41" s="21">
        <v>0</v>
      </c>
      <c r="E41" s="19" t="s">
        <v>85</v>
      </c>
      <c r="F41" s="19" t="s">
        <v>43</v>
      </c>
      <c r="G41" s="21">
        <v>0</v>
      </c>
    </row>
    <row r="42" spans="1:7" x14ac:dyDescent="0.3">
      <c r="B42" s="19" t="s">
        <v>86</v>
      </c>
      <c r="C42" s="19" t="s">
        <v>46</v>
      </c>
      <c r="D42" s="21">
        <v>-3.7252902984619141E-9</v>
      </c>
      <c r="E42" s="19" t="s">
        <v>87</v>
      </c>
      <c r="F42" s="19" t="s">
        <v>43</v>
      </c>
      <c r="G42" s="21">
        <v>0</v>
      </c>
    </row>
    <row r="43" spans="1:7" x14ac:dyDescent="0.3">
      <c r="B43" s="19" t="s">
        <v>88</v>
      </c>
      <c r="C43" s="19" t="s">
        <v>47</v>
      </c>
      <c r="D43" s="21">
        <v>340000000</v>
      </c>
      <c r="E43" s="19" t="s">
        <v>89</v>
      </c>
      <c r="F43" s="19" t="s">
        <v>43</v>
      </c>
      <c r="G43" s="19">
        <v>0</v>
      </c>
    </row>
    <row r="44" spans="1:7" x14ac:dyDescent="0.3">
      <c r="B44" s="19" t="s">
        <v>90</v>
      </c>
      <c r="C44" s="19" t="s">
        <v>48</v>
      </c>
      <c r="D44" s="21">
        <v>68000000</v>
      </c>
      <c r="E44" s="19" t="s">
        <v>91</v>
      </c>
      <c r="F44" s="19" t="s">
        <v>43</v>
      </c>
      <c r="G44" s="19">
        <v>0</v>
      </c>
    </row>
    <row r="45" spans="1:7" ht="15" thickBot="1" x14ac:dyDescent="0.35">
      <c r="B45" s="17" t="s">
        <v>92</v>
      </c>
      <c r="C45" s="17" t="s">
        <v>49</v>
      </c>
      <c r="D45" s="20">
        <v>5000000</v>
      </c>
      <c r="E45" s="17" t="s">
        <v>93</v>
      </c>
      <c r="F45" s="17" t="s">
        <v>43</v>
      </c>
      <c r="G45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63D0-A0AC-4749-A4F7-1EA4DE65E665}">
  <dimension ref="A1:H33"/>
  <sheetViews>
    <sheetView showGridLines="0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18.44140625" bestFit="1" customWidth="1"/>
    <col min="4" max="4" width="12.664062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50</v>
      </c>
    </row>
    <row r="2" spans="1:8" x14ac:dyDescent="0.3">
      <c r="A2" s="1" t="s">
        <v>95</v>
      </c>
    </row>
    <row r="3" spans="1:8" x14ac:dyDescent="0.3">
      <c r="A3" s="1" t="s">
        <v>104</v>
      </c>
    </row>
    <row r="6" spans="1:8" ht="15" thickBot="1" x14ac:dyDescent="0.35">
      <c r="A6" t="s">
        <v>33</v>
      </c>
    </row>
    <row r="7" spans="1:8" x14ac:dyDescent="0.3">
      <c r="B7" s="22"/>
      <c r="C7" s="22"/>
      <c r="D7" s="22" t="s">
        <v>51</v>
      </c>
      <c r="E7" s="22" t="s">
        <v>53</v>
      </c>
      <c r="F7" s="22" t="s">
        <v>55</v>
      </c>
      <c r="G7" s="22" t="s">
        <v>57</v>
      </c>
      <c r="H7" s="22" t="s">
        <v>57</v>
      </c>
    </row>
    <row r="8" spans="1:8" ht="15" thickBot="1" x14ac:dyDescent="0.35">
      <c r="B8" s="23" t="s">
        <v>29</v>
      </c>
      <c r="C8" s="23" t="s">
        <v>30</v>
      </c>
      <c r="D8" s="23" t="s">
        <v>52</v>
      </c>
      <c r="E8" s="23" t="s">
        <v>54</v>
      </c>
      <c r="F8" s="23" t="s">
        <v>56</v>
      </c>
      <c r="G8" s="23" t="s">
        <v>58</v>
      </c>
      <c r="H8" s="23" t="s">
        <v>59</v>
      </c>
    </row>
    <row r="9" spans="1:8" x14ac:dyDescent="0.3">
      <c r="B9" s="19" t="s">
        <v>66</v>
      </c>
      <c r="C9" s="19" t="s">
        <v>97</v>
      </c>
      <c r="D9" s="19">
        <v>30239999.999999996</v>
      </c>
      <c r="E9" s="19">
        <v>0</v>
      </c>
      <c r="F9" s="19">
        <v>7.7499999999999999E-2</v>
      </c>
      <c r="G9" s="19">
        <v>1.4999999999999991E-2</v>
      </c>
      <c r="H9" s="19">
        <v>0.37874999999999992</v>
      </c>
    </row>
    <row r="10" spans="1:8" x14ac:dyDescent="0.3">
      <c r="B10" s="19" t="s">
        <v>67</v>
      </c>
      <c r="C10" s="19" t="s">
        <v>98</v>
      </c>
      <c r="D10" s="19">
        <v>66666.666666672885</v>
      </c>
      <c r="E10" s="19">
        <v>0</v>
      </c>
      <c r="F10" s="19">
        <v>0.1125</v>
      </c>
      <c r="G10" s="19">
        <v>3.0000000000000013E-2</v>
      </c>
      <c r="H10" s="19">
        <v>8.9999999999999941E-3</v>
      </c>
    </row>
    <row r="11" spans="1:8" x14ac:dyDescent="0.3">
      <c r="B11" s="19" t="s">
        <v>68</v>
      </c>
      <c r="C11" s="19" t="s">
        <v>99</v>
      </c>
      <c r="D11" s="19">
        <v>20093333.333333332</v>
      </c>
      <c r="E11" s="19">
        <v>0</v>
      </c>
      <c r="F11" s="19">
        <v>0.14250000000000002</v>
      </c>
      <c r="G11" s="19">
        <v>2.2499999999999985E-2</v>
      </c>
      <c r="H11" s="19">
        <v>3.0000000000000013E-2</v>
      </c>
    </row>
    <row r="12" spans="1:8" x14ac:dyDescent="0.3">
      <c r="B12" s="19" t="s">
        <v>69</v>
      </c>
      <c r="C12" s="19" t="s">
        <v>100</v>
      </c>
      <c r="D12" s="19">
        <v>12599999.999999996</v>
      </c>
      <c r="E12" s="19">
        <v>0</v>
      </c>
      <c r="F12" s="19">
        <v>0.98750000000000004</v>
      </c>
      <c r="G12" s="19">
        <v>1E+30</v>
      </c>
      <c r="H12" s="19">
        <v>0.90900000000000003</v>
      </c>
    </row>
    <row r="13" spans="1:8" x14ac:dyDescent="0.3">
      <c r="B13" s="19" t="s">
        <v>70</v>
      </c>
      <c r="C13" s="19" t="s">
        <v>101</v>
      </c>
      <c r="D13" s="19">
        <v>5000000</v>
      </c>
      <c r="E13" s="19">
        <v>0</v>
      </c>
      <c r="F13" s="19">
        <v>4.4499999999999984E-2</v>
      </c>
      <c r="G13" s="19">
        <v>0.18179999999999996</v>
      </c>
      <c r="H13" s="19">
        <v>1E+30</v>
      </c>
    </row>
    <row r="14" spans="1:8" x14ac:dyDescent="0.3">
      <c r="B14" s="19" t="s">
        <v>71</v>
      </c>
      <c r="C14" s="19" t="s">
        <v>102</v>
      </c>
      <c r="D14" s="19">
        <v>50400000</v>
      </c>
      <c r="E14" s="19">
        <v>0</v>
      </c>
      <c r="F14" s="19">
        <v>0</v>
      </c>
      <c r="G14" s="19">
        <v>0.91400000000000003</v>
      </c>
      <c r="H14" s="19">
        <v>0.22724999999999995</v>
      </c>
    </row>
    <row r="15" spans="1:8" x14ac:dyDescent="0.3">
      <c r="B15" s="19" t="s">
        <v>72</v>
      </c>
      <c r="C15" s="19" t="s">
        <v>103</v>
      </c>
      <c r="D15" s="19">
        <v>63000000</v>
      </c>
      <c r="E15" s="19">
        <v>0</v>
      </c>
      <c r="F15" s="19">
        <v>0</v>
      </c>
      <c r="G15" s="19">
        <v>1E+30</v>
      </c>
      <c r="H15" s="19">
        <v>0.18179999999999996</v>
      </c>
    </row>
    <row r="16" spans="1:8" x14ac:dyDescent="0.3">
      <c r="B16" s="19" t="s">
        <v>73</v>
      </c>
      <c r="C16" s="19" t="s">
        <v>1</v>
      </c>
      <c r="D16" s="19">
        <v>0</v>
      </c>
      <c r="E16" s="19">
        <v>0</v>
      </c>
      <c r="F16" s="19">
        <v>0</v>
      </c>
      <c r="G16" s="19">
        <v>0</v>
      </c>
      <c r="H16" s="19">
        <v>1E+30</v>
      </c>
    </row>
    <row r="17" spans="1:8" x14ac:dyDescent="0.3">
      <c r="B17" s="19" t="s">
        <v>74</v>
      </c>
      <c r="C17" s="19" t="s">
        <v>2</v>
      </c>
      <c r="D17" s="19">
        <v>0</v>
      </c>
      <c r="E17" s="19">
        <v>0</v>
      </c>
      <c r="F17" s="19">
        <v>0</v>
      </c>
      <c r="G17" s="19">
        <v>0</v>
      </c>
      <c r="H17" s="19">
        <v>1E+30</v>
      </c>
    </row>
    <row r="18" spans="1:8" x14ac:dyDescent="0.3">
      <c r="B18" s="19" t="s">
        <v>75</v>
      </c>
      <c r="C18" s="19" t="s">
        <v>3</v>
      </c>
      <c r="D18" s="19">
        <v>0</v>
      </c>
      <c r="E18" s="19">
        <v>0</v>
      </c>
      <c r="F18" s="19">
        <v>0</v>
      </c>
      <c r="G18" s="19">
        <v>0</v>
      </c>
      <c r="H18" s="19">
        <v>1E+30</v>
      </c>
    </row>
    <row r="19" spans="1:8" x14ac:dyDescent="0.3">
      <c r="B19" s="19" t="s">
        <v>76</v>
      </c>
      <c r="C19" s="19" t="s">
        <v>4</v>
      </c>
      <c r="D19" s="19">
        <v>0</v>
      </c>
      <c r="E19" s="19">
        <v>0</v>
      </c>
      <c r="F19" s="19">
        <v>0</v>
      </c>
      <c r="G19" s="19">
        <v>0</v>
      </c>
      <c r="H19" s="19">
        <v>1E+30</v>
      </c>
    </row>
    <row r="20" spans="1:8" x14ac:dyDescent="0.3">
      <c r="B20" s="19" t="s">
        <v>77</v>
      </c>
      <c r="C20" s="19" t="s">
        <v>5</v>
      </c>
      <c r="D20" s="19">
        <v>0</v>
      </c>
      <c r="E20" s="19">
        <v>0</v>
      </c>
      <c r="F20" s="19">
        <v>0</v>
      </c>
      <c r="G20" s="19">
        <v>0</v>
      </c>
      <c r="H20" s="19">
        <v>1E+30</v>
      </c>
    </row>
    <row r="21" spans="1:8" x14ac:dyDescent="0.3">
      <c r="B21" s="19" t="s">
        <v>78</v>
      </c>
      <c r="C21" s="19" t="s">
        <v>6</v>
      </c>
      <c r="D21" s="19">
        <v>0</v>
      </c>
      <c r="E21" s="19">
        <v>0</v>
      </c>
      <c r="F21" s="19">
        <v>0</v>
      </c>
      <c r="G21" s="19">
        <v>0</v>
      </c>
      <c r="H21" s="19">
        <v>1E+30</v>
      </c>
    </row>
    <row r="22" spans="1:8" ht="15" thickBot="1" x14ac:dyDescent="0.35">
      <c r="B22" s="17" t="s">
        <v>79</v>
      </c>
      <c r="C22" s="17" t="s">
        <v>19</v>
      </c>
      <c r="D22" s="17">
        <v>0</v>
      </c>
      <c r="E22" s="17">
        <v>0</v>
      </c>
      <c r="F22" s="17">
        <v>0</v>
      </c>
      <c r="G22" s="17">
        <v>0</v>
      </c>
      <c r="H22" s="17">
        <v>1E+30</v>
      </c>
    </row>
    <row r="24" spans="1:8" ht="15" thickBot="1" x14ac:dyDescent="0.35">
      <c r="A24" t="s">
        <v>35</v>
      </c>
    </row>
    <row r="25" spans="1:8" x14ac:dyDescent="0.3">
      <c r="B25" s="22"/>
      <c r="C25" s="22"/>
      <c r="D25" s="22" t="s">
        <v>51</v>
      </c>
      <c r="E25" s="22" t="s">
        <v>60</v>
      </c>
      <c r="F25" s="22" t="s">
        <v>62</v>
      </c>
      <c r="G25" s="22" t="s">
        <v>57</v>
      </c>
      <c r="H25" s="22" t="s">
        <v>57</v>
      </c>
    </row>
    <row r="26" spans="1:8" ht="15" thickBot="1" x14ac:dyDescent="0.35">
      <c r="B26" s="23" t="s">
        <v>29</v>
      </c>
      <c r="C26" s="23" t="s">
        <v>30</v>
      </c>
      <c r="D26" s="23" t="s">
        <v>52</v>
      </c>
      <c r="E26" s="23" t="s">
        <v>61</v>
      </c>
      <c r="F26" s="23" t="s">
        <v>63</v>
      </c>
      <c r="G26" s="23" t="s">
        <v>58</v>
      </c>
      <c r="H26" s="23" t="s">
        <v>59</v>
      </c>
    </row>
    <row r="27" spans="1:8" x14ac:dyDescent="0.3">
      <c r="B27" s="19" t="s">
        <v>80</v>
      </c>
      <c r="C27" s="19" t="s">
        <v>42</v>
      </c>
      <c r="D27" s="19">
        <v>0</v>
      </c>
      <c r="E27" s="19">
        <v>-0.90500000000000003</v>
      </c>
      <c r="F27" s="19">
        <v>0</v>
      </c>
      <c r="G27" s="19">
        <v>12599999.999999996</v>
      </c>
      <c r="H27" s="19">
        <v>33333.333333336443</v>
      </c>
    </row>
    <row r="28" spans="1:8" x14ac:dyDescent="0.3">
      <c r="B28" s="19" t="s">
        <v>82</v>
      </c>
      <c r="C28" s="19" t="s">
        <v>44</v>
      </c>
      <c r="D28" s="19">
        <v>0</v>
      </c>
      <c r="E28" s="19">
        <v>0.73120000000000007</v>
      </c>
      <c r="F28" s="19">
        <v>0</v>
      </c>
      <c r="G28" s="19">
        <v>83333.333333341099</v>
      </c>
      <c r="H28" s="19">
        <v>15749999.999999994</v>
      </c>
    </row>
    <row r="29" spans="1:8" x14ac:dyDescent="0.3">
      <c r="B29" s="19" t="s">
        <v>84</v>
      </c>
      <c r="C29" s="19" t="s">
        <v>45</v>
      </c>
      <c r="D29" s="19">
        <v>0</v>
      </c>
      <c r="E29" s="19">
        <v>-0.91400000000000003</v>
      </c>
      <c r="F29" s="19">
        <v>0</v>
      </c>
      <c r="G29" s="19">
        <v>12599999.999999996</v>
      </c>
      <c r="H29" s="19">
        <v>66666.666666672871</v>
      </c>
    </row>
    <row r="30" spans="1:8" x14ac:dyDescent="0.3">
      <c r="B30" s="19" t="s">
        <v>86</v>
      </c>
      <c r="C30" s="19" t="s">
        <v>46</v>
      </c>
      <c r="D30" s="19">
        <v>-3.7252902984619141E-9</v>
      </c>
      <c r="E30" s="19">
        <v>-1.4999999999999991E-2</v>
      </c>
      <c r="F30" s="19">
        <v>0</v>
      </c>
      <c r="G30" s="19">
        <v>40000.000000003733</v>
      </c>
      <c r="H30" s="19">
        <v>30139999.999999996</v>
      </c>
    </row>
    <row r="31" spans="1:8" x14ac:dyDescent="0.3">
      <c r="B31" s="19" t="s">
        <v>88</v>
      </c>
      <c r="C31" s="19" t="s">
        <v>47</v>
      </c>
      <c r="D31" s="19">
        <v>340000000</v>
      </c>
      <c r="E31" s="19">
        <v>1.0000000000000005E-2</v>
      </c>
      <c r="F31" s="19">
        <v>340000000</v>
      </c>
      <c r="G31" s="19">
        <v>200000.00000001863</v>
      </c>
      <c r="H31" s="19">
        <v>60279999.999999993</v>
      </c>
    </row>
    <row r="32" spans="1:8" x14ac:dyDescent="0.3">
      <c r="B32" s="19" t="s">
        <v>90</v>
      </c>
      <c r="C32" s="19" t="s">
        <v>48</v>
      </c>
      <c r="D32" s="19">
        <v>68000000</v>
      </c>
      <c r="E32" s="19">
        <v>0.22629999999999995</v>
      </c>
      <c r="F32" s="19">
        <v>68000000</v>
      </c>
      <c r="G32" s="19">
        <v>13576576.576576574</v>
      </c>
      <c r="H32" s="19">
        <v>37037.037037040485</v>
      </c>
    </row>
    <row r="33" spans="2:8" ht="15" thickBot="1" x14ac:dyDescent="0.35">
      <c r="B33" s="17" t="s">
        <v>92</v>
      </c>
      <c r="C33" s="17" t="s">
        <v>49</v>
      </c>
      <c r="D33" s="17">
        <v>5000000</v>
      </c>
      <c r="E33" s="17">
        <v>-0.18179999999999996</v>
      </c>
      <c r="F33" s="17">
        <v>5000000</v>
      </c>
      <c r="G33" s="17">
        <v>37037.037037040485</v>
      </c>
      <c r="H33" s="17">
        <v>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2ED4-2B1E-44B6-91DA-CE8A909B637E}">
  <dimension ref="A2:L14"/>
  <sheetViews>
    <sheetView tabSelected="1" workbookViewId="0">
      <selection activeCell="H13" sqref="H13"/>
    </sheetView>
  </sheetViews>
  <sheetFormatPr defaultRowHeight="14.4" x14ac:dyDescent="0.3"/>
  <cols>
    <col min="2" max="2" width="16.44140625" customWidth="1"/>
    <col min="3" max="3" width="17.6640625" customWidth="1"/>
    <col min="4" max="4" width="13.21875" customWidth="1"/>
    <col min="5" max="5" width="15.5546875" customWidth="1"/>
    <col min="6" max="6" width="18" customWidth="1"/>
    <col min="7" max="7" width="15.77734375" customWidth="1"/>
    <col min="8" max="8" width="17.21875" customWidth="1"/>
    <col min="9" max="9" width="16.88671875" customWidth="1"/>
    <col min="10" max="10" width="15.88671875" bestFit="1" customWidth="1"/>
    <col min="12" max="12" width="12" bestFit="1" customWidth="1"/>
  </cols>
  <sheetData>
    <row r="2" spans="1:12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" x14ac:dyDescent="0.35">
      <c r="A3" s="9" t="s">
        <v>0</v>
      </c>
      <c r="B3" s="9"/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19</v>
      </c>
      <c r="J3" s="4"/>
      <c r="K3" s="4"/>
      <c r="L3" s="4"/>
    </row>
    <row r="4" spans="1:12" ht="18" x14ac:dyDescent="0.35">
      <c r="A4" s="12" t="s">
        <v>94</v>
      </c>
      <c r="B4" s="13"/>
      <c r="C4" s="5">
        <v>30239999.999999996</v>
      </c>
      <c r="D4" s="5">
        <v>66666.666666672885</v>
      </c>
      <c r="E4" s="5">
        <v>20093333.333333332</v>
      </c>
      <c r="F4" s="5">
        <v>12599999.999999996</v>
      </c>
      <c r="G4" s="5">
        <v>5000000</v>
      </c>
      <c r="H4" s="5">
        <v>50400000</v>
      </c>
      <c r="I4" s="5">
        <v>63000000</v>
      </c>
      <c r="J4" s="4"/>
      <c r="K4" s="4"/>
      <c r="L4" s="4"/>
    </row>
    <row r="5" spans="1:12" ht="18" x14ac:dyDescent="0.35">
      <c r="A5" s="14"/>
      <c r="B5" s="14"/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/>
      <c r="K5" s="4"/>
      <c r="L5" s="4"/>
    </row>
    <row r="6" spans="1:12" ht="18" x14ac:dyDescent="0.35">
      <c r="A6" s="14"/>
      <c r="B6" s="14"/>
      <c r="C6" s="4"/>
      <c r="D6" s="4"/>
      <c r="E6" s="4"/>
      <c r="F6" s="4"/>
      <c r="G6" s="4"/>
      <c r="H6" s="4"/>
      <c r="I6" s="4"/>
      <c r="J6" s="6" t="s">
        <v>9</v>
      </c>
      <c r="K6" s="4"/>
      <c r="L6" s="3" t="s">
        <v>8</v>
      </c>
    </row>
    <row r="7" spans="1:12" ht="18" x14ac:dyDescent="0.35">
      <c r="A7" s="15" t="s">
        <v>7</v>
      </c>
      <c r="B7" s="16"/>
      <c r="C7" s="7">
        <v>7.7499999999999999E-2</v>
      </c>
      <c r="D7" s="7">
        <v>0.1125</v>
      </c>
      <c r="E7" s="7">
        <v>0.14249999999999999</v>
      </c>
      <c r="F7" s="7">
        <v>0.98750000000000004</v>
      </c>
      <c r="G7" s="7">
        <v>4.4499999999999998E-2</v>
      </c>
      <c r="H7" s="7">
        <v>0</v>
      </c>
      <c r="I7" s="7">
        <v>0</v>
      </c>
      <c r="J7" s="8">
        <f>SUMPRODUCT($C$4:$D$4:$E$4:$F$4:$G$4:$H$4:$I$4,C7:D7:E7:F7:G7:H7:I7)</f>
        <v>17879399.999999996</v>
      </c>
      <c r="K7" s="4"/>
      <c r="L7" s="3"/>
    </row>
    <row r="8" spans="1:12" ht="18" x14ac:dyDescent="0.35">
      <c r="A8" s="9" t="s">
        <v>9</v>
      </c>
      <c r="B8" s="9"/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0</v>
      </c>
      <c r="I8" s="8">
        <v>0</v>
      </c>
      <c r="J8" s="8">
        <f>SUMPRODUCT($C$4:$D$4:$E$4:$F$4:$G$4:$H$4:$I$4,C8:D8:E8:F8:G8:H8:I8)</f>
        <v>68000000</v>
      </c>
      <c r="K8" s="8" t="s">
        <v>10</v>
      </c>
      <c r="L8" s="8">
        <v>68000000</v>
      </c>
    </row>
    <row r="9" spans="1:12" ht="18" x14ac:dyDescent="0.35">
      <c r="A9" s="9" t="s">
        <v>11</v>
      </c>
      <c r="B9" s="9"/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8">
        <f>SUMPRODUCT($C$4:$D$4:$E$4:$F$4:$G$4:$H$4:$I$4,C9:D9:E9:F9:G9:H9:I9)</f>
        <v>5000000</v>
      </c>
      <c r="K9" s="8" t="s">
        <v>12</v>
      </c>
      <c r="L9" s="8">
        <v>5000000</v>
      </c>
    </row>
    <row r="10" spans="1:12" ht="18" x14ac:dyDescent="0.35">
      <c r="A10" s="9" t="s">
        <v>13</v>
      </c>
      <c r="B10" s="9"/>
      <c r="C10" s="8">
        <v>1</v>
      </c>
      <c r="D10" s="8">
        <v>1</v>
      </c>
      <c r="E10" s="8">
        <v>1</v>
      </c>
      <c r="F10" s="8">
        <v>0</v>
      </c>
      <c r="G10" s="8">
        <v>0</v>
      </c>
      <c r="H10" s="8">
        <v>-1</v>
      </c>
      <c r="I10" s="8">
        <v>0</v>
      </c>
      <c r="J10" s="8">
        <f>SUMPRODUCT($C$4:$D$4:$E$4:$F$4:$G$4:$H$4:$I$4,C10:D10:E10:F10:G10:H10:I10)</f>
        <v>0</v>
      </c>
      <c r="K10" s="8" t="s">
        <v>10</v>
      </c>
      <c r="L10" s="8">
        <v>0</v>
      </c>
    </row>
    <row r="11" spans="1:12" ht="18" x14ac:dyDescent="0.35">
      <c r="A11" s="9" t="s">
        <v>14</v>
      </c>
      <c r="B11" s="9"/>
      <c r="C11" s="8">
        <v>1</v>
      </c>
      <c r="D11" s="8">
        <v>1</v>
      </c>
      <c r="E11" s="8">
        <v>1</v>
      </c>
      <c r="F11" s="8">
        <v>1</v>
      </c>
      <c r="G11" s="8">
        <v>0</v>
      </c>
      <c r="H11" s="8">
        <v>0</v>
      </c>
      <c r="I11" s="8">
        <v>-1</v>
      </c>
      <c r="J11" s="8">
        <f>SUMPRODUCT($C$4:$D$4:$E$4:$F$4:$G$4:$H$4:$I$4,C11:D11:E11:F11:G11:H11:I11)</f>
        <v>0</v>
      </c>
      <c r="K11" s="8" t="s">
        <v>10</v>
      </c>
      <c r="L11" s="8">
        <v>0</v>
      </c>
    </row>
    <row r="12" spans="1:12" ht="18" x14ac:dyDescent="0.35">
      <c r="A12" s="9" t="s">
        <v>15</v>
      </c>
      <c r="B12" s="9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-0.8</v>
      </c>
      <c r="J12" s="8">
        <f>SUMPRODUCT($C$4:$D$4:$E$4:$F$4:$G$4:$H$4:$I$4,C12:D12:E12:F12:G12:H12:I12)</f>
        <v>0</v>
      </c>
      <c r="K12" s="8" t="s">
        <v>12</v>
      </c>
      <c r="L12" s="8">
        <v>0</v>
      </c>
    </row>
    <row r="13" spans="1:12" ht="18" x14ac:dyDescent="0.35">
      <c r="A13" s="9" t="s">
        <v>16</v>
      </c>
      <c r="B13" s="9"/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-0.6</v>
      </c>
      <c r="I13" s="8">
        <v>0</v>
      </c>
      <c r="J13" s="8">
        <f>SUMPRODUCT($C$4:$D$4:$E$4:$F$4:$G$4:$H$4:$I$4,C13:D13:E13:F13:G13:H13:I13)</f>
        <v>-3.7252902984619141E-9</v>
      </c>
      <c r="K13" s="8" t="s">
        <v>12</v>
      </c>
      <c r="L13" s="8">
        <v>0</v>
      </c>
    </row>
    <row r="14" spans="1:12" ht="18" x14ac:dyDescent="0.35">
      <c r="A14" s="9" t="s">
        <v>17</v>
      </c>
      <c r="B14" s="9"/>
      <c r="C14" s="8">
        <v>4</v>
      </c>
      <c r="D14" s="8">
        <v>6</v>
      </c>
      <c r="E14" s="8">
        <v>9</v>
      </c>
      <c r="F14" s="8">
        <v>3</v>
      </c>
      <c r="G14" s="8">
        <v>0</v>
      </c>
      <c r="H14" s="8">
        <v>0</v>
      </c>
      <c r="I14" s="8">
        <v>0</v>
      </c>
      <c r="J14" s="8">
        <f>SUMPRODUCT($C$4:$D$4:$E$4:$F$4:$G$4:$H$4:$I$4,C14:D14:E14:F14:G14:H14:I14)</f>
        <v>340000000</v>
      </c>
      <c r="K14" s="8" t="s">
        <v>18</v>
      </c>
      <c r="L14" s="8">
        <v>340000000</v>
      </c>
    </row>
  </sheetData>
  <mergeCells count="11">
    <mergeCell ref="A2:L2"/>
    <mergeCell ref="A10:B10"/>
    <mergeCell ref="A11:B11"/>
    <mergeCell ref="A12:B12"/>
    <mergeCell ref="A13:B13"/>
    <mergeCell ref="A14:B14"/>
    <mergeCell ref="A3:B3"/>
    <mergeCell ref="A4:B4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2022-12-10T13:44:40Z</dcterms:created>
  <dcterms:modified xsi:type="dcterms:W3CDTF">2022-12-11T15:13:38Z</dcterms:modified>
</cp:coreProperties>
</file>