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_Schaly\Documents\Courses\Data_Science_A-Z\Part_1_Data_Visualisation\3_Tableau_Advanced_Data_Mining\"/>
    </mc:Choice>
  </mc:AlternateContent>
  <xr:revisionPtr revIDLastSave="0" documentId="13_ncr:1_{57DA0BEF-5F4C-432A-B3F3-5BCF3F3C5C7E}" xr6:coauthVersionLast="45" xr6:coauthVersionMax="45" xr10:uidLastSave="{00000000-0000-0000-0000-000000000000}"/>
  <bookViews>
    <workbookView xWindow="-120" yWindow="-120" windowWidth="24240" windowHeight="13140" xr2:uid="{128F3A8D-5E4C-487E-8AE1-6B36772E89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1" l="1"/>
  <c r="N21" i="1"/>
  <c r="N20" i="1"/>
  <c r="N18" i="1"/>
  <c r="P8" i="1"/>
  <c r="P9" i="1" s="1"/>
  <c r="C13" i="1"/>
  <c r="B12" i="1"/>
  <c r="P7" i="1"/>
  <c r="P6" i="1"/>
  <c r="N9" i="1"/>
  <c r="O9" i="1"/>
  <c r="D6" i="1"/>
  <c r="D7" i="1"/>
  <c r="C8" i="1"/>
  <c r="B8" i="1"/>
  <c r="N13" i="1" l="1"/>
  <c r="O15" i="1"/>
  <c r="D8" i="1"/>
  <c r="B13" i="1" s="1"/>
  <c r="N15" i="1" l="1"/>
  <c r="P15" i="1" s="1"/>
  <c r="O14" i="1"/>
  <c r="P14" i="1" s="1"/>
  <c r="O13" i="1"/>
  <c r="D13" i="1"/>
  <c r="C12" i="1"/>
  <c r="D12" i="1"/>
  <c r="D14" i="1" s="1"/>
  <c r="J10" i="1"/>
  <c r="B16" i="1"/>
  <c r="B18" i="1" s="1"/>
  <c r="B19" i="1" s="1"/>
  <c r="O16" i="1" l="1"/>
  <c r="N16" i="1"/>
  <c r="P13" i="1"/>
  <c r="P16" i="1" s="1"/>
  <c r="C14" i="1"/>
  <c r="B14" i="1"/>
  <c r="I12" i="1"/>
  <c r="H12" i="1" s="1"/>
  <c r="I13" i="1"/>
  <c r="J12" i="1" l="1"/>
  <c r="I14" i="1"/>
  <c r="H13" i="1"/>
  <c r="J13" i="1" s="1"/>
  <c r="H14" i="1" l="1"/>
</calcChain>
</file>

<file path=xl/sharedStrings.xml><?xml version="1.0" encoding="utf-8"?>
<sst xmlns="http://schemas.openxmlformats.org/spreadsheetml/2006/main" count="41" uniqueCount="21">
  <si>
    <t>Chi-Squared Test</t>
  </si>
  <si>
    <t>Observed</t>
  </si>
  <si>
    <t>Stayed</t>
  </si>
  <si>
    <t>Exited</t>
  </si>
  <si>
    <t>Male</t>
  </si>
  <si>
    <t>Female</t>
  </si>
  <si>
    <t>Expected</t>
  </si>
  <si>
    <t>P-Value</t>
  </si>
  <si>
    <t>Sign Level</t>
  </si>
  <si>
    <t>Rules</t>
  </si>
  <si>
    <t>Probability of independence</t>
  </si>
  <si>
    <t>NOT the relationship between variables (can only say "dependent" or "independent")</t>
  </si>
  <si>
    <t>You need absolute values, you can't use percentage</t>
  </si>
  <si>
    <t>Categories must be mutually exclusive</t>
  </si>
  <si>
    <t>Never exclude one of the outcomes</t>
  </si>
  <si>
    <t>Country as a variable impacts</t>
  </si>
  <si>
    <t>You can exclude one of the categories of a single variable</t>
  </si>
  <si>
    <t>Minimum 5 observations in each cell</t>
  </si>
  <si>
    <t>France</t>
  </si>
  <si>
    <t>Germany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</si>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</sst>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6117-7ADE-43BF-A806-02B4FEF5CDF1}">
  <dimension ref="A2:R29"/>
  <sheetViews>
    <sheetView tabSelected="1" workbookViewId="0">
      <selection activeCell="M25" sqref="M25"/>
    </sheetView>
  </sheetViews>
  <sheetFormatPr defaultRowHeight="15" x14ac:dyDescent="0.25"/>
  <cols>
    <col min="2" max="2" width="12" bestFit="1" customWidth="1"/>
    <col min="14" max="14" width="12" bestFit="1" customWidth="1"/>
  </cols>
  <sheetData>
    <row r="2" spans="1:18" x14ac:dyDescent="0.25">
      <c r="A2" t="s">
        <v>0</v>
      </c>
    </row>
    <row r="4" spans="1:18" x14ac:dyDescent="0.25">
      <c r="A4" s="1" t="s">
        <v>1</v>
      </c>
      <c r="M4" s="1" t="s">
        <v>1</v>
      </c>
    </row>
    <row r="5" spans="1:18" x14ac:dyDescent="0.25">
      <c r="B5" t="s">
        <v>2</v>
      </c>
      <c r="C5" t="s">
        <v>3</v>
      </c>
      <c r="N5" t="s">
        <v>2</v>
      </c>
      <c r="O5" t="s">
        <v>3</v>
      </c>
    </row>
    <row r="6" spans="1:18" x14ac:dyDescent="0.25">
      <c r="A6" t="s">
        <v>4</v>
      </c>
      <c r="B6">
        <v>4559</v>
      </c>
      <c r="C6">
        <v>898</v>
      </c>
      <c r="D6">
        <f>SUM(B6:C6)</f>
        <v>5457</v>
      </c>
      <c r="M6" t="s">
        <v>18</v>
      </c>
      <c r="N6">
        <v>4204</v>
      </c>
      <c r="O6">
        <v>810</v>
      </c>
      <c r="P6">
        <f>SUM(N6:O6)</f>
        <v>5014</v>
      </c>
    </row>
    <row r="7" spans="1:18" x14ac:dyDescent="0.25">
      <c r="A7" t="s">
        <v>5</v>
      </c>
      <c r="B7">
        <v>3404</v>
      </c>
      <c r="C7">
        <v>1139</v>
      </c>
      <c r="D7">
        <f>SUM(B7:C7)</f>
        <v>4543</v>
      </c>
      <c r="M7" t="s">
        <v>19</v>
      </c>
      <c r="N7">
        <v>1695</v>
      </c>
      <c r="O7">
        <v>814</v>
      </c>
      <c r="P7">
        <f>SUM(N7:O7)</f>
        <v>2509</v>
      </c>
    </row>
    <row r="8" spans="1:18" x14ac:dyDescent="0.25">
      <c r="B8">
        <f>SUM(B6:B7)</f>
        <v>7963</v>
      </c>
      <c r="C8">
        <f>SUM(C6:C7)</f>
        <v>2037</v>
      </c>
      <c r="D8">
        <f>SUM(D6:D7)</f>
        <v>10000</v>
      </c>
      <c r="M8" t="s">
        <v>20</v>
      </c>
      <c r="N8">
        <v>2064</v>
      </c>
      <c r="O8">
        <v>413</v>
      </c>
      <c r="P8">
        <f>SUM(N8:O8)</f>
        <v>2477</v>
      </c>
    </row>
    <row r="9" spans="1:18" x14ac:dyDescent="0.25">
      <c r="N9">
        <f>SUM(N6:N8)</f>
        <v>7963</v>
      </c>
      <c r="O9">
        <f>SUM(O6:O8)</f>
        <v>2037</v>
      </c>
      <c r="P9">
        <f>SUM(P6:P8)</f>
        <v>10000</v>
      </c>
    </row>
    <row r="10" spans="1:18" x14ac:dyDescent="0.25">
      <c r="A10" s="1" t="s">
        <v>6</v>
      </c>
      <c r="F10" s="1"/>
      <c r="G10" s="1" t="s">
        <v>6</v>
      </c>
      <c r="J10">
        <f>C8/D8</f>
        <v>0.20369999999999999</v>
      </c>
    </row>
    <row r="11" spans="1:18" x14ac:dyDescent="0.25">
      <c r="B11" t="s">
        <v>2</v>
      </c>
      <c r="C11" t="s">
        <v>3</v>
      </c>
      <c r="H11" t="s">
        <v>2</v>
      </c>
      <c r="I11" t="s">
        <v>3</v>
      </c>
      <c r="M11" s="1" t="s">
        <v>6</v>
      </c>
      <c r="R11" s="1"/>
    </row>
    <row r="12" spans="1:18" x14ac:dyDescent="0.25">
      <c r="A12" t="s">
        <v>4</v>
      </c>
      <c r="B12">
        <f>B$8/$D$8*$D6</f>
        <v>4345.4090999999999</v>
      </c>
      <c r="C12">
        <f>C$8/$D$8*$D6</f>
        <v>1111.5908999999999</v>
      </c>
      <c r="D12">
        <f>SUM(B12:C12)</f>
        <v>5457</v>
      </c>
      <c r="G12" t="s">
        <v>4</v>
      </c>
      <c r="H12">
        <f>D6-I12</f>
        <v>4345.4090999999999</v>
      </c>
      <c r="I12">
        <f>D6*J10</f>
        <v>1111.5908999999999</v>
      </c>
      <c r="J12">
        <f>SUM(H12:I12)</f>
        <v>5457</v>
      </c>
      <c r="N12" t="s">
        <v>2</v>
      </c>
      <c r="O12" t="s">
        <v>3</v>
      </c>
    </row>
    <row r="13" spans="1:18" x14ac:dyDescent="0.25">
      <c r="A13" t="s">
        <v>5</v>
      </c>
      <c r="B13">
        <f>B$8/$D$8*$D7</f>
        <v>3617.5909000000001</v>
      </c>
      <c r="C13">
        <f>C$8/$D$8*$D7</f>
        <v>925.40909999999997</v>
      </c>
      <c r="D13">
        <f>SUM(B13:C13)</f>
        <v>4543</v>
      </c>
      <c r="G13" t="s">
        <v>5</v>
      </c>
      <c r="H13">
        <f>D7-I13</f>
        <v>3617.5909000000001</v>
      </c>
      <c r="I13">
        <f>D7*J10</f>
        <v>925.40909999999997</v>
      </c>
      <c r="J13">
        <f>SUM(H13:I13)</f>
        <v>4543</v>
      </c>
      <c r="M13" t="s">
        <v>18</v>
      </c>
      <c r="N13">
        <f>N$9/$P$9*$P6</f>
        <v>3992.6482000000001</v>
      </c>
      <c r="O13">
        <f>O$9/$P$9*$P6</f>
        <v>1021.3517999999999</v>
      </c>
      <c r="P13">
        <f>SUM(N13:O13)</f>
        <v>5014</v>
      </c>
    </row>
    <row r="14" spans="1:18" x14ac:dyDescent="0.25">
      <c r="B14">
        <f>SUM(B12:B13)</f>
        <v>7963</v>
      </c>
      <c r="C14">
        <f>SUM(C12:C13)</f>
        <v>2037</v>
      </c>
      <c r="D14">
        <f>SUM(D12:D13)</f>
        <v>10000</v>
      </c>
      <c r="H14">
        <f>SUM(H12:H13)</f>
        <v>7963</v>
      </c>
      <c r="I14">
        <f>SUM(I12:I13)</f>
        <v>2037</v>
      </c>
      <c r="M14" t="s">
        <v>19</v>
      </c>
      <c r="N14">
        <f>N$9/$P$9*$P7</f>
        <v>1997.9167</v>
      </c>
      <c r="O14">
        <f>O$9/$P$9*$P7</f>
        <v>511.08330000000001</v>
      </c>
      <c r="P14">
        <f>SUM(N14:O14)</f>
        <v>2509</v>
      </c>
    </row>
    <row r="15" spans="1:18" x14ac:dyDescent="0.25">
      <c r="M15" t="s">
        <v>20</v>
      </c>
      <c r="N15">
        <f>N$9/$P$9*$P8</f>
        <v>1972.4350999999999</v>
      </c>
      <c r="O15">
        <f>O$9/$P$9*$P8</f>
        <v>504.56489999999997</v>
      </c>
      <c r="P15">
        <f>SUM(N15:O15)</f>
        <v>2477</v>
      </c>
    </row>
    <row r="16" spans="1:18" x14ac:dyDescent="0.25">
      <c r="A16" s="1" t="s">
        <v>7</v>
      </c>
      <c r="B16">
        <f>CHITEST(B6:C7,B12:C13)</f>
        <v>1.7204149874840935E-26</v>
      </c>
      <c r="N16">
        <f>SUM(N13:N15)</f>
        <v>7963</v>
      </c>
      <c r="O16">
        <f>SUM(O13:O15)</f>
        <v>2037</v>
      </c>
      <c r="P16">
        <f>SUM(P13:P15)</f>
        <v>10000</v>
      </c>
    </row>
    <row r="17" spans="1:14" x14ac:dyDescent="0.25">
      <c r="A17" s="1" t="s">
        <v>8</v>
      </c>
      <c r="B17">
        <v>0.05</v>
      </c>
    </row>
    <row r="18" spans="1:14" x14ac:dyDescent="0.25">
      <c r="B18" t="str">
        <f>IF(B16&lt;B17,"Not Random", "Random")</f>
        <v>Not Random</v>
      </c>
      <c r="M18" s="1" t="s">
        <v>7</v>
      </c>
      <c r="N18">
        <f>CHITEST(N6:O8,N13:O15)</f>
        <v>3.8303176053542139E-66</v>
      </c>
    </row>
    <row r="19" spans="1:14" x14ac:dyDescent="0.25">
      <c r="B19" t="str">
        <f>IF(B17&lt;B18,"Dependent", "Independent")</f>
        <v>Dependent</v>
      </c>
      <c r="M19" s="1" t="s">
        <v>8</v>
      </c>
      <c r="N19">
        <v>0.05</v>
      </c>
    </row>
    <row r="20" spans="1:14" x14ac:dyDescent="0.25">
      <c r="N20" t="str">
        <f>IF(N18&lt;N19,"Not Random", "Random")</f>
        <v>Not Random</v>
      </c>
    </row>
    <row r="21" spans="1:14" x14ac:dyDescent="0.25">
      <c r="N21" t="str">
        <f>IF(N18&lt;N19,"Dependent", "Independent")</f>
        <v>Dependent</v>
      </c>
    </row>
    <row r="22" spans="1:14" x14ac:dyDescent="0.25">
      <c r="A22" t="s">
        <v>9</v>
      </c>
    </row>
    <row r="23" spans="1:14" x14ac:dyDescent="0.25">
      <c r="A23">
        <v>1</v>
      </c>
      <c r="B23" t="s">
        <v>10</v>
      </c>
    </row>
    <row r="24" spans="1:14" x14ac:dyDescent="0.25">
      <c r="A24">
        <v>2</v>
      </c>
      <c r="B24" t="s">
        <v>11</v>
      </c>
    </row>
    <row r="25" spans="1:14" x14ac:dyDescent="0.25">
      <c r="A25">
        <v>3</v>
      </c>
      <c r="B25" t="s">
        <v>12</v>
      </c>
    </row>
    <row r="26" spans="1:14" x14ac:dyDescent="0.25">
      <c r="A26">
        <v>4</v>
      </c>
      <c r="B26" t="s">
        <v>13</v>
      </c>
    </row>
    <row r="27" spans="1:14" x14ac:dyDescent="0.25">
      <c r="A27">
        <v>5</v>
      </c>
      <c r="B27" t="s">
        <v>14</v>
      </c>
      <c r="F27" t="s">
        <v>16</v>
      </c>
    </row>
    <row r="28" spans="1:14" x14ac:dyDescent="0.25">
      <c r="F28" t="s">
        <v>15</v>
      </c>
    </row>
    <row r="29" spans="1:14" x14ac:dyDescent="0.25">
      <c r="A29">
        <v>6</v>
      </c>
      <c r="B29" t="s">
        <v>17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Schaly</dc:creator>
  <cp:lastModifiedBy>Matheus Schaly</cp:lastModifiedBy>
  <dcterms:created xsi:type="dcterms:W3CDTF">2020-06-07T22:02:41Z</dcterms:created>
  <dcterms:modified xsi:type="dcterms:W3CDTF">2020-06-07T23:45:15Z</dcterms:modified>
</cp:coreProperties>
</file>