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at\Desktop\Универ\ИТ В ФИЗИКЕ\"/>
    </mc:Choice>
  </mc:AlternateContent>
  <bookViews>
    <workbookView xWindow="0" yWindow="0" windowWidth="19200" windowHeight="11595" activeTab="2"/>
  </bookViews>
  <sheets>
    <sheet name="Задание 1.1" sheetId="1" r:id="rId1"/>
    <sheet name="Задание 1.2" sheetId="2" r:id="rId2"/>
    <sheet name="Задание 2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42" i="3" l="1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C42" i="3"/>
  <c r="C43" i="3"/>
  <c r="C44" i="3" s="1"/>
  <c r="C45" i="3" s="1"/>
  <c r="C46" i="3" s="1"/>
  <c r="C47" i="3"/>
  <c r="C48" i="3" s="1"/>
  <c r="C49" i="3" s="1"/>
  <c r="C50" i="3" s="1"/>
  <c r="C51" i="3"/>
  <c r="C52" i="3" s="1"/>
  <c r="C53" i="3" s="1"/>
  <c r="C54" i="3" s="1"/>
  <c r="C55" i="3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3" i="3"/>
  <c r="AA41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3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3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G3" i="3"/>
  <c r="G6" i="3"/>
  <c r="G4" i="3"/>
  <c r="F3" i="3"/>
  <c r="I3" i="3"/>
  <c r="L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G5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C40" i="3"/>
  <c r="C41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3" i="3"/>
  <c r="J24" i="2"/>
  <c r="I24" i="2"/>
  <c r="N54" i="2"/>
  <c r="N55" i="2"/>
  <c r="N56" i="2"/>
  <c r="N57" i="2"/>
  <c r="N58" i="2"/>
  <c r="M54" i="2"/>
  <c r="M55" i="2"/>
  <c r="M56" i="2"/>
  <c r="M57" i="2"/>
  <c r="M58" i="2"/>
  <c r="J54" i="2"/>
  <c r="J55" i="2"/>
  <c r="J56" i="2"/>
  <c r="J57" i="2"/>
  <c r="J58" i="2"/>
  <c r="I54" i="2"/>
  <c r="I55" i="2"/>
  <c r="I56" i="2"/>
  <c r="I57" i="2"/>
  <c r="I58" i="2"/>
  <c r="E54" i="2"/>
  <c r="E55" i="2"/>
  <c r="E56" i="2"/>
  <c r="E57" i="2"/>
  <c r="E58" i="2"/>
  <c r="D54" i="2"/>
  <c r="D55" i="2"/>
  <c r="D56" i="2"/>
  <c r="D57" i="2"/>
  <c r="D58" i="2"/>
  <c r="G54" i="2"/>
  <c r="G55" i="2" s="1"/>
  <c r="G56" i="2" s="1"/>
  <c r="G57" i="2" s="1"/>
  <c r="G58" i="2" s="1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I53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M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24" i="2"/>
  <c r="G25" i="2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24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2" i="2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3" i="2"/>
  <c r="K22" i="1"/>
  <c r="I22" i="1"/>
  <c r="C40" i="1"/>
  <c r="C41" i="1"/>
  <c r="C42" i="1"/>
  <c r="C43" i="1"/>
  <c r="C44" i="1"/>
  <c r="C45" i="1"/>
  <c r="C46" i="1"/>
  <c r="C47" i="1"/>
  <c r="B40" i="1"/>
  <c r="B41" i="1"/>
  <c r="B42" i="1"/>
  <c r="B43" i="1"/>
  <c r="B44" i="1"/>
  <c r="B45" i="1"/>
  <c r="B46" i="1"/>
  <c r="B47" i="1"/>
  <c r="E40" i="1"/>
  <c r="E41" i="1"/>
  <c r="E42" i="1"/>
  <c r="E43" i="1"/>
  <c r="E44" i="1" s="1"/>
  <c r="E45" i="1" s="1"/>
  <c r="E46" i="1" s="1"/>
  <c r="E47" i="1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3" i="1"/>
  <c r="E36" i="1"/>
  <c r="E37" i="1" s="1"/>
  <c r="E38" i="1" s="1"/>
  <c r="E39" i="1" s="1"/>
  <c r="E34" i="1"/>
  <c r="E35" i="1" s="1"/>
  <c r="E27" i="1"/>
  <c r="E28" i="1" s="1"/>
  <c r="E29" i="1" s="1"/>
  <c r="E30" i="1" s="1"/>
  <c r="E31" i="1" s="1"/>
  <c r="E32" i="1" s="1"/>
  <c r="E33" i="1" s="1"/>
  <c r="E26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3" i="1"/>
</calcChain>
</file>

<file path=xl/sharedStrings.xml><?xml version="1.0" encoding="utf-8"?>
<sst xmlns="http://schemas.openxmlformats.org/spreadsheetml/2006/main" count="41" uniqueCount="23">
  <si>
    <r>
      <t>v</t>
    </r>
    <r>
      <rPr>
        <vertAlign val="subscript"/>
        <sz val="11"/>
        <color theme="1"/>
        <rFont val="Calibri"/>
        <family val="2"/>
        <charset val="204"/>
        <scheme val="minor"/>
      </rPr>
      <t>0</t>
    </r>
  </si>
  <si>
    <t>x</t>
  </si>
  <si>
    <t>y</t>
  </si>
  <si>
    <t>угол α</t>
  </si>
  <si>
    <t>t</t>
  </si>
  <si>
    <r>
      <t>s</t>
    </r>
    <r>
      <rPr>
        <vertAlign val="subscript"/>
        <sz val="11"/>
        <color theme="1"/>
        <rFont val="Calibri"/>
        <family val="2"/>
        <charset val="204"/>
        <scheme val="minor"/>
      </rPr>
      <t>max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</si>
  <si>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max</t>
    </r>
  </si>
  <si>
    <t xml:space="preserve"> </t>
  </si>
  <si>
    <t>S</t>
  </si>
  <si>
    <t>Как видно по графику и вычислениям, максимальная дальность полёта достигается при угле равном 45°.</t>
  </si>
  <si>
    <t>угол2</t>
  </si>
  <si>
    <t>угол1</t>
  </si>
  <si>
    <t>угол 3</t>
  </si>
  <si>
    <t>y1</t>
  </si>
  <si>
    <t>x1</t>
  </si>
  <si>
    <t>y2</t>
  </si>
  <si>
    <t>x2</t>
  </si>
  <si>
    <t>y3</t>
  </si>
  <si>
    <t>x3</t>
  </si>
  <si>
    <t>h</t>
  </si>
  <si>
    <t>1) Чем с большей высоты летит снаряд, тем большее расстояние он пролетит</t>
  </si>
  <si>
    <t>2) Начальная скорость полёта очень сильно влияет на дальность: чем скорость</t>
  </si>
  <si>
    <t>больше, тем большее расстояние пролетит снаряд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</si>
</sst>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Движение тела</a:t>
            </a:r>
            <a:r>
              <a:rPr lang="en-US"/>
              <a:t>,</a:t>
            </a:r>
            <a:r>
              <a:rPr lang="en-US" baseline="0"/>
              <a:t> </a:t>
            </a:r>
            <a:r>
              <a:rPr lang="ru-RU" baseline="0"/>
              <a:t>брошенного</a:t>
            </a:r>
            <a:r>
              <a:rPr lang="ru-RU"/>
              <a:t> под углом 58° к горизонту</a:t>
            </a:r>
          </a:p>
        </c:rich>
      </c:tx>
      <c:layout>
        <c:manualLayout>
          <c:xMode val="edge"/>
          <c:yMode val="edge"/>
          <c:x val="0.1273678915135608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Движение тела под углом 58° к горизонту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1.1'!$B$2:$B$47</c:f>
              <c:numCache>
                <c:formatCode>General</c:formatCode>
                <c:ptCount val="46"/>
                <c:pt idx="0">
                  <c:v>0</c:v>
                </c:pt>
                <c:pt idx="1">
                  <c:v>105.9889165023236</c:v>
                </c:pt>
                <c:pt idx="2">
                  <c:v>211.97783300464721</c:v>
                </c:pt>
                <c:pt idx="3">
                  <c:v>317.96674950697081</c:v>
                </c:pt>
                <c:pt idx="4">
                  <c:v>423.95566600929442</c:v>
                </c:pt>
                <c:pt idx="5">
                  <c:v>529.94458251161802</c:v>
                </c:pt>
                <c:pt idx="6">
                  <c:v>635.93349901394163</c:v>
                </c:pt>
                <c:pt idx="7">
                  <c:v>741.92241551626523</c:v>
                </c:pt>
                <c:pt idx="8">
                  <c:v>847.91133201858884</c:v>
                </c:pt>
                <c:pt idx="9">
                  <c:v>953.90024852091244</c:v>
                </c:pt>
                <c:pt idx="10">
                  <c:v>1059.889165023236</c:v>
                </c:pt>
                <c:pt idx="11">
                  <c:v>1165.8780815255595</c:v>
                </c:pt>
                <c:pt idx="12">
                  <c:v>1271.8669980278833</c:v>
                </c:pt>
                <c:pt idx="13">
                  <c:v>1377.855914530207</c:v>
                </c:pt>
                <c:pt idx="14">
                  <c:v>1483.8448310325305</c:v>
                </c:pt>
                <c:pt idx="15">
                  <c:v>1589.833747534854</c:v>
                </c:pt>
                <c:pt idx="16">
                  <c:v>1695.8226640371777</c:v>
                </c:pt>
                <c:pt idx="17">
                  <c:v>1801.8115805395014</c:v>
                </c:pt>
                <c:pt idx="18">
                  <c:v>1907.8004970418249</c:v>
                </c:pt>
                <c:pt idx="19">
                  <c:v>2013.7894135441484</c:v>
                </c:pt>
                <c:pt idx="20">
                  <c:v>2119.7783300464721</c:v>
                </c:pt>
                <c:pt idx="21">
                  <c:v>2225.7672465487958</c:v>
                </c:pt>
                <c:pt idx="22">
                  <c:v>2331.7561630511191</c:v>
                </c:pt>
                <c:pt idx="23">
                  <c:v>2437.7450795534428</c:v>
                </c:pt>
                <c:pt idx="24">
                  <c:v>2490.7395378046049</c:v>
                </c:pt>
                <c:pt idx="25">
                  <c:v>2543.7339960557665</c:v>
                </c:pt>
                <c:pt idx="26">
                  <c:v>2596.7284543069281</c:v>
                </c:pt>
                <c:pt idx="27">
                  <c:v>2649.7229125580902</c:v>
                </c:pt>
                <c:pt idx="28">
                  <c:v>2702.7173708092519</c:v>
                </c:pt>
                <c:pt idx="29">
                  <c:v>2755.7118290604139</c:v>
                </c:pt>
                <c:pt idx="30">
                  <c:v>2808.7062873115756</c:v>
                </c:pt>
                <c:pt idx="31">
                  <c:v>2861.7007455627372</c:v>
                </c:pt>
                <c:pt idx="32">
                  <c:v>2914.6952038138993</c:v>
                </c:pt>
                <c:pt idx="33">
                  <c:v>2967.6896620650609</c:v>
                </c:pt>
                <c:pt idx="34">
                  <c:v>3020.6841203162226</c:v>
                </c:pt>
                <c:pt idx="35">
                  <c:v>3073.6785785673846</c:v>
                </c:pt>
                <c:pt idx="36">
                  <c:v>3126.6730368185463</c:v>
                </c:pt>
                <c:pt idx="37">
                  <c:v>3179.6674950697079</c:v>
                </c:pt>
                <c:pt idx="38">
                  <c:v>3232.66195332087</c:v>
                </c:pt>
                <c:pt idx="39">
                  <c:v>3285.6564115720316</c:v>
                </c:pt>
                <c:pt idx="40">
                  <c:v>3338.6508698231937</c:v>
                </c:pt>
                <c:pt idx="41">
                  <c:v>3391.6453280743553</c:v>
                </c:pt>
                <c:pt idx="42">
                  <c:v>3444.639786325517</c:v>
                </c:pt>
                <c:pt idx="43">
                  <c:v>3497.6342445766791</c:v>
                </c:pt>
                <c:pt idx="44">
                  <c:v>3550.6287028278407</c:v>
                </c:pt>
                <c:pt idx="45">
                  <c:v>3603.6231610790028</c:v>
                </c:pt>
              </c:numCache>
            </c:numRef>
          </c:xVal>
          <c:yVal>
            <c:numRef>
              <c:f>'Задание 1.1'!$C$2:$C$47</c:f>
              <c:numCache>
                <c:formatCode>General</c:formatCode>
                <c:ptCount val="46"/>
                <c:pt idx="0">
                  <c:v>0</c:v>
                </c:pt>
                <c:pt idx="1">
                  <c:v>164.60645500293754</c:v>
                </c:pt>
                <c:pt idx="2">
                  <c:v>319.21291000587507</c:v>
                </c:pt>
                <c:pt idx="3">
                  <c:v>463.81936500881261</c:v>
                </c:pt>
                <c:pt idx="4">
                  <c:v>598.42582001175015</c:v>
                </c:pt>
                <c:pt idx="5">
                  <c:v>723.03227501468768</c:v>
                </c:pt>
                <c:pt idx="6">
                  <c:v>837.63873001762522</c:v>
                </c:pt>
                <c:pt idx="7">
                  <c:v>942.24518502056276</c:v>
                </c:pt>
                <c:pt idx="8">
                  <c:v>1036.8516400235003</c:v>
                </c:pt>
                <c:pt idx="9">
                  <c:v>1121.4580950264378</c:v>
                </c:pt>
                <c:pt idx="10">
                  <c:v>1196.0645500293754</c:v>
                </c:pt>
                <c:pt idx="11">
                  <c:v>1260.6710050323129</c:v>
                </c:pt>
                <c:pt idx="12">
                  <c:v>1315.2774600352504</c:v>
                </c:pt>
                <c:pt idx="13">
                  <c:v>1359.8839150381882</c:v>
                </c:pt>
                <c:pt idx="14">
                  <c:v>1394.4903700411255</c:v>
                </c:pt>
                <c:pt idx="15">
                  <c:v>1419.0968250440633</c:v>
                </c:pt>
                <c:pt idx="16">
                  <c:v>1433.7032800470006</c:v>
                </c:pt>
                <c:pt idx="17">
                  <c:v>1438.3097350499384</c:v>
                </c:pt>
                <c:pt idx="18">
                  <c:v>1432.9161900528757</c:v>
                </c:pt>
                <c:pt idx="19">
                  <c:v>1417.5226450558134</c:v>
                </c:pt>
                <c:pt idx="20">
                  <c:v>1392.1291000587507</c:v>
                </c:pt>
                <c:pt idx="21">
                  <c:v>1356.7355550616885</c:v>
                </c:pt>
                <c:pt idx="22">
                  <c:v>1311.3420100646258</c:v>
                </c:pt>
                <c:pt idx="23">
                  <c:v>1255.9484650675636</c:v>
                </c:pt>
                <c:pt idx="24">
                  <c:v>1224.501692569032</c:v>
                </c:pt>
                <c:pt idx="25">
                  <c:v>1190.5549200705009</c:v>
                </c:pt>
                <c:pt idx="26">
                  <c:v>1154.1081475719693</c:v>
                </c:pt>
                <c:pt idx="27">
                  <c:v>1115.1613750734386</c:v>
                </c:pt>
                <c:pt idx="28">
                  <c:v>1073.7146025749071</c:v>
                </c:pt>
                <c:pt idx="29">
                  <c:v>1029.7678300763764</c:v>
                </c:pt>
                <c:pt idx="30">
                  <c:v>983.32105757784484</c:v>
                </c:pt>
                <c:pt idx="31">
                  <c:v>934.37428507931327</c:v>
                </c:pt>
                <c:pt idx="32">
                  <c:v>882.9275125807826</c:v>
                </c:pt>
                <c:pt idx="33">
                  <c:v>828.98074008225103</c:v>
                </c:pt>
                <c:pt idx="34">
                  <c:v>772.53396758371946</c:v>
                </c:pt>
                <c:pt idx="35">
                  <c:v>713.5871950851888</c:v>
                </c:pt>
                <c:pt idx="36">
                  <c:v>652.14042258665722</c:v>
                </c:pt>
                <c:pt idx="37">
                  <c:v>588.19365008812656</c:v>
                </c:pt>
                <c:pt idx="38">
                  <c:v>521.74687758959499</c:v>
                </c:pt>
                <c:pt idx="39">
                  <c:v>452.80010509106341</c:v>
                </c:pt>
                <c:pt idx="40">
                  <c:v>381.35333259253275</c:v>
                </c:pt>
                <c:pt idx="41">
                  <c:v>307.40656009400118</c:v>
                </c:pt>
                <c:pt idx="42">
                  <c:v>230.95978759546961</c:v>
                </c:pt>
                <c:pt idx="43">
                  <c:v>152.01301509693894</c:v>
                </c:pt>
                <c:pt idx="44">
                  <c:v>70.566242598407371</c:v>
                </c:pt>
                <c:pt idx="45">
                  <c:v>-13.380529900123292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790800"/>
        <c:axId val="270790408"/>
      </c:scatterChart>
      <c:valAx>
        <c:axId val="27079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0790408"/>
        <c:crosses val="autoZero"/>
        <c:crossBetween val="midCat"/>
      </c:valAx>
      <c:valAx>
        <c:axId val="27079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079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График зависимости длинны полёта от угла наклона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1.2'!$B$2:$B$91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'Задание 1.2'!$A$2:$A$91</c:f>
              <c:numCache>
                <c:formatCode>General</c:formatCode>
                <c:ptCount val="90"/>
                <c:pt idx="0">
                  <c:v>139.59798681000387</c:v>
                </c:pt>
                <c:pt idx="1">
                  <c:v>279.02589497650121</c:v>
                </c:pt>
                <c:pt idx="2">
                  <c:v>418.11385307061391</c:v>
                </c:pt>
                <c:pt idx="3">
                  <c:v>556.69240384026182</c:v>
                </c:pt>
                <c:pt idx="4">
                  <c:v>694.59271066772135</c:v>
                </c:pt>
                <c:pt idx="5">
                  <c:v>831.64676327103734</c:v>
                </c:pt>
                <c:pt idx="6">
                  <c:v>967.68758239867088</c:v>
                </c:pt>
                <c:pt idx="7">
                  <c:v>1102.5494232679966</c:v>
                </c:pt>
                <c:pt idx="8">
                  <c:v>1236.0679774997895</c:v>
                </c:pt>
                <c:pt idx="9">
                  <c:v>1368.080573302675</c:v>
                </c:pt>
                <c:pt idx="10">
                  <c:v>1498.4263736636481</c:v>
                </c:pt>
                <c:pt idx="11">
                  <c:v>1626.9465723032008</c:v>
                </c:pt>
                <c:pt idx="12">
                  <c:v>1753.4845871563095</c:v>
                </c:pt>
                <c:pt idx="13">
                  <c:v>1877.8862511435632</c:v>
                </c:pt>
                <c:pt idx="14">
                  <c:v>1999.9999999999995</c:v>
                </c:pt>
                <c:pt idx="15">
                  <c:v>2119.6770569328196</c:v>
                </c:pt>
                <c:pt idx="16">
                  <c:v>2236.7716138829878</c:v>
                </c:pt>
                <c:pt idx="17">
                  <c:v>2351.1410091698926</c:v>
                </c:pt>
                <c:pt idx="18">
                  <c:v>2462.6459013026333</c:v>
                </c:pt>
                <c:pt idx="19">
                  <c:v>2571.1504387461569</c:v>
                </c:pt>
                <c:pt idx="20">
                  <c:v>2676.522425435433</c:v>
                </c:pt>
                <c:pt idx="21">
                  <c:v>2778.6334818359892</c:v>
                </c:pt>
                <c:pt idx="22">
                  <c:v>2877.3592013546045</c:v>
                </c:pt>
                <c:pt idx="23">
                  <c:v>2972.5793019095772</c:v>
                </c:pt>
                <c:pt idx="24">
                  <c:v>3064.1777724759122</c:v>
                </c:pt>
                <c:pt idx="25">
                  <c:v>3152.043014426888</c:v>
                </c:pt>
                <c:pt idx="26">
                  <c:v>3236.0679774997898</c:v>
                </c:pt>
                <c:pt idx="27">
                  <c:v>3316.1502902201669</c:v>
                </c:pt>
                <c:pt idx="28">
                  <c:v>3392.1923846257037</c:v>
                </c:pt>
                <c:pt idx="29">
                  <c:v>3464.1016151377544</c:v>
                </c:pt>
                <c:pt idx="30">
                  <c:v>3531.7903714357076</c:v>
                </c:pt>
                <c:pt idx="31">
                  <c:v>3595.176185196668</c:v>
                </c:pt>
                <c:pt idx="32">
                  <c:v>3654.1818305704037</c:v>
                </c:pt>
                <c:pt idx="33">
                  <c:v>3708.7354182671493</c:v>
                </c:pt>
                <c:pt idx="34">
                  <c:v>3758.7704831436336</c:v>
                </c:pt>
                <c:pt idx="35">
                  <c:v>3804.2260651806146</c:v>
                </c:pt>
                <c:pt idx="36">
                  <c:v>3845.0467837532756</c:v>
                </c:pt>
                <c:pt idx="37">
                  <c:v>3881.1829051039858</c:v>
                </c:pt>
                <c:pt idx="38">
                  <c:v>3912.5904029352228</c:v>
                </c:pt>
                <c:pt idx="39">
                  <c:v>3939.2310120488319</c:v>
                </c:pt>
                <c:pt idx="40">
                  <c:v>3961.0722749662809</c:v>
                </c:pt>
                <c:pt idx="41">
                  <c:v>3978.0875814730935</c:v>
                </c:pt>
                <c:pt idx="42">
                  <c:v>3990.2562010392967</c:v>
                </c:pt>
                <c:pt idx="43">
                  <c:v>3997.5633080763828</c:v>
                </c:pt>
                <c:pt idx="44">
                  <c:v>4000</c:v>
                </c:pt>
                <c:pt idx="45">
                  <c:v>3997.5633080763828</c:v>
                </c:pt>
                <c:pt idx="46">
                  <c:v>3990.2562010392967</c:v>
                </c:pt>
                <c:pt idx="47">
                  <c:v>3978.0875814730935</c:v>
                </c:pt>
                <c:pt idx="48">
                  <c:v>3961.0722749662809</c:v>
                </c:pt>
                <c:pt idx="49">
                  <c:v>3939.2310120488319</c:v>
                </c:pt>
                <c:pt idx="50">
                  <c:v>3912.5904029352228</c:v>
                </c:pt>
                <c:pt idx="51">
                  <c:v>3881.1829051039858</c:v>
                </c:pt>
                <c:pt idx="52">
                  <c:v>3845.0467837532756</c:v>
                </c:pt>
                <c:pt idx="53">
                  <c:v>3804.2260651806146</c:v>
                </c:pt>
                <c:pt idx="54">
                  <c:v>3758.7704831436336</c:v>
                </c:pt>
                <c:pt idx="55">
                  <c:v>3708.7354182671493</c:v>
                </c:pt>
                <c:pt idx="56">
                  <c:v>3654.1818305704037</c:v>
                </c:pt>
                <c:pt idx="57">
                  <c:v>3595.176185196668</c:v>
                </c:pt>
                <c:pt idx="58">
                  <c:v>3531.7903714357076</c:v>
                </c:pt>
                <c:pt idx="59">
                  <c:v>3464.1016151377544</c:v>
                </c:pt>
                <c:pt idx="60">
                  <c:v>3392.1923846257041</c:v>
                </c:pt>
                <c:pt idx="61">
                  <c:v>3316.1502902201669</c:v>
                </c:pt>
                <c:pt idx="62">
                  <c:v>3236.0679774997898</c:v>
                </c:pt>
                <c:pt idx="63">
                  <c:v>3152.043014426888</c:v>
                </c:pt>
                <c:pt idx="64">
                  <c:v>3064.1777724759122</c:v>
                </c:pt>
                <c:pt idx="65">
                  <c:v>2972.5793019095772</c:v>
                </c:pt>
                <c:pt idx="66">
                  <c:v>2877.3592013546045</c:v>
                </c:pt>
                <c:pt idx="67">
                  <c:v>2778.6334818359887</c:v>
                </c:pt>
                <c:pt idx="68">
                  <c:v>2676.5224254354334</c:v>
                </c:pt>
                <c:pt idx="69">
                  <c:v>2571.1504387461582</c:v>
                </c:pt>
                <c:pt idx="70">
                  <c:v>2462.6459013026333</c:v>
                </c:pt>
                <c:pt idx="71">
                  <c:v>2351.1410091698931</c:v>
                </c:pt>
                <c:pt idx="72">
                  <c:v>2236.7716138829878</c:v>
                </c:pt>
                <c:pt idx="73">
                  <c:v>2119.6770569328196</c:v>
                </c:pt>
                <c:pt idx="74">
                  <c:v>1999.9999999999995</c:v>
                </c:pt>
                <c:pt idx="75">
                  <c:v>1877.886251143563</c:v>
                </c:pt>
                <c:pt idx="76">
                  <c:v>1753.4845871563091</c:v>
                </c:pt>
                <c:pt idx="77">
                  <c:v>1626.9465723032017</c:v>
                </c:pt>
                <c:pt idx="78">
                  <c:v>1498.426373663649</c:v>
                </c:pt>
                <c:pt idx="79">
                  <c:v>1368.0805733026755</c:v>
                </c:pt>
                <c:pt idx="80">
                  <c:v>1236.06797749979</c:v>
                </c:pt>
                <c:pt idx="81">
                  <c:v>1102.5494232679969</c:v>
                </c:pt>
                <c:pt idx="82">
                  <c:v>967.68758239867088</c:v>
                </c:pt>
                <c:pt idx="83">
                  <c:v>831.64676327103734</c:v>
                </c:pt>
                <c:pt idx="84">
                  <c:v>694.59271066772112</c:v>
                </c:pt>
                <c:pt idx="85">
                  <c:v>556.69240384026136</c:v>
                </c:pt>
                <c:pt idx="86">
                  <c:v>418.11385307061494</c:v>
                </c:pt>
                <c:pt idx="87">
                  <c:v>279.02589497650212</c:v>
                </c:pt>
                <c:pt idx="88">
                  <c:v>139.59798681000456</c:v>
                </c:pt>
                <c:pt idx="89">
                  <c:v>4.90059381963448E-13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011456"/>
        <c:axId val="273011064"/>
      </c:scatterChart>
      <c:valAx>
        <c:axId val="27301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3011064"/>
        <c:crosses val="autoZero"/>
        <c:crossBetween val="midCat"/>
      </c:valAx>
      <c:valAx>
        <c:axId val="27301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301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1646722303424648"/>
          <c:y val="6.8376031562806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дальность при 60 градусах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1.2'!$E$23:$E$58</c:f>
              <c:numCache>
                <c:formatCode>General</c:formatCode>
                <c:ptCount val="36"/>
                <c:pt idx="0">
                  <c:v>0</c:v>
                </c:pt>
                <c:pt idx="1">
                  <c:v>100.00534930980731</c:v>
                </c:pt>
                <c:pt idx="2">
                  <c:v>200.01069861961463</c:v>
                </c:pt>
                <c:pt idx="3">
                  <c:v>300.01604792942192</c:v>
                </c:pt>
                <c:pt idx="4">
                  <c:v>400.02139723922926</c:v>
                </c:pt>
                <c:pt idx="5">
                  <c:v>500.02674654903655</c:v>
                </c:pt>
                <c:pt idx="6">
                  <c:v>600.03209585884383</c:v>
                </c:pt>
                <c:pt idx="7">
                  <c:v>700.03744516865117</c:v>
                </c:pt>
                <c:pt idx="8">
                  <c:v>800.04279447845852</c:v>
                </c:pt>
                <c:pt idx="9">
                  <c:v>900.04814378826586</c:v>
                </c:pt>
                <c:pt idx="10">
                  <c:v>1000.0534930980731</c:v>
                </c:pt>
                <c:pt idx="11">
                  <c:v>1100.0588424078803</c:v>
                </c:pt>
                <c:pt idx="12">
                  <c:v>1200.0641917176877</c:v>
                </c:pt>
                <c:pt idx="13">
                  <c:v>1300.069541027495</c:v>
                </c:pt>
                <c:pt idx="14">
                  <c:v>1400.0748903373023</c:v>
                </c:pt>
                <c:pt idx="15">
                  <c:v>1500.0802396471097</c:v>
                </c:pt>
                <c:pt idx="16">
                  <c:v>1600.085588956917</c:v>
                </c:pt>
                <c:pt idx="17">
                  <c:v>1700.0909382667244</c:v>
                </c:pt>
                <c:pt idx="18">
                  <c:v>1800.0962875765317</c:v>
                </c:pt>
                <c:pt idx="19">
                  <c:v>1900.1016368863388</c:v>
                </c:pt>
                <c:pt idx="20">
                  <c:v>2000.1069861961462</c:v>
                </c:pt>
                <c:pt idx="21">
                  <c:v>2100.1123355059535</c:v>
                </c:pt>
                <c:pt idx="22">
                  <c:v>2200.1176848157606</c:v>
                </c:pt>
                <c:pt idx="23">
                  <c:v>2300.1230341255682</c:v>
                </c:pt>
                <c:pt idx="24">
                  <c:v>2400.1283834353753</c:v>
                </c:pt>
                <c:pt idx="25">
                  <c:v>2500.1337327451829</c:v>
                </c:pt>
                <c:pt idx="26">
                  <c:v>2600.13908205499</c:v>
                </c:pt>
                <c:pt idx="27">
                  <c:v>2700.1444313647976</c:v>
                </c:pt>
                <c:pt idx="28">
                  <c:v>2800.1497806746047</c:v>
                </c:pt>
                <c:pt idx="29">
                  <c:v>2900.1551299844123</c:v>
                </c:pt>
                <c:pt idx="30">
                  <c:v>3000.1604792942194</c:v>
                </c:pt>
                <c:pt idx="31">
                  <c:v>3100.1658286040265</c:v>
                </c:pt>
                <c:pt idx="32">
                  <c:v>3200.1711779138341</c:v>
                </c:pt>
                <c:pt idx="33">
                  <c:v>3300.1765272236412</c:v>
                </c:pt>
                <c:pt idx="34">
                  <c:v>3400.1818765334488</c:v>
                </c:pt>
                <c:pt idx="35">
                  <c:v>3500.1872258432559</c:v>
                </c:pt>
              </c:numCache>
            </c:numRef>
          </c:xVal>
          <c:yVal>
            <c:numRef>
              <c:f>'Задание 1.2'!$D$23:$D$58</c:f>
              <c:numCache>
                <c:formatCode>General</c:formatCode>
                <c:ptCount val="36"/>
                <c:pt idx="0">
                  <c:v>0</c:v>
                </c:pt>
                <c:pt idx="1">
                  <c:v>168.20199222128892</c:v>
                </c:pt>
                <c:pt idx="2">
                  <c:v>326.40398444257784</c:v>
                </c:pt>
                <c:pt idx="3">
                  <c:v>474.60597666386673</c:v>
                </c:pt>
                <c:pt idx="4">
                  <c:v>612.80796888515567</c:v>
                </c:pt>
                <c:pt idx="5">
                  <c:v>741.00996110644462</c:v>
                </c:pt>
                <c:pt idx="6">
                  <c:v>859.21195332773345</c:v>
                </c:pt>
                <c:pt idx="7">
                  <c:v>967.4139455490224</c:v>
                </c:pt>
                <c:pt idx="8">
                  <c:v>1065.6159377703113</c:v>
                </c:pt>
                <c:pt idx="9">
                  <c:v>1153.8179299916003</c:v>
                </c:pt>
                <c:pt idx="10">
                  <c:v>1232.0199222128892</c:v>
                </c:pt>
                <c:pt idx="11">
                  <c:v>1300.221914434178</c:v>
                </c:pt>
                <c:pt idx="12">
                  <c:v>1358.4239066554669</c:v>
                </c:pt>
                <c:pt idx="13">
                  <c:v>1406.6258988767559</c:v>
                </c:pt>
                <c:pt idx="14">
                  <c:v>1444.8278910980448</c:v>
                </c:pt>
                <c:pt idx="15">
                  <c:v>1473.0298833193337</c:v>
                </c:pt>
                <c:pt idx="16">
                  <c:v>1491.2318755406227</c:v>
                </c:pt>
                <c:pt idx="17">
                  <c:v>1499.4338677619116</c:v>
                </c:pt>
                <c:pt idx="18">
                  <c:v>1497.6358599832006</c:v>
                </c:pt>
                <c:pt idx="19">
                  <c:v>1485.8378522044895</c:v>
                </c:pt>
                <c:pt idx="20">
                  <c:v>1464.0398444257785</c:v>
                </c:pt>
                <c:pt idx="21">
                  <c:v>1432.241836647067</c:v>
                </c:pt>
                <c:pt idx="22">
                  <c:v>1390.4438288683559</c:v>
                </c:pt>
                <c:pt idx="23">
                  <c:v>1338.6458210896449</c:v>
                </c:pt>
                <c:pt idx="24">
                  <c:v>1276.8478133109338</c:v>
                </c:pt>
                <c:pt idx="25">
                  <c:v>1205.0498055322232</c:v>
                </c:pt>
                <c:pt idx="26">
                  <c:v>1123.2517977535117</c:v>
                </c:pt>
                <c:pt idx="27">
                  <c:v>1031.4537899748011</c:v>
                </c:pt>
                <c:pt idx="28">
                  <c:v>929.6557821960896</c:v>
                </c:pt>
                <c:pt idx="29">
                  <c:v>817.8577744173781</c:v>
                </c:pt>
                <c:pt idx="30">
                  <c:v>696.0597666386675</c:v>
                </c:pt>
                <c:pt idx="31">
                  <c:v>564.26175885995599</c:v>
                </c:pt>
                <c:pt idx="32">
                  <c:v>422.46375108124539</c:v>
                </c:pt>
                <c:pt idx="33">
                  <c:v>270.66574330253388</c:v>
                </c:pt>
                <c:pt idx="34">
                  <c:v>108.86773552382328</c:v>
                </c:pt>
                <c:pt idx="35">
                  <c:v>-62.930272254888223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282280"/>
        <c:axId val="275281888"/>
      </c:scatterChart>
      <c:valAx>
        <c:axId val="275282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281888"/>
        <c:crosses val="autoZero"/>
        <c:crossBetween val="midCat"/>
      </c:valAx>
      <c:valAx>
        <c:axId val="27528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282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Дальность полёта при 30 градусах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1.2'!$J$23:$J$43</c:f>
              <c:numCache>
                <c:formatCode>General</c:formatCode>
                <c:ptCount val="21"/>
                <c:pt idx="0">
                  <c:v>0</c:v>
                </c:pt>
                <c:pt idx="1">
                  <c:v>173.20662496273266</c:v>
                </c:pt>
                <c:pt idx="2">
                  <c:v>346.41324992546532</c:v>
                </c:pt>
                <c:pt idx="3">
                  <c:v>519.61987488819796</c:v>
                </c:pt>
                <c:pt idx="4">
                  <c:v>692.82649985093065</c:v>
                </c:pt>
                <c:pt idx="5">
                  <c:v>866.03312481366333</c:v>
                </c:pt>
                <c:pt idx="6">
                  <c:v>1039.2397497763959</c:v>
                </c:pt>
                <c:pt idx="7">
                  <c:v>1212.4463747391287</c:v>
                </c:pt>
                <c:pt idx="8">
                  <c:v>1385.6529997018613</c:v>
                </c:pt>
                <c:pt idx="9">
                  <c:v>1558.8596246645941</c:v>
                </c:pt>
                <c:pt idx="10">
                  <c:v>1732.0662496273267</c:v>
                </c:pt>
                <c:pt idx="11">
                  <c:v>1905.2728745900595</c:v>
                </c:pt>
                <c:pt idx="12">
                  <c:v>2078.4794995527918</c:v>
                </c:pt>
                <c:pt idx="13">
                  <c:v>2251.6861245155246</c:v>
                </c:pt>
                <c:pt idx="14">
                  <c:v>2424.8927494782574</c:v>
                </c:pt>
                <c:pt idx="15">
                  <c:v>2598.0993744409902</c:v>
                </c:pt>
                <c:pt idx="16">
                  <c:v>2771.3059994037226</c:v>
                </c:pt>
                <c:pt idx="17">
                  <c:v>2944.5126243664554</c:v>
                </c:pt>
                <c:pt idx="18">
                  <c:v>3117.7192493291882</c:v>
                </c:pt>
                <c:pt idx="19">
                  <c:v>3290.9258742919205</c:v>
                </c:pt>
                <c:pt idx="20">
                  <c:v>3464.1324992546533</c:v>
                </c:pt>
              </c:numCache>
            </c:numRef>
          </c:xVal>
          <c:yVal>
            <c:numRef>
              <c:f>'Задание 1.2'!$I$23:$I$43</c:f>
              <c:numCache>
                <c:formatCode>General</c:formatCode>
                <c:ptCount val="21"/>
                <c:pt idx="0">
                  <c:v>0</c:v>
                </c:pt>
                <c:pt idx="1">
                  <c:v>94.997325309326499</c:v>
                </c:pt>
                <c:pt idx="2">
                  <c:v>179.994650618653</c:v>
                </c:pt>
                <c:pt idx="3">
                  <c:v>254.99197592797952</c:v>
                </c:pt>
                <c:pt idx="4">
                  <c:v>319.98930123730599</c:v>
                </c:pt>
                <c:pt idx="5">
                  <c:v>374.98662654663252</c:v>
                </c:pt>
                <c:pt idx="6">
                  <c:v>419.98395185595905</c:v>
                </c:pt>
                <c:pt idx="7">
                  <c:v>454.98127716528552</c:v>
                </c:pt>
                <c:pt idx="8">
                  <c:v>479.97860247461199</c:v>
                </c:pt>
                <c:pt idx="9">
                  <c:v>494.97592778393846</c:v>
                </c:pt>
                <c:pt idx="10">
                  <c:v>499.97325309326504</c:v>
                </c:pt>
                <c:pt idx="11">
                  <c:v>494.97057840259163</c:v>
                </c:pt>
                <c:pt idx="12">
                  <c:v>479.9679037119181</c:v>
                </c:pt>
                <c:pt idx="13">
                  <c:v>454.96522902124457</c:v>
                </c:pt>
                <c:pt idx="14">
                  <c:v>419.96255433057104</c:v>
                </c:pt>
                <c:pt idx="15">
                  <c:v>374.95987963989751</c:v>
                </c:pt>
                <c:pt idx="16">
                  <c:v>319.95720494922398</c:v>
                </c:pt>
                <c:pt idx="17">
                  <c:v>254.95453025855045</c:v>
                </c:pt>
                <c:pt idx="18">
                  <c:v>179.95185556787692</c:v>
                </c:pt>
                <c:pt idx="19">
                  <c:v>94.949180877203617</c:v>
                </c:pt>
                <c:pt idx="20">
                  <c:v>-5.3493813469913221E-2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535976"/>
        <c:axId val="275281496"/>
      </c:scatterChart>
      <c:valAx>
        <c:axId val="274535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281496"/>
        <c:crosses val="autoZero"/>
        <c:crossBetween val="midCat"/>
      </c:valAx>
      <c:valAx>
        <c:axId val="27528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4535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Дальность полёта при 45 градусах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1.2'!$N$23:$N$52</c:f>
              <c:numCache>
                <c:formatCode>General</c:formatCode>
                <c:ptCount val="30"/>
                <c:pt idx="0">
                  <c:v>0</c:v>
                </c:pt>
                <c:pt idx="1">
                  <c:v>141.4246319984521</c:v>
                </c:pt>
                <c:pt idx="2">
                  <c:v>282.8492639969042</c:v>
                </c:pt>
                <c:pt idx="3">
                  <c:v>424.27389599535627</c:v>
                </c:pt>
                <c:pt idx="4">
                  <c:v>565.6985279938084</c:v>
                </c:pt>
                <c:pt idx="5">
                  <c:v>707.12315999226053</c:v>
                </c:pt>
                <c:pt idx="6">
                  <c:v>848.54779199071254</c:v>
                </c:pt>
                <c:pt idx="7">
                  <c:v>989.97242398916467</c:v>
                </c:pt>
                <c:pt idx="8">
                  <c:v>1131.3970559876168</c:v>
                </c:pt>
                <c:pt idx="9">
                  <c:v>1272.8216879860688</c:v>
                </c:pt>
                <c:pt idx="10">
                  <c:v>1414.2463199845211</c:v>
                </c:pt>
                <c:pt idx="11">
                  <c:v>1555.6709519829731</c:v>
                </c:pt>
                <c:pt idx="12">
                  <c:v>1697.0955839814251</c:v>
                </c:pt>
                <c:pt idx="13">
                  <c:v>1838.5202159798773</c:v>
                </c:pt>
                <c:pt idx="14">
                  <c:v>1979.9448479783293</c:v>
                </c:pt>
                <c:pt idx="15">
                  <c:v>2121.3694799767813</c:v>
                </c:pt>
                <c:pt idx="16">
                  <c:v>2262.7941119752336</c:v>
                </c:pt>
                <c:pt idx="17">
                  <c:v>2404.2187439736858</c:v>
                </c:pt>
                <c:pt idx="18">
                  <c:v>2545.6433759721376</c:v>
                </c:pt>
                <c:pt idx="19">
                  <c:v>2687.0680079705899</c:v>
                </c:pt>
                <c:pt idx="20">
                  <c:v>2828.4926399690421</c:v>
                </c:pt>
                <c:pt idx="21">
                  <c:v>2969.9172719674939</c:v>
                </c:pt>
                <c:pt idx="22">
                  <c:v>3111.3419039659461</c:v>
                </c:pt>
                <c:pt idx="23">
                  <c:v>3252.7665359643984</c:v>
                </c:pt>
                <c:pt idx="24">
                  <c:v>3394.1911679628502</c:v>
                </c:pt>
                <c:pt idx="25">
                  <c:v>3535.6157999613024</c:v>
                </c:pt>
                <c:pt idx="26">
                  <c:v>3677.0404319597546</c:v>
                </c:pt>
                <c:pt idx="27">
                  <c:v>3818.4650639582069</c:v>
                </c:pt>
                <c:pt idx="28">
                  <c:v>3959.8896959566587</c:v>
                </c:pt>
                <c:pt idx="29">
                  <c:v>4101.3143279551105</c:v>
                </c:pt>
              </c:numCache>
            </c:numRef>
          </c:xVal>
          <c:yVal>
            <c:numRef>
              <c:f>'Задание 1.2'!$M$23:$M$52</c:f>
              <c:numCache>
                <c:formatCode>General</c:formatCode>
                <c:ptCount val="30"/>
                <c:pt idx="0">
                  <c:v>0</c:v>
                </c:pt>
                <c:pt idx="1">
                  <c:v>136.41808040028829</c:v>
                </c:pt>
                <c:pt idx="2">
                  <c:v>262.83616080057658</c:v>
                </c:pt>
                <c:pt idx="3">
                  <c:v>379.2542412008649</c:v>
                </c:pt>
                <c:pt idx="4">
                  <c:v>485.67232160115316</c:v>
                </c:pt>
                <c:pt idx="5">
                  <c:v>582.09040200144148</c:v>
                </c:pt>
                <c:pt idx="6">
                  <c:v>668.50848240172979</c:v>
                </c:pt>
                <c:pt idx="7">
                  <c:v>744.926562802018</c:v>
                </c:pt>
                <c:pt idx="8">
                  <c:v>811.34464320230632</c:v>
                </c:pt>
                <c:pt idx="9">
                  <c:v>867.76272360259463</c:v>
                </c:pt>
                <c:pt idx="10">
                  <c:v>914.18080400288295</c:v>
                </c:pt>
                <c:pt idx="11">
                  <c:v>950.59888440317127</c:v>
                </c:pt>
                <c:pt idx="12">
                  <c:v>977.01696480345959</c:v>
                </c:pt>
                <c:pt idx="13">
                  <c:v>993.4350452037479</c:v>
                </c:pt>
                <c:pt idx="14">
                  <c:v>999.85312560403599</c:v>
                </c:pt>
                <c:pt idx="15">
                  <c:v>996.27120600432454</c:v>
                </c:pt>
                <c:pt idx="16">
                  <c:v>982.68928640461263</c:v>
                </c:pt>
                <c:pt idx="17">
                  <c:v>959.10736680490118</c:v>
                </c:pt>
                <c:pt idx="18">
                  <c:v>925.52544720518927</c:v>
                </c:pt>
                <c:pt idx="19">
                  <c:v>881.94352760547736</c:v>
                </c:pt>
                <c:pt idx="20">
                  <c:v>828.3616080057659</c:v>
                </c:pt>
                <c:pt idx="21">
                  <c:v>764.77968840605399</c:v>
                </c:pt>
                <c:pt idx="22">
                  <c:v>691.19776880634254</c:v>
                </c:pt>
                <c:pt idx="23">
                  <c:v>607.61584920663063</c:v>
                </c:pt>
                <c:pt idx="24">
                  <c:v>514.03392960691917</c:v>
                </c:pt>
                <c:pt idx="25">
                  <c:v>410.45201000720726</c:v>
                </c:pt>
                <c:pt idx="26">
                  <c:v>296.87009040749581</c:v>
                </c:pt>
                <c:pt idx="27">
                  <c:v>173.2881708077839</c:v>
                </c:pt>
                <c:pt idx="28">
                  <c:v>39.70625120807199</c:v>
                </c:pt>
                <c:pt idx="29">
                  <c:v>-103.87566839163992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435928"/>
        <c:axId val="269435536"/>
      </c:scatterChart>
      <c:valAx>
        <c:axId val="269435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9435536"/>
        <c:crosses val="autoZero"/>
        <c:crossBetween val="midCat"/>
      </c:valAx>
      <c:valAx>
        <c:axId val="26943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9435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60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1.2'!$E$23:$E$58</c:f>
              <c:numCache>
                <c:formatCode>General</c:formatCode>
                <c:ptCount val="36"/>
                <c:pt idx="0">
                  <c:v>0</c:v>
                </c:pt>
                <c:pt idx="1">
                  <c:v>100.00534930980731</c:v>
                </c:pt>
                <c:pt idx="2">
                  <c:v>200.01069861961463</c:v>
                </c:pt>
                <c:pt idx="3">
                  <c:v>300.01604792942192</c:v>
                </c:pt>
                <c:pt idx="4">
                  <c:v>400.02139723922926</c:v>
                </c:pt>
                <c:pt idx="5">
                  <c:v>500.02674654903655</c:v>
                </c:pt>
                <c:pt idx="6">
                  <c:v>600.03209585884383</c:v>
                </c:pt>
                <c:pt idx="7">
                  <c:v>700.03744516865117</c:v>
                </c:pt>
                <c:pt idx="8">
                  <c:v>800.04279447845852</c:v>
                </c:pt>
                <c:pt idx="9">
                  <c:v>900.04814378826586</c:v>
                </c:pt>
                <c:pt idx="10">
                  <c:v>1000.0534930980731</c:v>
                </c:pt>
                <c:pt idx="11">
                  <c:v>1100.0588424078803</c:v>
                </c:pt>
                <c:pt idx="12">
                  <c:v>1200.0641917176877</c:v>
                </c:pt>
                <c:pt idx="13">
                  <c:v>1300.069541027495</c:v>
                </c:pt>
                <c:pt idx="14">
                  <c:v>1400.0748903373023</c:v>
                </c:pt>
                <c:pt idx="15">
                  <c:v>1500.0802396471097</c:v>
                </c:pt>
                <c:pt idx="16">
                  <c:v>1600.085588956917</c:v>
                </c:pt>
                <c:pt idx="17">
                  <c:v>1700.0909382667244</c:v>
                </c:pt>
                <c:pt idx="18">
                  <c:v>1800.0962875765317</c:v>
                </c:pt>
                <c:pt idx="19">
                  <c:v>1900.1016368863388</c:v>
                </c:pt>
                <c:pt idx="20">
                  <c:v>2000.1069861961462</c:v>
                </c:pt>
                <c:pt idx="21">
                  <c:v>2100.1123355059535</c:v>
                </c:pt>
                <c:pt idx="22">
                  <c:v>2200.1176848157606</c:v>
                </c:pt>
                <c:pt idx="23">
                  <c:v>2300.1230341255682</c:v>
                </c:pt>
                <c:pt idx="24">
                  <c:v>2400.1283834353753</c:v>
                </c:pt>
                <c:pt idx="25">
                  <c:v>2500.1337327451829</c:v>
                </c:pt>
                <c:pt idx="26">
                  <c:v>2600.13908205499</c:v>
                </c:pt>
                <c:pt idx="27">
                  <c:v>2700.1444313647976</c:v>
                </c:pt>
                <c:pt idx="28">
                  <c:v>2800.1497806746047</c:v>
                </c:pt>
                <c:pt idx="29">
                  <c:v>2900.1551299844123</c:v>
                </c:pt>
                <c:pt idx="30">
                  <c:v>3000.1604792942194</c:v>
                </c:pt>
                <c:pt idx="31">
                  <c:v>3100.1658286040265</c:v>
                </c:pt>
                <c:pt idx="32">
                  <c:v>3200.1711779138341</c:v>
                </c:pt>
                <c:pt idx="33">
                  <c:v>3300.1765272236412</c:v>
                </c:pt>
                <c:pt idx="34">
                  <c:v>3400.1818765334488</c:v>
                </c:pt>
                <c:pt idx="35">
                  <c:v>3500.1872258432559</c:v>
                </c:pt>
              </c:numCache>
            </c:numRef>
          </c:xVal>
          <c:yVal>
            <c:numRef>
              <c:f>'Задание 1.2'!$D$23:$D$58</c:f>
              <c:numCache>
                <c:formatCode>General</c:formatCode>
                <c:ptCount val="36"/>
                <c:pt idx="0">
                  <c:v>0</c:v>
                </c:pt>
                <c:pt idx="1">
                  <c:v>168.20199222128892</c:v>
                </c:pt>
                <c:pt idx="2">
                  <c:v>326.40398444257784</c:v>
                </c:pt>
                <c:pt idx="3">
                  <c:v>474.60597666386673</c:v>
                </c:pt>
                <c:pt idx="4">
                  <c:v>612.80796888515567</c:v>
                </c:pt>
                <c:pt idx="5">
                  <c:v>741.00996110644462</c:v>
                </c:pt>
                <c:pt idx="6">
                  <c:v>859.21195332773345</c:v>
                </c:pt>
                <c:pt idx="7">
                  <c:v>967.4139455490224</c:v>
                </c:pt>
                <c:pt idx="8">
                  <c:v>1065.6159377703113</c:v>
                </c:pt>
                <c:pt idx="9">
                  <c:v>1153.8179299916003</c:v>
                </c:pt>
                <c:pt idx="10">
                  <c:v>1232.0199222128892</c:v>
                </c:pt>
                <c:pt idx="11">
                  <c:v>1300.221914434178</c:v>
                </c:pt>
                <c:pt idx="12">
                  <c:v>1358.4239066554669</c:v>
                </c:pt>
                <c:pt idx="13">
                  <c:v>1406.6258988767559</c:v>
                </c:pt>
                <c:pt idx="14">
                  <c:v>1444.8278910980448</c:v>
                </c:pt>
                <c:pt idx="15">
                  <c:v>1473.0298833193337</c:v>
                </c:pt>
                <c:pt idx="16">
                  <c:v>1491.2318755406227</c:v>
                </c:pt>
                <c:pt idx="17">
                  <c:v>1499.4338677619116</c:v>
                </c:pt>
                <c:pt idx="18">
                  <c:v>1497.6358599832006</c:v>
                </c:pt>
                <c:pt idx="19">
                  <c:v>1485.8378522044895</c:v>
                </c:pt>
                <c:pt idx="20">
                  <c:v>1464.0398444257785</c:v>
                </c:pt>
                <c:pt idx="21">
                  <c:v>1432.241836647067</c:v>
                </c:pt>
                <c:pt idx="22">
                  <c:v>1390.4438288683559</c:v>
                </c:pt>
                <c:pt idx="23">
                  <c:v>1338.6458210896449</c:v>
                </c:pt>
                <c:pt idx="24">
                  <c:v>1276.8478133109338</c:v>
                </c:pt>
                <c:pt idx="25">
                  <c:v>1205.0498055322232</c:v>
                </c:pt>
                <c:pt idx="26">
                  <c:v>1123.2517977535117</c:v>
                </c:pt>
                <c:pt idx="27">
                  <c:v>1031.4537899748011</c:v>
                </c:pt>
                <c:pt idx="28">
                  <c:v>929.6557821960896</c:v>
                </c:pt>
                <c:pt idx="29">
                  <c:v>817.8577744173781</c:v>
                </c:pt>
                <c:pt idx="30">
                  <c:v>696.0597666386675</c:v>
                </c:pt>
                <c:pt idx="31">
                  <c:v>564.26175885995599</c:v>
                </c:pt>
                <c:pt idx="32">
                  <c:v>422.46375108124539</c:v>
                </c:pt>
                <c:pt idx="33">
                  <c:v>270.66574330253388</c:v>
                </c:pt>
                <c:pt idx="34">
                  <c:v>108.86773552382328</c:v>
                </c:pt>
                <c:pt idx="35">
                  <c:v>-62.930272254888223</c:v>
                </c:pt>
              </c:numCache>
            </c:numRef>
          </c:yVal>
          <c:smooth val="0"/>
        </c:ser>
        <c:ser>
          <c:idx val="1"/>
          <c:order val="1"/>
          <c:tx>
            <c:v>30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1.2'!$J$23:$J$43</c:f>
              <c:numCache>
                <c:formatCode>General</c:formatCode>
                <c:ptCount val="21"/>
                <c:pt idx="0">
                  <c:v>0</c:v>
                </c:pt>
                <c:pt idx="1">
                  <c:v>173.20662496273266</c:v>
                </c:pt>
                <c:pt idx="2">
                  <c:v>346.41324992546532</c:v>
                </c:pt>
                <c:pt idx="3">
                  <c:v>519.61987488819796</c:v>
                </c:pt>
                <c:pt idx="4">
                  <c:v>692.82649985093065</c:v>
                </c:pt>
                <c:pt idx="5">
                  <c:v>866.03312481366333</c:v>
                </c:pt>
                <c:pt idx="6">
                  <c:v>1039.2397497763959</c:v>
                </c:pt>
                <c:pt idx="7">
                  <c:v>1212.4463747391287</c:v>
                </c:pt>
                <c:pt idx="8">
                  <c:v>1385.6529997018613</c:v>
                </c:pt>
                <c:pt idx="9">
                  <c:v>1558.8596246645941</c:v>
                </c:pt>
                <c:pt idx="10">
                  <c:v>1732.0662496273267</c:v>
                </c:pt>
                <c:pt idx="11">
                  <c:v>1905.2728745900595</c:v>
                </c:pt>
                <c:pt idx="12">
                  <c:v>2078.4794995527918</c:v>
                </c:pt>
                <c:pt idx="13">
                  <c:v>2251.6861245155246</c:v>
                </c:pt>
                <c:pt idx="14">
                  <c:v>2424.8927494782574</c:v>
                </c:pt>
                <c:pt idx="15">
                  <c:v>2598.0993744409902</c:v>
                </c:pt>
                <c:pt idx="16">
                  <c:v>2771.3059994037226</c:v>
                </c:pt>
                <c:pt idx="17">
                  <c:v>2944.5126243664554</c:v>
                </c:pt>
                <c:pt idx="18">
                  <c:v>3117.7192493291882</c:v>
                </c:pt>
                <c:pt idx="19">
                  <c:v>3290.9258742919205</c:v>
                </c:pt>
                <c:pt idx="20">
                  <c:v>3464.1324992546533</c:v>
                </c:pt>
              </c:numCache>
            </c:numRef>
          </c:xVal>
          <c:yVal>
            <c:numRef>
              <c:f>'Задание 1.2'!$I$23:$I$43</c:f>
              <c:numCache>
                <c:formatCode>General</c:formatCode>
                <c:ptCount val="21"/>
                <c:pt idx="0">
                  <c:v>0</c:v>
                </c:pt>
                <c:pt idx="1">
                  <c:v>94.997325309326499</c:v>
                </c:pt>
                <c:pt idx="2">
                  <c:v>179.994650618653</c:v>
                </c:pt>
                <c:pt idx="3">
                  <c:v>254.99197592797952</c:v>
                </c:pt>
                <c:pt idx="4">
                  <c:v>319.98930123730599</c:v>
                </c:pt>
                <c:pt idx="5">
                  <c:v>374.98662654663252</c:v>
                </c:pt>
                <c:pt idx="6">
                  <c:v>419.98395185595905</c:v>
                </c:pt>
                <c:pt idx="7">
                  <c:v>454.98127716528552</c:v>
                </c:pt>
                <c:pt idx="8">
                  <c:v>479.97860247461199</c:v>
                </c:pt>
                <c:pt idx="9">
                  <c:v>494.97592778393846</c:v>
                </c:pt>
                <c:pt idx="10">
                  <c:v>499.97325309326504</c:v>
                </c:pt>
                <c:pt idx="11">
                  <c:v>494.97057840259163</c:v>
                </c:pt>
                <c:pt idx="12">
                  <c:v>479.9679037119181</c:v>
                </c:pt>
                <c:pt idx="13">
                  <c:v>454.96522902124457</c:v>
                </c:pt>
                <c:pt idx="14">
                  <c:v>419.96255433057104</c:v>
                </c:pt>
                <c:pt idx="15">
                  <c:v>374.95987963989751</c:v>
                </c:pt>
                <c:pt idx="16">
                  <c:v>319.95720494922398</c:v>
                </c:pt>
                <c:pt idx="17">
                  <c:v>254.95453025855045</c:v>
                </c:pt>
                <c:pt idx="18">
                  <c:v>179.95185556787692</c:v>
                </c:pt>
                <c:pt idx="19">
                  <c:v>94.949180877203617</c:v>
                </c:pt>
                <c:pt idx="20">
                  <c:v>-5.3493813469913221E-2</c:v>
                </c:pt>
              </c:numCache>
            </c:numRef>
          </c:yVal>
          <c:smooth val="0"/>
        </c:ser>
        <c:ser>
          <c:idx val="2"/>
          <c:order val="2"/>
          <c:tx>
            <c:v>45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1.2'!$N$23:$N$52</c:f>
              <c:numCache>
                <c:formatCode>General</c:formatCode>
                <c:ptCount val="30"/>
                <c:pt idx="0">
                  <c:v>0</c:v>
                </c:pt>
                <c:pt idx="1">
                  <c:v>141.4246319984521</c:v>
                </c:pt>
                <c:pt idx="2">
                  <c:v>282.8492639969042</c:v>
                </c:pt>
                <c:pt idx="3">
                  <c:v>424.27389599535627</c:v>
                </c:pt>
                <c:pt idx="4">
                  <c:v>565.6985279938084</c:v>
                </c:pt>
                <c:pt idx="5">
                  <c:v>707.12315999226053</c:v>
                </c:pt>
                <c:pt idx="6">
                  <c:v>848.54779199071254</c:v>
                </c:pt>
                <c:pt idx="7">
                  <c:v>989.97242398916467</c:v>
                </c:pt>
                <c:pt idx="8">
                  <c:v>1131.3970559876168</c:v>
                </c:pt>
                <c:pt idx="9">
                  <c:v>1272.8216879860688</c:v>
                </c:pt>
                <c:pt idx="10">
                  <c:v>1414.2463199845211</c:v>
                </c:pt>
                <c:pt idx="11">
                  <c:v>1555.6709519829731</c:v>
                </c:pt>
                <c:pt idx="12">
                  <c:v>1697.0955839814251</c:v>
                </c:pt>
                <c:pt idx="13">
                  <c:v>1838.5202159798773</c:v>
                </c:pt>
                <c:pt idx="14">
                  <c:v>1979.9448479783293</c:v>
                </c:pt>
                <c:pt idx="15">
                  <c:v>2121.3694799767813</c:v>
                </c:pt>
                <c:pt idx="16">
                  <c:v>2262.7941119752336</c:v>
                </c:pt>
                <c:pt idx="17">
                  <c:v>2404.2187439736858</c:v>
                </c:pt>
                <c:pt idx="18">
                  <c:v>2545.6433759721376</c:v>
                </c:pt>
                <c:pt idx="19">
                  <c:v>2687.0680079705899</c:v>
                </c:pt>
                <c:pt idx="20">
                  <c:v>2828.4926399690421</c:v>
                </c:pt>
                <c:pt idx="21">
                  <c:v>2969.9172719674939</c:v>
                </c:pt>
                <c:pt idx="22">
                  <c:v>3111.3419039659461</c:v>
                </c:pt>
                <c:pt idx="23">
                  <c:v>3252.7665359643984</c:v>
                </c:pt>
                <c:pt idx="24">
                  <c:v>3394.1911679628502</c:v>
                </c:pt>
                <c:pt idx="25">
                  <c:v>3535.6157999613024</c:v>
                </c:pt>
                <c:pt idx="26">
                  <c:v>3677.0404319597546</c:v>
                </c:pt>
                <c:pt idx="27">
                  <c:v>3818.4650639582069</c:v>
                </c:pt>
                <c:pt idx="28">
                  <c:v>3959.8896959566587</c:v>
                </c:pt>
                <c:pt idx="29">
                  <c:v>4101.3143279551105</c:v>
                </c:pt>
              </c:numCache>
            </c:numRef>
          </c:xVal>
          <c:yVal>
            <c:numRef>
              <c:f>'Задание 1.2'!$M$23:$M$52</c:f>
              <c:numCache>
                <c:formatCode>General</c:formatCode>
                <c:ptCount val="30"/>
                <c:pt idx="0">
                  <c:v>0</c:v>
                </c:pt>
                <c:pt idx="1">
                  <c:v>136.41808040028829</c:v>
                </c:pt>
                <c:pt idx="2">
                  <c:v>262.83616080057658</c:v>
                </c:pt>
                <c:pt idx="3">
                  <c:v>379.2542412008649</c:v>
                </c:pt>
                <c:pt idx="4">
                  <c:v>485.67232160115316</c:v>
                </c:pt>
                <c:pt idx="5">
                  <c:v>582.09040200144148</c:v>
                </c:pt>
                <c:pt idx="6">
                  <c:v>668.50848240172979</c:v>
                </c:pt>
                <c:pt idx="7">
                  <c:v>744.926562802018</c:v>
                </c:pt>
                <c:pt idx="8">
                  <c:v>811.34464320230632</c:v>
                </c:pt>
                <c:pt idx="9">
                  <c:v>867.76272360259463</c:v>
                </c:pt>
                <c:pt idx="10">
                  <c:v>914.18080400288295</c:v>
                </c:pt>
                <c:pt idx="11">
                  <c:v>950.59888440317127</c:v>
                </c:pt>
                <c:pt idx="12">
                  <c:v>977.01696480345959</c:v>
                </c:pt>
                <c:pt idx="13">
                  <c:v>993.4350452037479</c:v>
                </c:pt>
                <c:pt idx="14">
                  <c:v>999.85312560403599</c:v>
                </c:pt>
                <c:pt idx="15">
                  <c:v>996.27120600432454</c:v>
                </c:pt>
                <c:pt idx="16">
                  <c:v>982.68928640461263</c:v>
                </c:pt>
                <c:pt idx="17">
                  <c:v>959.10736680490118</c:v>
                </c:pt>
                <c:pt idx="18">
                  <c:v>925.52544720518927</c:v>
                </c:pt>
                <c:pt idx="19">
                  <c:v>881.94352760547736</c:v>
                </c:pt>
                <c:pt idx="20">
                  <c:v>828.3616080057659</c:v>
                </c:pt>
                <c:pt idx="21">
                  <c:v>764.77968840605399</c:v>
                </c:pt>
                <c:pt idx="22">
                  <c:v>691.19776880634254</c:v>
                </c:pt>
                <c:pt idx="23">
                  <c:v>607.61584920663063</c:v>
                </c:pt>
                <c:pt idx="24">
                  <c:v>514.03392960691917</c:v>
                </c:pt>
                <c:pt idx="25">
                  <c:v>410.45201000720726</c:v>
                </c:pt>
                <c:pt idx="26">
                  <c:v>296.87009040749581</c:v>
                </c:pt>
                <c:pt idx="27">
                  <c:v>173.2881708077839</c:v>
                </c:pt>
                <c:pt idx="28">
                  <c:v>39.70625120807199</c:v>
                </c:pt>
                <c:pt idx="29">
                  <c:v>-103.87566839163992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229816"/>
        <c:axId val="278229424"/>
      </c:scatterChart>
      <c:valAx>
        <c:axId val="278229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8229424"/>
        <c:crosses val="autoZero"/>
        <c:crossBetween val="midCat"/>
      </c:valAx>
      <c:valAx>
        <c:axId val="27822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8229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при высоте 100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'Задание 2'!$F$2:$F$10</c:f>
              <c:numCache>
                <c:formatCode>General</c:formatCode>
                <c:ptCount val="9"/>
                <c:pt idx="0">
                  <c:v>0</c:v>
                </c:pt>
                <c:pt idx="1">
                  <c:v>35.356157999613025</c:v>
                </c:pt>
                <c:pt idx="2">
                  <c:v>170.71231599922606</c:v>
                </c:pt>
                <c:pt idx="3">
                  <c:v>206.06847399883907</c:v>
                </c:pt>
                <c:pt idx="4">
                  <c:v>241.4246319984521</c:v>
                </c:pt>
                <c:pt idx="5">
                  <c:v>276.78078999806513</c:v>
                </c:pt>
                <c:pt idx="6">
                  <c:v>312.13694799767813</c:v>
                </c:pt>
                <c:pt idx="7">
                  <c:v>347.4931059972912</c:v>
                </c:pt>
                <c:pt idx="8">
                  <c:v>382.8492639969042</c:v>
                </c:pt>
              </c:numCache>
            </c:numRef>
          </c:cat>
          <c:val>
            <c:numRef>
              <c:f>'Задание 2'!$G$2:$G$12</c:f>
              <c:numCache>
                <c:formatCode>General</c:formatCode>
                <c:ptCount val="11"/>
                <c:pt idx="0">
                  <c:v>100</c:v>
                </c:pt>
                <c:pt idx="1">
                  <c:v>130.35452010007208</c:v>
                </c:pt>
                <c:pt idx="2">
                  <c:v>150.70904020014416</c:v>
                </c:pt>
                <c:pt idx="3">
                  <c:v>161.06356030021624</c:v>
                </c:pt>
                <c:pt idx="4">
                  <c:v>161.41808040028829</c:v>
                </c:pt>
                <c:pt idx="5">
                  <c:v>151.77260050036037</c:v>
                </c:pt>
                <c:pt idx="6">
                  <c:v>132.12712060043245</c:v>
                </c:pt>
                <c:pt idx="7">
                  <c:v>102.4816407005045</c:v>
                </c:pt>
                <c:pt idx="8">
                  <c:v>62.836160800576579</c:v>
                </c:pt>
                <c:pt idx="9">
                  <c:v>13.190680900648658</c:v>
                </c:pt>
                <c:pt idx="10">
                  <c:v>-46.454798999279262</c:v>
                </c:pt>
              </c:numCache>
            </c:numRef>
          </c:val>
          <c:smooth val="0"/>
        </c:ser>
        <c:ser>
          <c:idx val="1"/>
          <c:order val="1"/>
          <c:tx>
            <c:v>при высоте 200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'Задание 2'!$J$2:$J$13</c:f>
              <c:numCache>
                <c:formatCode>General</c:formatCode>
                <c:ptCount val="12"/>
                <c:pt idx="0">
                  <c:v>200</c:v>
                </c:pt>
                <c:pt idx="1">
                  <c:v>230.35452010007208</c:v>
                </c:pt>
                <c:pt idx="2">
                  <c:v>250.70904020014416</c:v>
                </c:pt>
                <c:pt idx="3">
                  <c:v>261.06356030021624</c:v>
                </c:pt>
                <c:pt idx="4">
                  <c:v>261.41808040028832</c:v>
                </c:pt>
                <c:pt idx="5">
                  <c:v>251.77260050036037</c:v>
                </c:pt>
                <c:pt idx="6">
                  <c:v>232.12712060043245</c:v>
                </c:pt>
                <c:pt idx="7">
                  <c:v>202.4816407005045</c:v>
                </c:pt>
                <c:pt idx="8">
                  <c:v>162.83616080057658</c:v>
                </c:pt>
                <c:pt idx="9">
                  <c:v>113.19068090064866</c:v>
                </c:pt>
                <c:pt idx="10">
                  <c:v>53.545201000720738</c:v>
                </c:pt>
                <c:pt idx="11">
                  <c:v>-16.100278899207183</c:v>
                </c:pt>
              </c:numCache>
            </c:numRef>
          </c:val>
          <c:smooth val="0"/>
        </c:ser>
        <c:ser>
          <c:idx val="2"/>
          <c:order val="2"/>
          <c:tx>
            <c:v>при высоте 300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'Задание 2'!$M$2:$M$14</c:f>
              <c:numCache>
                <c:formatCode>General</c:formatCode>
                <c:ptCount val="13"/>
                <c:pt idx="0">
                  <c:v>300</c:v>
                </c:pt>
                <c:pt idx="1">
                  <c:v>330.35452010007208</c:v>
                </c:pt>
                <c:pt idx="2">
                  <c:v>350.70904020014416</c:v>
                </c:pt>
                <c:pt idx="3">
                  <c:v>361.06356030021624</c:v>
                </c:pt>
                <c:pt idx="4">
                  <c:v>361.41808040028832</c:v>
                </c:pt>
                <c:pt idx="5">
                  <c:v>351.77260050036034</c:v>
                </c:pt>
                <c:pt idx="6">
                  <c:v>332.12712060043248</c:v>
                </c:pt>
                <c:pt idx="7">
                  <c:v>302.4816407005045</c:v>
                </c:pt>
                <c:pt idx="8">
                  <c:v>262.83616080057658</c:v>
                </c:pt>
                <c:pt idx="9">
                  <c:v>213.19068090064866</c:v>
                </c:pt>
                <c:pt idx="10">
                  <c:v>153.54520100072074</c:v>
                </c:pt>
                <c:pt idx="11">
                  <c:v>83.899721100792817</c:v>
                </c:pt>
                <c:pt idx="12">
                  <c:v>4.2542412008648967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126336"/>
        <c:axId val="277787104"/>
      </c:lineChart>
      <c:catAx>
        <c:axId val="27312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7787104"/>
        <c:crosses val="autoZero"/>
        <c:auto val="1"/>
        <c:lblAlgn val="ctr"/>
        <c:lblOffset val="100"/>
        <c:noMultiLvlLbl val="0"/>
      </c:catAx>
      <c:valAx>
        <c:axId val="27778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312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при начальной скорости 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'Задание 2'!$X$2:$X$12</c:f>
              <c:numCache>
                <c:formatCode>General</c:formatCode>
                <c:ptCount val="11"/>
                <c:pt idx="0">
                  <c:v>100</c:v>
                </c:pt>
                <c:pt idx="1">
                  <c:v>130.35452010007208</c:v>
                </c:pt>
                <c:pt idx="2">
                  <c:v>150.70904020014416</c:v>
                </c:pt>
                <c:pt idx="3">
                  <c:v>161.06356030021624</c:v>
                </c:pt>
                <c:pt idx="4">
                  <c:v>161.41808040028829</c:v>
                </c:pt>
                <c:pt idx="5">
                  <c:v>151.77260050036037</c:v>
                </c:pt>
                <c:pt idx="6">
                  <c:v>132.12712060043245</c:v>
                </c:pt>
                <c:pt idx="7">
                  <c:v>102.4816407005045</c:v>
                </c:pt>
                <c:pt idx="8">
                  <c:v>62.836160800576579</c:v>
                </c:pt>
                <c:pt idx="9">
                  <c:v>13.190680900648658</c:v>
                </c:pt>
                <c:pt idx="10">
                  <c:v>-46.454798999279262</c:v>
                </c:pt>
              </c:numCache>
            </c:numRef>
          </c:val>
          <c:smooth val="0"/>
        </c:ser>
        <c:ser>
          <c:idx val="1"/>
          <c:order val="1"/>
          <c:tx>
            <c:v>При начальной скорости 300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'Задание 2'!$AA$2:$AA$45</c:f>
              <c:numCache>
                <c:formatCode>General</c:formatCode>
                <c:ptCount val="44"/>
                <c:pt idx="0">
                  <c:v>100</c:v>
                </c:pt>
                <c:pt idx="1">
                  <c:v>307.12712060043248</c:v>
                </c:pt>
                <c:pt idx="2">
                  <c:v>504.2542412008649</c:v>
                </c:pt>
                <c:pt idx="3">
                  <c:v>691.38136180129732</c:v>
                </c:pt>
                <c:pt idx="4">
                  <c:v>868.50848240172979</c:v>
                </c:pt>
                <c:pt idx="5">
                  <c:v>1035.6356030021623</c:v>
                </c:pt>
                <c:pt idx="6">
                  <c:v>1192.7627236025946</c:v>
                </c:pt>
                <c:pt idx="7">
                  <c:v>1339.889844203027</c:v>
                </c:pt>
                <c:pt idx="8">
                  <c:v>1477.0169648034596</c:v>
                </c:pt>
                <c:pt idx="9">
                  <c:v>1604.1440854038919</c:v>
                </c:pt>
                <c:pt idx="10">
                  <c:v>1721.2712060043245</c:v>
                </c:pt>
                <c:pt idx="11">
                  <c:v>1828.3983266047567</c:v>
                </c:pt>
                <c:pt idx="12">
                  <c:v>1925.5254472051893</c:v>
                </c:pt>
                <c:pt idx="13">
                  <c:v>2012.6525678056219</c:v>
                </c:pt>
                <c:pt idx="14">
                  <c:v>2089.779688406054</c:v>
                </c:pt>
                <c:pt idx="15">
                  <c:v>2156.9068090064866</c:v>
                </c:pt>
                <c:pt idx="16">
                  <c:v>2214.0339296069192</c:v>
                </c:pt>
                <c:pt idx="17">
                  <c:v>2261.1610502073513</c:v>
                </c:pt>
                <c:pt idx="18">
                  <c:v>2298.2881708077839</c:v>
                </c:pt>
                <c:pt idx="19">
                  <c:v>2325.4152914082165</c:v>
                </c:pt>
                <c:pt idx="20">
                  <c:v>2342.5424120086491</c:v>
                </c:pt>
                <c:pt idx="21">
                  <c:v>2349.6695326090812</c:v>
                </c:pt>
                <c:pt idx="22">
                  <c:v>2346.7966532095134</c:v>
                </c:pt>
                <c:pt idx="23">
                  <c:v>2333.9237738099464</c:v>
                </c:pt>
                <c:pt idx="24">
                  <c:v>2311.0508944103785</c:v>
                </c:pt>
                <c:pt idx="25">
                  <c:v>2278.1780150108107</c:v>
                </c:pt>
                <c:pt idx="26">
                  <c:v>2235.3051356112437</c:v>
                </c:pt>
                <c:pt idx="27">
                  <c:v>2182.4322562116758</c:v>
                </c:pt>
                <c:pt idx="28">
                  <c:v>2119.559376812108</c:v>
                </c:pt>
                <c:pt idx="29">
                  <c:v>2046.686497412541</c:v>
                </c:pt>
                <c:pt idx="30">
                  <c:v>1963.8136180129732</c:v>
                </c:pt>
                <c:pt idx="31">
                  <c:v>1870.9407386134053</c:v>
                </c:pt>
                <c:pt idx="32">
                  <c:v>1768.0678592138383</c:v>
                </c:pt>
                <c:pt idx="33">
                  <c:v>1655.1949798142705</c:v>
                </c:pt>
                <c:pt idx="34">
                  <c:v>1532.3221004147026</c:v>
                </c:pt>
                <c:pt idx="35">
                  <c:v>1399.4492210151357</c:v>
                </c:pt>
                <c:pt idx="36">
                  <c:v>1256.5763416155678</c:v>
                </c:pt>
                <c:pt idx="37">
                  <c:v>1103.7034622159999</c:v>
                </c:pt>
                <c:pt idx="38">
                  <c:v>940.83058281643298</c:v>
                </c:pt>
                <c:pt idx="39">
                  <c:v>767.95770341686512</c:v>
                </c:pt>
                <c:pt idx="40">
                  <c:v>585.08482401729816</c:v>
                </c:pt>
                <c:pt idx="41">
                  <c:v>392.21194461772939</c:v>
                </c:pt>
                <c:pt idx="42">
                  <c:v>189.33906521816243</c:v>
                </c:pt>
                <c:pt idx="43">
                  <c:v>-23.533814181404523</c:v>
                </c:pt>
              </c:numCache>
            </c:numRef>
          </c:val>
          <c:smooth val="0"/>
        </c:ser>
        <c:ser>
          <c:idx val="2"/>
          <c:order val="2"/>
          <c:tx>
            <c:v>При начальной скорости 1000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'Задание 2'!$AD$2:$AD$144</c:f>
              <c:numCache>
                <c:formatCode>General</c:formatCode>
                <c:ptCount val="143"/>
                <c:pt idx="0">
                  <c:v>100</c:v>
                </c:pt>
                <c:pt idx="1">
                  <c:v>802.09040200144148</c:v>
                </c:pt>
                <c:pt idx="2">
                  <c:v>1494.180804002883</c:v>
                </c:pt>
                <c:pt idx="3">
                  <c:v>2176.2712060043245</c:v>
                </c:pt>
                <c:pt idx="4">
                  <c:v>2848.3616080057659</c:v>
                </c:pt>
                <c:pt idx="5">
                  <c:v>3510.4520100072073</c:v>
                </c:pt>
                <c:pt idx="6">
                  <c:v>4162.5424120086491</c:v>
                </c:pt>
                <c:pt idx="7">
                  <c:v>4804.6328140100904</c:v>
                </c:pt>
                <c:pt idx="8">
                  <c:v>5436.7232160115318</c:v>
                </c:pt>
                <c:pt idx="9">
                  <c:v>6058.8136180129732</c:v>
                </c:pt>
                <c:pt idx="10">
                  <c:v>6670.9040200144145</c:v>
                </c:pt>
                <c:pt idx="11">
                  <c:v>7272.9944220158559</c:v>
                </c:pt>
                <c:pt idx="12">
                  <c:v>7865.0848240172982</c:v>
                </c:pt>
                <c:pt idx="13">
                  <c:v>8447.1752260187386</c:v>
                </c:pt>
                <c:pt idx="14">
                  <c:v>9019.2656280201809</c:v>
                </c:pt>
                <c:pt idx="15">
                  <c:v>9581.3560300216213</c:v>
                </c:pt>
                <c:pt idx="16">
                  <c:v>10133.446432023064</c:v>
                </c:pt>
                <c:pt idx="17">
                  <c:v>10675.536834024504</c:v>
                </c:pt>
                <c:pt idx="18">
                  <c:v>11207.627236025946</c:v>
                </c:pt>
                <c:pt idx="19">
                  <c:v>11729.717638027389</c:v>
                </c:pt>
                <c:pt idx="20">
                  <c:v>12241.808040028829</c:v>
                </c:pt>
                <c:pt idx="21">
                  <c:v>12743.898442030271</c:v>
                </c:pt>
                <c:pt idx="22">
                  <c:v>13235.988844031712</c:v>
                </c:pt>
                <c:pt idx="23">
                  <c:v>13718.079246033154</c:v>
                </c:pt>
                <c:pt idx="24">
                  <c:v>14190.169648034596</c:v>
                </c:pt>
                <c:pt idx="25">
                  <c:v>14652.260050036035</c:v>
                </c:pt>
                <c:pt idx="26">
                  <c:v>15104.350452037477</c:v>
                </c:pt>
                <c:pt idx="27">
                  <c:v>15546.440854038919</c:v>
                </c:pt>
                <c:pt idx="28">
                  <c:v>15978.531256040362</c:v>
                </c:pt>
                <c:pt idx="29">
                  <c:v>16400.621658041804</c:v>
                </c:pt>
                <c:pt idx="30">
                  <c:v>16812.712060043243</c:v>
                </c:pt>
                <c:pt idx="31">
                  <c:v>17214.802462044685</c:v>
                </c:pt>
                <c:pt idx="32">
                  <c:v>17606.892864046127</c:v>
                </c:pt>
                <c:pt idx="33">
                  <c:v>17988.983266047569</c:v>
                </c:pt>
                <c:pt idx="34">
                  <c:v>18361.073668049008</c:v>
                </c:pt>
                <c:pt idx="35">
                  <c:v>18723.16407005045</c:v>
                </c:pt>
                <c:pt idx="36">
                  <c:v>19075.254472051893</c:v>
                </c:pt>
                <c:pt idx="37">
                  <c:v>19417.344874053335</c:v>
                </c:pt>
                <c:pt idx="38">
                  <c:v>19749.435276054777</c:v>
                </c:pt>
                <c:pt idx="39">
                  <c:v>20071.525678056216</c:v>
                </c:pt>
                <c:pt idx="40">
                  <c:v>20383.616080057658</c:v>
                </c:pt>
                <c:pt idx="41">
                  <c:v>20685.7064820591</c:v>
                </c:pt>
                <c:pt idx="42">
                  <c:v>20977.796884060543</c:v>
                </c:pt>
                <c:pt idx="43">
                  <c:v>21259.887286061981</c:v>
                </c:pt>
                <c:pt idx="44">
                  <c:v>21531.977688063424</c:v>
                </c:pt>
                <c:pt idx="45">
                  <c:v>21794.068090064866</c:v>
                </c:pt>
                <c:pt idx="46">
                  <c:v>22046.158492066308</c:v>
                </c:pt>
                <c:pt idx="47">
                  <c:v>22288.24889406775</c:v>
                </c:pt>
                <c:pt idx="48">
                  <c:v>22520.339296069193</c:v>
                </c:pt>
                <c:pt idx="49">
                  <c:v>22742.429698070635</c:v>
                </c:pt>
                <c:pt idx="50">
                  <c:v>22954.52010007207</c:v>
                </c:pt>
                <c:pt idx="51">
                  <c:v>23156.610502073512</c:v>
                </c:pt>
                <c:pt idx="52">
                  <c:v>23348.700904074954</c:v>
                </c:pt>
                <c:pt idx="53">
                  <c:v>23530.791306076397</c:v>
                </c:pt>
                <c:pt idx="54">
                  <c:v>23702.881708077839</c:v>
                </c:pt>
                <c:pt idx="55">
                  <c:v>23864.972110079281</c:v>
                </c:pt>
                <c:pt idx="56">
                  <c:v>24017.062512080724</c:v>
                </c:pt>
                <c:pt idx="57">
                  <c:v>24159.152914082166</c:v>
                </c:pt>
                <c:pt idx="58">
                  <c:v>24291.243316083608</c:v>
                </c:pt>
                <c:pt idx="59">
                  <c:v>24413.333718085043</c:v>
                </c:pt>
                <c:pt idx="60">
                  <c:v>24525.424120086485</c:v>
                </c:pt>
                <c:pt idx="61">
                  <c:v>24627.514522087928</c:v>
                </c:pt>
                <c:pt idx="62">
                  <c:v>24719.60492408937</c:v>
                </c:pt>
                <c:pt idx="63">
                  <c:v>24801.695326090812</c:v>
                </c:pt>
                <c:pt idx="64">
                  <c:v>24873.785728092254</c:v>
                </c:pt>
                <c:pt idx="65">
                  <c:v>24935.876130093697</c:v>
                </c:pt>
                <c:pt idx="66">
                  <c:v>24987.966532095139</c:v>
                </c:pt>
                <c:pt idx="67">
                  <c:v>25030.056934096581</c:v>
                </c:pt>
                <c:pt idx="68">
                  <c:v>25062.147336098016</c:v>
                </c:pt>
                <c:pt idx="69">
                  <c:v>25084.237738099459</c:v>
                </c:pt>
                <c:pt idx="70">
                  <c:v>25096.328140100901</c:v>
                </c:pt>
                <c:pt idx="71">
                  <c:v>25098.418542102343</c:v>
                </c:pt>
                <c:pt idx="72">
                  <c:v>25090.508944103785</c:v>
                </c:pt>
                <c:pt idx="73">
                  <c:v>25072.599346105228</c:v>
                </c:pt>
                <c:pt idx="74">
                  <c:v>25044.68974810667</c:v>
                </c:pt>
                <c:pt idx="75">
                  <c:v>25006.780150108112</c:v>
                </c:pt>
                <c:pt idx="76">
                  <c:v>24958.870552109554</c:v>
                </c:pt>
                <c:pt idx="77">
                  <c:v>24900.960954110989</c:v>
                </c:pt>
                <c:pt idx="78">
                  <c:v>24833.051356112432</c:v>
                </c:pt>
                <c:pt idx="79">
                  <c:v>24755.141758113874</c:v>
                </c:pt>
                <c:pt idx="80">
                  <c:v>24667.232160115316</c:v>
                </c:pt>
                <c:pt idx="81">
                  <c:v>24569.322562116758</c:v>
                </c:pt>
                <c:pt idx="82">
                  <c:v>24461.412964118201</c:v>
                </c:pt>
                <c:pt idx="83">
                  <c:v>24343.503366119643</c:v>
                </c:pt>
                <c:pt idx="84">
                  <c:v>24215.593768121085</c:v>
                </c:pt>
                <c:pt idx="85">
                  <c:v>24077.684170122528</c:v>
                </c:pt>
                <c:pt idx="86">
                  <c:v>23929.774572123963</c:v>
                </c:pt>
                <c:pt idx="87">
                  <c:v>23771.864974125405</c:v>
                </c:pt>
                <c:pt idx="88">
                  <c:v>23603.955376126847</c:v>
                </c:pt>
                <c:pt idx="89">
                  <c:v>23426.045778128289</c:v>
                </c:pt>
                <c:pt idx="90">
                  <c:v>23238.136180129732</c:v>
                </c:pt>
                <c:pt idx="91">
                  <c:v>23040.226582131174</c:v>
                </c:pt>
                <c:pt idx="92">
                  <c:v>22832.316984132616</c:v>
                </c:pt>
                <c:pt idx="93">
                  <c:v>22614.407386134058</c:v>
                </c:pt>
                <c:pt idx="94">
                  <c:v>22386.497788135501</c:v>
                </c:pt>
                <c:pt idx="95">
                  <c:v>22148.588190136943</c:v>
                </c:pt>
                <c:pt idx="96">
                  <c:v>21900.678592138385</c:v>
                </c:pt>
                <c:pt idx="97">
                  <c:v>21642.768994139828</c:v>
                </c:pt>
                <c:pt idx="98">
                  <c:v>21374.85939614127</c:v>
                </c:pt>
                <c:pt idx="99">
                  <c:v>21096.949798142712</c:v>
                </c:pt>
                <c:pt idx="100">
                  <c:v>20809.04020014414</c:v>
                </c:pt>
                <c:pt idx="101">
                  <c:v>20511.130602145582</c:v>
                </c:pt>
                <c:pt idx="102">
                  <c:v>20203.221004147024</c:v>
                </c:pt>
                <c:pt idx="103">
                  <c:v>19885.311406148467</c:v>
                </c:pt>
                <c:pt idx="104">
                  <c:v>19557.401808149909</c:v>
                </c:pt>
                <c:pt idx="105">
                  <c:v>19219.492210151351</c:v>
                </c:pt>
                <c:pt idx="106">
                  <c:v>18871.582612152793</c:v>
                </c:pt>
                <c:pt idx="107">
                  <c:v>18513.673014154236</c:v>
                </c:pt>
                <c:pt idx="108">
                  <c:v>18145.763416155678</c:v>
                </c:pt>
                <c:pt idx="109">
                  <c:v>17767.85381815712</c:v>
                </c:pt>
                <c:pt idx="110">
                  <c:v>17379.944220158563</c:v>
                </c:pt>
                <c:pt idx="111">
                  <c:v>16982.034622160005</c:v>
                </c:pt>
                <c:pt idx="112">
                  <c:v>16574.125024161447</c:v>
                </c:pt>
                <c:pt idx="113">
                  <c:v>16156.215426162889</c:v>
                </c:pt>
                <c:pt idx="114">
                  <c:v>15728.305828164332</c:v>
                </c:pt>
                <c:pt idx="115">
                  <c:v>15290.396230165774</c:v>
                </c:pt>
                <c:pt idx="116">
                  <c:v>14842.486632167216</c:v>
                </c:pt>
                <c:pt idx="117">
                  <c:v>14384.577034168658</c:v>
                </c:pt>
                <c:pt idx="118">
                  <c:v>13916.667436170086</c:v>
                </c:pt>
                <c:pt idx="119">
                  <c:v>13438.757838171528</c:v>
                </c:pt>
                <c:pt idx="120">
                  <c:v>12950.848240172971</c:v>
                </c:pt>
                <c:pt idx="121">
                  <c:v>12452.938642174413</c:v>
                </c:pt>
                <c:pt idx="122">
                  <c:v>11945.029044175855</c:v>
                </c:pt>
                <c:pt idx="123">
                  <c:v>11427.119446177298</c:v>
                </c:pt>
                <c:pt idx="124">
                  <c:v>10899.20984817874</c:v>
                </c:pt>
                <c:pt idx="125">
                  <c:v>10361.300250180182</c:v>
                </c:pt>
                <c:pt idx="126">
                  <c:v>9813.3906521816243</c:v>
                </c:pt>
                <c:pt idx="127">
                  <c:v>9255.4810541830666</c:v>
                </c:pt>
                <c:pt idx="128">
                  <c:v>8687.5714561845089</c:v>
                </c:pt>
                <c:pt idx="129">
                  <c:v>8109.6618581859511</c:v>
                </c:pt>
                <c:pt idx="130">
                  <c:v>7521.7522601873934</c:v>
                </c:pt>
                <c:pt idx="131">
                  <c:v>6923.8426621888357</c:v>
                </c:pt>
                <c:pt idx="132">
                  <c:v>6315.9330641902779</c:v>
                </c:pt>
                <c:pt idx="133">
                  <c:v>5698.0234661917202</c:v>
                </c:pt>
                <c:pt idx="134">
                  <c:v>5070.1138681931625</c:v>
                </c:pt>
                <c:pt idx="135">
                  <c:v>4432.2042701946048</c:v>
                </c:pt>
                <c:pt idx="136">
                  <c:v>3784.2946721960325</c:v>
                </c:pt>
                <c:pt idx="137">
                  <c:v>3126.3850741974748</c:v>
                </c:pt>
                <c:pt idx="138">
                  <c:v>2458.475476198917</c:v>
                </c:pt>
                <c:pt idx="139">
                  <c:v>1780.5658782003593</c:v>
                </c:pt>
                <c:pt idx="140">
                  <c:v>1092.6562802018016</c:v>
                </c:pt>
                <c:pt idx="141">
                  <c:v>394.74668220324384</c:v>
                </c:pt>
                <c:pt idx="142">
                  <c:v>-313.16291579531389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324568"/>
        <c:axId val="273127120"/>
      </c:lineChart>
      <c:catAx>
        <c:axId val="262324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3127120"/>
        <c:crosses val="autoZero"/>
        <c:auto val="1"/>
        <c:lblAlgn val="ctr"/>
        <c:lblOffset val="100"/>
        <c:noMultiLvlLbl val="0"/>
      </c:catAx>
      <c:valAx>
        <c:axId val="27312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2324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223837</xdr:rowOff>
    </xdr:from>
    <xdr:to>
      <xdr:col>13</xdr:col>
      <xdr:colOff>314325</xdr:colOff>
      <xdr:row>15</xdr:row>
      <xdr:rowOff>71437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114299</xdr:colOff>
      <xdr:row>4</xdr:row>
      <xdr:rowOff>42862</xdr:rowOff>
    </xdr:from>
    <xdr:to>
      <xdr:col>12</xdr:col>
      <xdr:colOff>276224</xdr:colOff>
      <xdr:row>15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228600</xdr:colOff>
      <xdr:row>26</xdr:row>
      <xdr:rowOff>176212</xdr:rowOff>
    </xdr:from>
    <xdr:to>
      <xdr:col>19</xdr:col>
      <xdr:colOff>333375</xdr:colOff>
      <xdr:row>36</xdr:row>
      <xdr:rowOff>95250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38100</xdr:colOff>
      <xdr:row>17</xdr:row>
      <xdr:rowOff>4762</xdr:rowOff>
    </xdr:from>
    <xdr:to>
      <xdr:col>19</xdr:col>
      <xdr:colOff>523875</xdr:colOff>
      <xdr:row>26</xdr:row>
      <xdr:rowOff>95250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590550</xdr:colOff>
      <xdr:row>36</xdr:row>
      <xdr:rowOff>119062</xdr:rowOff>
    </xdr:from>
    <xdr:to>
      <xdr:col>20</xdr:col>
      <xdr:colOff>114300</xdr:colOff>
      <xdr:row>47</xdr:row>
      <xdr:rowOff>104775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428624</xdr:colOff>
      <xdr:row>1</xdr:row>
      <xdr:rowOff>128587</xdr:rowOff>
    </xdr:from>
    <xdr:to>
      <xdr:col>20</xdr:col>
      <xdr:colOff>371475</xdr:colOff>
      <xdr:row>16</xdr:row>
      <xdr:rowOff>14287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0</xdr:row>
      <xdr:rowOff>119062</xdr:rowOff>
    </xdr:from>
    <xdr:to>
      <xdr:col>20</xdr:col>
      <xdr:colOff>342900</xdr:colOff>
      <xdr:row>14</xdr:row>
      <xdr:rowOff>157162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485774</xdr:colOff>
      <xdr:row>24</xdr:row>
      <xdr:rowOff>42862</xdr:rowOff>
    </xdr:from>
    <xdr:to>
      <xdr:col>21</xdr:col>
      <xdr:colOff>495299</xdr:colOff>
      <xdr:row>38</xdr:row>
      <xdr:rowOff>119062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workbookViewId="0">
      <selection activeCell="D1" sqref="D1"/>
    </sheetView>
  </sheetViews>
  <sheetFormatPr defaultRowHeight="15" x14ac:dyDescent="0.25"/>
  <sheetData>
    <row r="1" spans="1:5" ht="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200</v>
      </c>
      <c r="B2">
        <v>0</v>
      </c>
      <c r="C2">
        <v>0</v>
      </c>
      <c r="D2">
        <v>58</v>
      </c>
      <c r="E2">
        <v>0</v>
      </c>
    </row>
    <row r="3" spans="1:5" x14ac:dyDescent="0.25">
      <c r="B3">
        <f>$A$2*E3*COS($D$2/180*3.1415)</f>
        <v>105.9889165023236</v>
      </c>
      <c r="C3">
        <f>($A$2*E3*SIN($D$2/180*3.1415))-5*E3*E3</f>
        <v>164.60645500293754</v>
      </c>
      <c r="E3">
        <f>E2+1</f>
        <v>1</v>
      </c>
    </row>
    <row r="4" spans="1:5" x14ac:dyDescent="0.25">
      <c r="B4">
        <f t="shared" ref="B4:B67" si="0">$A$2*E4*COS($D$2/180*3.1415)</f>
        <v>211.97783300464721</v>
      </c>
      <c r="C4">
        <f t="shared" ref="C4:C67" si="1">($A$2*E4*SIN($D$2/180*3.1415))-5*E4*E4</f>
        <v>319.21291000587507</v>
      </c>
      <c r="E4">
        <f t="shared" ref="E4:E25" si="2">E3+1</f>
        <v>2</v>
      </c>
    </row>
    <row r="5" spans="1:5" x14ac:dyDescent="0.25">
      <c r="B5">
        <f t="shared" si="0"/>
        <v>317.96674950697081</v>
      </c>
      <c r="C5">
        <f t="shared" si="1"/>
        <v>463.81936500881261</v>
      </c>
      <c r="E5">
        <f t="shared" si="2"/>
        <v>3</v>
      </c>
    </row>
    <row r="6" spans="1:5" x14ac:dyDescent="0.25">
      <c r="B6">
        <f t="shared" si="0"/>
        <v>423.95566600929442</v>
      </c>
      <c r="C6">
        <f t="shared" si="1"/>
        <v>598.42582001175015</v>
      </c>
      <c r="E6">
        <f t="shared" si="2"/>
        <v>4</v>
      </c>
    </row>
    <row r="7" spans="1:5" x14ac:dyDescent="0.25">
      <c r="B7">
        <f t="shared" si="0"/>
        <v>529.94458251161802</v>
      </c>
      <c r="C7">
        <f t="shared" si="1"/>
        <v>723.03227501468768</v>
      </c>
      <c r="E7">
        <f t="shared" si="2"/>
        <v>5</v>
      </c>
    </row>
    <row r="8" spans="1:5" x14ac:dyDescent="0.25">
      <c r="B8">
        <f t="shared" si="0"/>
        <v>635.93349901394163</v>
      </c>
      <c r="C8">
        <f t="shared" si="1"/>
        <v>837.63873001762522</v>
      </c>
      <c r="E8">
        <f t="shared" si="2"/>
        <v>6</v>
      </c>
    </row>
    <row r="9" spans="1:5" x14ac:dyDescent="0.25">
      <c r="B9">
        <f t="shared" si="0"/>
        <v>741.92241551626523</v>
      </c>
      <c r="C9">
        <f t="shared" si="1"/>
        <v>942.24518502056276</v>
      </c>
      <c r="E9">
        <f t="shared" si="2"/>
        <v>7</v>
      </c>
    </row>
    <row r="10" spans="1:5" x14ac:dyDescent="0.25">
      <c r="B10">
        <f t="shared" si="0"/>
        <v>847.91133201858884</v>
      </c>
      <c r="C10">
        <f t="shared" si="1"/>
        <v>1036.8516400235003</v>
      </c>
      <c r="E10">
        <f t="shared" si="2"/>
        <v>8</v>
      </c>
    </row>
    <row r="11" spans="1:5" x14ac:dyDescent="0.25">
      <c r="B11">
        <f t="shared" si="0"/>
        <v>953.90024852091244</v>
      </c>
      <c r="C11">
        <f t="shared" si="1"/>
        <v>1121.4580950264378</v>
      </c>
      <c r="E11">
        <f t="shared" si="2"/>
        <v>9</v>
      </c>
    </row>
    <row r="12" spans="1:5" x14ac:dyDescent="0.25">
      <c r="B12">
        <f t="shared" si="0"/>
        <v>1059.889165023236</v>
      </c>
      <c r="C12">
        <f t="shared" si="1"/>
        <v>1196.0645500293754</v>
      </c>
      <c r="E12">
        <f t="shared" si="2"/>
        <v>10</v>
      </c>
    </row>
    <row r="13" spans="1:5" x14ac:dyDescent="0.25">
      <c r="B13">
        <f t="shared" si="0"/>
        <v>1165.8780815255595</v>
      </c>
      <c r="C13">
        <f t="shared" si="1"/>
        <v>1260.6710050323129</v>
      </c>
      <c r="E13">
        <f t="shared" si="2"/>
        <v>11</v>
      </c>
    </row>
    <row r="14" spans="1:5" x14ac:dyDescent="0.25">
      <c r="B14">
        <f t="shared" si="0"/>
        <v>1271.8669980278833</v>
      </c>
      <c r="C14">
        <f t="shared" si="1"/>
        <v>1315.2774600352504</v>
      </c>
      <c r="E14">
        <f t="shared" si="2"/>
        <v>12</v>
      </c>
    </row>
    <row r="15" spans="1:5" x14ac:dyDescent="0.25">
      <c r="B15">
        <f t="shared" si="0"/>
        <v>1377.855914530207</v>
      </c>
      <c r="C15">
        <f t="shared" si="1"/>
        <v>1359.8839150381882</v>
      </c>
      <c r="E15">
        <f t="shared" si="2"/>
        <v>13</v>
      </c>
    </row>
    <row r="16" spans="1:5" x14ac:dyDescent="0.25">
      <c r="B16">
        <f t="shared" si="0"/>
        <v>1483.8448310325305</v>
      </c>
      <c r="C16">
        <f t="shared" si="1"/>
        <v>1394.4903700411255</v>
      </c>
      <c r="E16">
        <f t="shared" si="2"/>
        <v>14</v>
      </c>
    </row>
    <row r="17" spans="2:11" x14ac:dyDescent="0.25">
      <c r="B17">
        <f t="shared" si="0"/>
        <v>1589.833747534854</v>
      </c>
      <c r="C17">
        <f t="shared" si="1"/>
        <v>1419.0968250440633</v>
      </c>
      <c r="E17">
        <f t="shared" si="2"/>
        <v>15</v>
      </c>
    </row>
    <row r="18" spans="2:11" x14ac:dyDescent="0.25">
      <c r="B18">
        <f t="shared" si="0"/>
        <v>1695.8226640371777</v>
      </c>
      <c r="C18">
        <f t="shared" si="1"/>
        <v>1433.7032800470006</v>
      </c>
      <c r="E18">
        <f t="shared" si="2"/>
        <v>16</v>
      </c>
    </row>
    <row r="19" spans="2:11" x14ac:dyDescent="0.25">
      <c r="B19">
        <f t="shared" si="0"/>
        <v>1801.8115805395014</v>
      </c>
      <c r="C19">
        <f t="shared" si="1"/>
        <v>1438.3097350499384</v>
      </c>
      <c r="E19">
        <f t="shared" si="2"/>
        <v>17</v>
      </c>
    </row>
    <row r="20" spans="2:11" x14ac:dyDescent="0.25">
      <c r="B20">
        <f t="shared" si="0"/>
        <v>1907.8004970418249</v>
      </c>
      <c r="C20">
        <f t="shared" si="1"/>
        <v>1432.9161900528757</v>
      </c>
      <c r="E20">
        <f t="shared" si="2"/>
        <v>18</v>
      </c>
    </row>
    <row r="21" spans="2:11" ht="18" x14ac:dyDescent="0.35">
      <c r="B21">
        <f t="shared" si="0"/>
        <v>2013.7894135441484</v>
      </c>
      <c r="C21">
        <f t="shared" si="1"/>
        <v>1417.5226450558134</v>
      </c>
      <c r="E21">
        <f t="shared" si="2"/>
        <v>19</v>
      </c>
      <c r="I21" t="s">
        <v>5</v>
      </c>
      <c r="K21" t="s">
        <v>6</v>
      </c>
    </row>
    <row r="22" spans="2:11" x14ac:dyDescent="0.25">
      <c r="B22">
        <f t="shared" si="0"/>
        <v>2119.7783300464721</v>
      </c>
      <c r="C22">
        <f t="shared" si="1"/>
        <v>1392.1291000587507</v>
      </c>
      <c r="E22">
        <f t="shared" si="2"/>
        <v>20</v>
      </c>
      <c r="I22">
        <f>($A$2*$A$2*SIN(2*$D$2/180*3.1415))/10</f>
        <v>3595.2808795122901</v>
      </c>
      <c r="K22">
        <f>(2*$A$2*SIN($D$2/180*3.1415))/10</f>
        <v>33.921291000587509</v>
      </c>
    </row>
    <row r="23" spans="2:11" x14ac:dyDescent="0.25">
      <c r="B23">
        <f t="shared" si="0"/>
        <v>2225.7672465487958</v>
      </c>
      <c r="C23">
        <f t="shared" si="1"/>
        <v>1356.7355550616885</v>
      </c>
      <c r="E23">
        <f t="shared" si="2"/>
        <v>21</v>
      </c>
    </row>
    <row r="24" spans="2:11" x14ac:dyDescent="0.25">
      <c r="B24">
        <f t="shared" si="0"/>
        <v>2331.7561630511191</v>
      </c>
      <c r="C24">
        <f t="shared" si="1"/>
        <v>1311.3420100646258</v>
      </c>
      <c r="E24">
        <f t="shared" si="2"/>
        <v>22</v>
      </c>
      <c r="H24" t="s">
        <v>7</v>
      </c>
    </row>
    <row r="25" spans="2:11" x14ac:dyDescent="0.25">
      <c r="B25">
        <f t="shared" si="0"/>
        <v>2437.7450795534428</v>
      </c>
      <c r="C25">
        <f t="shared" si="1"/>
        <v>1255.9484650675636</v>
      </c>
      <c r="E25">
        <f t="shared" si="2"/>
        <v>23</v>
      </c>
    </row>
    <row r="26" spans="2:11" x14ac:dyDescent="0.25">
      <c r="B26">
        <f t="shared" si="0"/>
        <v>2490.7395378046049</v>
      </c>
      <c r="C26">
        <f t="shared" si="1"/>
        <v>1224.501692569032</v>
      </c>
      <c r="E26">
        <f>E25+0.5</f>
        <v>23.5</v>
      </c>
    </row>
    <row r="27" spans="2:11" x14ac:dyDescent="0.25">
      <c r="B27">
        <f t="shared" si="0"/>
        <v>2543.7339960557665</v>
      </c>
      <c r="C27">
        <f t="shared" si="1"/>
        <v>1190.5549200705009</v>
      </c>
      <c r="E27">
        <f t="shared" ref="E27:E83" si="3">E26+0.5</f>
        <v>24</v>
      </c>
    </row>
    <row r="28" spans="2:11" x14ac:dyDescent="0.25">
      <c r="B28">
        <f t="shared" si="0"/>
        <v>2596.7284543069281</v>
      </c>
      <c r="C28">
        <f t="shared" si="1"/>
        <v>1154.1081475719693</v>
      </c>
      <c r="E28">
        <f t="shared" si="3"/>
        <v>24.5</v>
      </c>
    </row>
    <row r="29" spans="2:11" x14ac:dyDescent="0.25">
      <c r="B29">
        <f t="shared" si="0"/>
        <v>2649.7229125580902</v>
      </c>
      <c r="C29">
        <f t="shared" si="1"/>
        <v>1115.1613750734386</v>
      </c>
      <c r="E29">
        <f t="shared" si="3"/>
        <v>25</v>
      </c>
    </row>
    <row r="30" spans="2:11" x14ac:dyDescent="0.25">
      <c r="B30">
        <f t="shared" si="0"/>
        <v>2702.7173708092519</v>
      </c>
      <c r="C30">
        <f t="shared" si="1"/>
        <v>1073.7146025749071</v>
      </c>
      <c r="E30">
        <f t="shared" si="3"/>
        <v>25.5</v>
      </c>
    </row>
    <row r="31" spans="2:11" x14ac:dyDescent="0.25">
      <c r="B31">
        <f t="shared" si="0"/>
        <v>2755.7118290604139</v>
      </c>
      <c r="C31">
        <f t="shared" si="1"/>
        <v>1029.7678300763764</v>
      </c>
      <c r="E31">
        <f t="shared" si="3"/>
        <v>26</v>
      </c>
    </row>
    <row r="32" spans="2:11" x14ac:dyDescent="0.25">
      <c r="B32">
        <f t="shared" si="0"/>
        <v>2808.7062873115756</v>
      </c>
      <c r="C32">
        <f t="shared" si="1"/>
        <v>983.32105757784484</v>
      </c>
      <c r="E32">
        <f t="shared" si="3"/>
        <v>26.5</v>
      </c>
    </row>
    <row r="33" spans="2:5" x14ac:dyDescent="0.25">
      <c r="B33">
        <f t="shared" si="0"/>
        <v>2861.7007455627372</v>
      </c>
      <c r="C33">
        <f t="shared" si="1"/>
        <v>934.37428507931327</v>
      </c>
      <c r="E33">
        <f t="shared" si="3"/>
        <v>27</v>
      </c>
    </row>
    <row r="34" spans="2:5" x14ac:dyDescent="0.25">
      <c r="B34">
        <f t="shared" si="0"/>
        <v>2914.6952038138993</v>
      </c>
      <c r="C34">
        <f t="shared" si="1"/>
        <v>882.9275125807826</v>
      </c>
      <c r="E34">
        <f>E33+0.5</f>
        <v>27.5</v>
      </c>
    </row>
    <row r="35" spans="2:5" x14ac:dyDescent="0.25">
      <c r="B35">
        <f t="shared" si="0"/>
        <v>2967.6896620650609</v>
      </c>
      <c r="C35">
        <f t="shared" si="1"/>
        <v>828.98074008225103</v>
      </c>
      <c r="E35">
        <f t="shared" si="3"/>
        <v>28</v>
      </c>
    </row>
    <row r="36" spans="2:5" x14ac:dyDescent="0.25">
      <c r="B36">
        <f t="shared" si="0"/>
        <v>3020.6841203162226</v>
      </c>
      <c r="C36">
        <f t="shared" si="1"/>
        <v>772.53396758371946</v>
      </c>
      <c r="E36">
        <f>E35+0.5</f>
        <v>28.5</v>
      </c>
    </row>
    <row r="37" spans="2:5" x14ac:dyDescent="0.25">
      <c r="B37">
        <f t="shared" si="0"/>
        <v>3073.6785785673846</v>
      </c>
      <c r="C37">
        <f t="shared" si="1"/>
        <v>713.5871950851888</v>
      </c>
      <c r="E37">
        <f t="shared" si="3"/>
        <v>29</v>
      </c>
    </row>
    <row r="38" spans="2:5" x14ac:dyDescent="0.25">
      <c r="B38">
        <f t="shared" si="0"/>
        <v>3126.6730368185463</v>
      </c>
      <c r="C38">
        <f t="shared" si="1"/>
        <v>652.14042258665722</v>
      </c>
      <c r="E38">
        <f t="shared" si="3"/>
        <v>29.5</v>
      </c>
    </row>
    <row r="39" spans="2:5" x14ac:dyDescent="0.25">
      <c r="B39">
        <f t="shared" si="0"/>
        <v>3179.6674950697079</v>
      </c>
      <c r="C39">
        <f t="shared" si="1"/>
        <v>588.19365008812656</v>
      </c>
      <c r="E39">
        <f t="shared" si="3"/>
        <v>30</v>
      </c>
    </row>
    <row r="40" spans="2:5" x14ac:dyDescent="0.25">
      <c r="B40">
        <f t="shared" si="0"/>
        <v>3232.66195332087</v>
      </c>
      <c r="C40">
        <f t="shared" si="1"/>
        <v>521.74687758959499</v>
      </c>
      <c r="E40">
        <f t="shared" si="3"/>
        <v>30.5</v>
      </c>
    </row>
    <row r="41" spans="2:5" x14ac:dyDescent="0.25">
      <c r="B41">
        <f t="shared" si="0"/>
        <v>3285.6564115720316</v>
      </c>
      <c r="C41">
        <f t="shared" si="1"/>
        <v>452.80010509106341</v>
      </c>
      <c r="E41">
        <f t="shared" si="3"/>
        <v>31</v>
      </c>
    </row>
    <row r="42" spans="2:5" x14ac:dyDescent="0.25">
      <c r="B42">
        <f t="shared" si="0"/>
        <v>3338.6508698231937</v>
      </c>
      <c r="C42">
        <f t="shared" si="1"/>
        <v>381.35333259253275</v>
      </c>
      <c r="E42">
        <f t="shared" si="3"/>
        <v>31.5</v>
      </c>
    </row>
    <row r="43" spans="2:5" x14ac:dyDescent="0.25">
      <c r="B43">
        <f t="shared" si="0"/>
        <v>3391.6453280743553</v>
      </c>
      <c r="C43">
        <f t="shared" si="1"/>
        <v>307.40656009400118</v>
      </c>
      <c r="E43">
        <f t="shared" si="3"/>
        <v>32</v>
      </c>
    </row>
    <row r="44" spans="2:5" x14ac:dyDescent="0.25">
      <c r="B44">
        <f t="shared" si="0"/>
        <v>3444.639786325517</v>
      </c>
      <c r="C44">
        <f t="shared" si="1"/>
        <v>230.95978759546961</v>
      </c>
      <c r="E44">
        <f t="shared" si="3"/>
        <v>32.5</v>
      </c>
    </row>
    <row r="45" spans="2:5" x14ac:dyDescent="0.25">
      <c r="B45">
        <f t="shared" si="0"/>
        <v>3497.6342445766791</v>
      </c>
      <c r="C45">
        <f t="shared" si="1"/>
        <v>152.01301509693894</v>
      </c>
      <c r="E45">
        <f t="shared" si="3"/>
        <v>33</v>
      </c>
    </row>
    <row r="46" spans="2:5" x14ac:dyDescent="0.25">
      <c r="B46">
        <f t="shared" si="0"/>
        <v>3550.6287028278407</v>
      </c>
      <c r="C46">
        <f t="shared" si="1"/>
        <v>70.566242598407371</v>
      </c>
      <c r="E46">
        <f t="shared" si="3"/>
        <v>33.5</v>
      </c>
    </row>
    <row r="47" spans="2:5" x14ac:dyDescent="0.25">
      <c r="B47">
        <f t="shared" si="0"/>
        <v>3603.6231610790028</v>
      </c>
      <c r="C47">
        <f t="shared" si="1"/>
        <v>-13.380529900123292</v>
      </c>
      <c r="E47">
        <f t="shared" si="3"/>
        <v>34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1"/>
  <sheetViews>
    <sheetView topLeftCell="E10" workbookViewId="0">
      <selection activeCell="Q42" sqref="Q42"/>
    </sheetView>
  </sheetViews>
  <sheetFormatPr defaultRowHeight="15" x14ac:dyDescent="0.25"/>
  <sheetData>
    <row r="1" spans="1:4" ht="18" x14ac:dyDescent="0.35">
      <c r="A1" t="s">
        <v>8</v>
      </c>
      <c r="B1" t="s">
        <v>3</v>
      </c>
      <c r="D1" t="s">
        <v>0</v>
      </c>
    </row>
    <row r="2" spans="1:4" x14ac:dyDescent="0.25">
      <c r="A2">
        <f>(40000*SIN(2*RADIANS(B2)))/10</f>
        <v>139.59798681000387</v>
      </c>
      <c r="B2">
        <v>1</v>
      </c>
      <c r="D2">
        <v>200</v>
      </c>
    </row>
    <row r="3" spans="1:4" x14ac:dyDescent="0.25">
      <c r="A3">
        <f t="shared" ref="A3:A66" si="0">(40000*SIN(2*RADIANS(B3)))/10</f>
        <v>279.02589497650121</v>
      </c>
      <c r="B3">
        <f>B2+1</f>
        <v>2</v>
      </c>
    </row>
    <row r="4" spans="1:4" x14ac:dyDescent="0.25">
      <c r="A4">
        <f t="shared" si="0"/>
        <v>418.11385307061391</v>
      </c>
      <c r="B4">
        <f t="shared" ref="B4:B67" si="1">B3+1</f>
        <v>3</v>
      </c>
    </row>
    <row r="5" spans="1:4" x14ac:dyDescent="0.25">
      <c r="A5">
        <f t="shared" si="0"/>
        <v>556.69240384026182</v>
      </c>
      <c r="B5">
        <f t="shared" si="1"/>
        <v>4</v>
      </c>
    </row>
    <row r="6" spans="1:4" x14ac:dyDescent="0.25">
      <c r="A6">
        <f t="shared" si="0"/>
        <v>694.59271066772135</v>
      </c>
      <c r="B6">
        <f t="shared" si="1"/>
        <v>5</v>
      </c>
    </row>
    <row r="7" spans="1:4" x14ac:dyDescent="0.25">
      <c r="A7">
        <f t="shared" si="0"/>
        <v>831.64676327103734</v>
      </c>
      <c r="B7">
        <f t="shared" si="1"/>
        <v>6</v>
      </c>
    </row>
    <row r="8" spans="1:4" x14ac:dyDescent="0.25">
      <c r="A8">
        <f t="shared" si="0"/>
        <v>967.68758239867088</v>
      </c>
      <c r="B8">
        <f t="shared" si="1"/>
        <v>7</v>
      </c>
    </row>
    <row r="9" spans="1:4" x14ac:dyDescent="0.25">
      <c r="A9">
        <f t="shared" si="0"/>
        <v>1102.5494232679966</v>
      </c>
      <c r="B9">
        <f t="shared" si="1"/>
        <v>8</v>
      </c>
    </row>
    <row r="10" spans="1:4" x14ac:dyDescent="0.25">
      <c r="A10">
        <f t="shared" si="0"/>
        <v>1236.0679774997895</v>
      </c>
      <c r="B10">
        <f t="shared" si="1"/>
        <v>9</v>
      </c>
    </row>
    <row r="11" spans="1:4" x14ac:dyDescent="0.25">
      <c r="A11">
        <f t="shared" si="0"/>
        <v>1368.080573302675</v>
      </c>
      <c r="B11">
        <f t="shared" si="1"/>
        <v>10</v>
      </c>
    </row>
    <row r="12" spans="1:4" x14ac:dyDescent="0.25">
      <c r="A12">
        <f t="shared" si="0"/>
        <v>1498.4263736636481</v>
      </c>
      <c r="B12">
        <f t="shared" si="1"/>
        <v>11</v>
      </c>
    </row>
    <row r="13" spans="1:4" x14ac:dyDescent="0.25">
      <c r="A13">
        <f t="shared" si="0"/>
        <v>1626.9465723032008</v>
      </c>
      <c r="B13">
        <f t="shared" si="1"/>
        <v>12</v>
      </c>
    </row>
    <row r="14" spans="1:4" x14ac:dyDescent="0.25">
      <c r="A14">
        <f t="shared" si="0"/>
        <v>1753.4845871563095</v>
      </c>
      <c r="B14">
        <f t="shared" si="1"/>
        <v>13</v>
      </c>
    </row>
    <row r="15" spans="1:4" x14ac:dyDescent="0.25">
      <c r="A15">
        <f t="shared" si="0"/>
        <v>1877.8862511435632</v>
      </c>
      <c r="B15">
        <f t="shared" si="1"/>
        <v>14</v>
      </c>
    </row>
    <row r="16" spans="1:4" x14ac:dyDescent="0.25">
      <c r="A16">
        <f t="shared" si="0"/>
        <v>1999.9999999999995</v>
      </c>
      <c r="B16">
        <f t="shared" si="1"/>
        <v>15</v>
      </c>
    </row>
    <row r="17" spans="1:14" x14ac:dyDescent="0.25">
      <c r="A17">
        <f t="shared" si="0"/>
        <v>2119.6770569328196</v>
      </c>
      <c r="B17">
        <f t="shared" si="1"/>
        <v>16</v>
      </c>
    </row>
    <row r="18" spans="1:14" x14ac:dyDescent="0.25">
      <c r="A18">
        <f t="shared" si="0"/>
        <v>2236.7716138829878</v>
      </c>
      <c r="B18">
        <f t="shared" si="1"/>
        <v>17</v>
      </c>
      <c r="F18" t="s">
        <v>9</v>
      </c>
    </row>
    <row r="19" spans="1:14" x14ac:dyDescent="0.25">
      <c r="A19">
        <f t="shared" si="0"/>
        <v>2351.1410091698926</v>
      </c>
      <c r="B19">
        <f t="shared" si="1"/>
        <v>18</v>
      </c>
    </row>
    <row r="20" spans="1:14" x14ac:dyDescent="0.25">
      <c r="A20">
        <f t="shared" si="0"/>
        <v>2462.6459013026333</v>
      </c>
      <c r="B20">
        <f t="shared" si="1"/>
        <v>19</v>
      </c>
    </row>
    <row r="21" spans="1:14" x14ac:dyDescent="0.25">
      <c r="A21">
        <f t="shared" si="0"/>
        <v>2571.1504387461569</v>
      </c>
      <c r="B21">
        <f t="shared" si="1"/>
        <v>20</v>
      </c>
    </row>
    <row r="22" spans="1:14" x14ac:dyDescent="0.25">
      <c r="A22">
        <f t="shared" si="0"/>
        <v>2676.522425435433</v>
      </c>
      <c r="B22">
        <f t="shared" si="1"/>
        <v>21</v>
      </c>
      <c r="D22" t="s">
        <v>13</v>
      </c>
      <c r="E22" t="s">
        <v>14</v>
      </c>
      <c r="F22" t="s">
        <v>11</v>
      </c>
      <c r="G22" t="s">
        <v>4</v>
      </c>
      <c r="H22" t="s">
        <v>10</v>
      </c>
      <c r="I22" t="s">
        <v>15</v>
      </c>
      <c r="J22" t="s">
        <v>16</v>
      </c>
      <c r="L22" t="s">
        <v>12</v>
      </c>
      <c r="M22" t="s">
        <v>17</v>
      </c>
      <c r="N22" t="s">
        <v>18</v>
      </c>
    </row>
    <row r="23" spans="1:14" x14ac:dyDescent="0.25">
      <c r="A23">
        <f t="shared" si="0"/>
        <v>2778.6334818359892</v>
      </c>
      <c r="B23">
        <f t="shared" si="1"/>
        <v>22</v>
      </c>
      <c r="D23">
        <v>0</v>
      </c>
      <c r="E23">
        <v>0</v>
      </c>
      <c r="F23">
        <v>60</v>
      </c>
      <c r="G23">
        <v>0</v>
      </c>
      <c r="H23">
        <v>30</v>
      </c>
      <c r="I23">
        <v>0</v>
      </c>
      <c r="J23">
        <v>0</v>
      </c>
      <c r="L23">
        <v>45</v>
      </c>
      <c r="M23">
        <v>0</v>
      </c>
      <c r="N23">
        <v>0</v>
      </c>
    </row>
    <row r="24" spans="1:14" x14ac:dyDescent="0.25">
      <c r="A24">
        <f t="shared" si="0"/>
        <v>2877.3592013546045</v>
      </c>
      <c r="B24">
        <f t="shared" si="1"/>
        <v>23</v>
      </c>
      <c r="D24">
        <f>($D$2*G24*SIN($F$23/180*3.1415))-5*G24*G24</f>
        <v>168.20199222128892</v>
      </c>
      <c r="E24">
        <f>$D$2*G24*COS($F$23/180*3.1415)</f>
        <v>100.00534930980731</v>
      </c>
      <c r="G24">
        <f>G23+1</f>
        <v>1</v>
      </c>
      <c r="I24">
        <f>($D$2*G24*SIN($H$23/180*3.1415))-5*G24*G24</f>
        <v>94.997325309326499</v>
      </c>
      <c r="J24">
        <f>$D$2*G24*COS($H$23/180*3.1415)</f>
        <v>173.20662496273266</v>
      </c>
      <c r="M24">
        <f>($D$2*G24*SIN($L$23/180*3.1415))-5*G24*G24</f>
        <v>136.41808040028829</v>
      </c>
      <c r="N24">
        <f>$D$2*G24*COS($L$23/180*3.1415)</f>
        <v>141.4246319984521</v>
      </c>
    </row>
    <row r="25" spans="1:14" x14ac:dyDescent="0.25">
      <c r="A25">
        <f t="shared" si="0"/>
        <v>2972.5793019095772</v>
      </c>
      <c r="B25">
        <f t="shared" si="1"/>
        <v>24</v>
      </c>
      <c r="D25">
        <f t="shared" ref="D25:D63" si="2">($D$2*G25*SIN($F$23/180*3.1415))-5*G25*G25</f>
        <v>326.40398444257784</v>
      </c>
      <c r="E25">
        <f t="shared" ref="E25:E63" si="3">$D$2*G25*COS($F$23/180*3.1415)</f>
        <v>200.01069861961463</v>
      </c>
      <c r="G25">
        <f t="shared" ref="G25:G81" si="4">G24+1</f>
        <v>2</v>
      </c>
      <c r="I25">
        <f t="shared" ref="I25:I53" si="5">($D$2*G25*SIN($H$23/180*3.1415))-5*G25*G25</f>
        <v>179.994650618653</v>
      </c>
      <c r="J25">
        <f t="shared" ref="J25:J58" si="6">$D$2*G25*COS($H$23/180*3.1415)</f>
        <v>346.41324992546532</v>
      </c>
      <c r="M25">
        <f t="shared" ref="M25:M58" si="7">($D$2*G25*SIN($L$23/180*3.1415))-5*G25*G25</f>
        <v>262.83616080057658</v>
      </c>
      <c r="N25">
        <f t="shared" ref="N25:N58" si="8">$D$2*G25*COS($L$23/180*3.1415)</f>
        <v>282.8492639969042</v>
      </c>
    </row>
    <row r="26" spans="1:14" x14ac:dyDescent="0.25">
      <c r="A26">
        <f t="shared" si="0"/>
        <v>3064.1777724759122</v>
      </c>
      <c r="B26">
        <f t="shared" si="1"/>
        <v>25</v>
      </c>
      <c r="D26">
        <f t="shared" si="2"/>
        <v>474.60597666386673</v>
      </c>
      <c r="E26">
        <f t="shared" si="3"/>
        <v>300.01604792942192</v>
      </c>
      <c r="G26">
        <f t="shared" si="4"/>
        <v>3</v>
      </c>
      <c r="I26">
        <f t="shared" si="5"/>
        <v>254.99197592797952</v>
      </c>
      <c r="J26">
        <f t="shared" si="6"/>
        <v>519.61987488819796</v>
      </c>
      <c r="M26">
        <f t="shared" si="7"/>
        <v>379.2542412008649</v>
      </c>
      <c r="N26">
        <f t="shared" si="8"/>
        <v>424.27389599535627</v>
      </c>
    </row>
    <row r="27" spans="1:14" x14ac:dyDescent="0.25">
      <c r="A27">
        <f t="shared" si="0"/>
        <v>3152.043014426888</v>
      </c>
      <c r="B27">
        <f t="shared" si="1"/>
        <v>26</v>
      </c>
      <c r="D27">
        <f t="shared" si="2"/>
        <v>612.80796888515567</v>
      </c>
      <c r="E27">
        <f t="shared" si="3"/>
        <v>400.02139723922926</v>
      </c>
      <c r="G27">
        <f t="shared" si="4"/>
        <v>4</v>
      </c>
      <c r="I27">
        <f t="shared" si="5"/>
        <v>319.98930123730599</v>
      </c>
      <c r="J27">
        <f t="shared" si="6"/>
        <v>692.82649985093065</v>
      </c>
      <c r="M27">
        <f t="shared" si="7"/>
        <v>485.67232160115316</v>
      </c>
      <c r="N27">
        <f t="shared" si="8"/>
        <v>565.6985279938084</v>
      </c>
    </row>
    <row r="28" spans="1:14" x14ac:dyDescent="0.25">
      <c r="A28">
        <f t="shared" si="0"/>
        <v>3236.0679774997898</v>
      </c>
      <c r="B28">
        <f t="shared" si="1"/>
        <v>27</v>
      </c>
      <c r="D28">
        <f t="shared" si="2"/>
        <v>741.00996110644462</v>
      </c>
      <c r="E28">
        <f t="shared" si="3"/>
        <v>500.02674654903655</v>
      </c>
      <c r="G28">
        <f t="shared" si="4"/>
        <v>5</v>
      </c>
      <c r="I28">
        <f t="shared" si="5"/>
        <v>374.98662654663252</v>
      </c>
      <c r="J28">
        <f t="shared" si="6"/>
        <v>866.03312481366333</v>
      </c>
      <c r="M28">
        <f t="shared" si="7"/>
        <v>582.09040200144148</v>
      </c>
      <c r="N28">
        <f t="shared" si="8"/>
        <v>707.12315999226053</v>
      </c>
    </row>
    <row r="29" spans="1:14" x14ac:dyDescent="0.25">
      <c r="A29">
        <f t="shared" si="0"/>
        <v>3316.1502902201669</v>
      </c>
      <c r="B29">
        <f t="shared" si="1"/>
        <v>28</v>
      </c>
      <c r="D29">
        <f t="shared" si="2"/>
        <v>859.21195332773345</v>
      </c>
      <c r="E29">
        <f t="shared" si="3"/>
        <v>600.03209585884383</v>
      </c>
      <c r="G29">
        <f t="shared" si="4"/>
        <v>6</v>
      </c>
      <c r="I29">
        <f t="shared" si="5"/>
        <v>419.98395185595905</v>
      </c>
      <c r="J29">
        <f t="shared" si="6"/>
        <v>1039.2397497763959</v>
      </c>
      <c r="M29">
        <f t="shared" si="7"/>
        <v>668.50848240172979</v>
      </c>
      <c r="N29">
        <f t="shared" si="8"/>
        <v>848.54779199071254</v>
      </c>
    </row>
    <row r="30" spans="1:14" x14ac:dyDescent="0.25">
      <c r="A30">
        <f t="shared" si="0"/>
        <v>3392.1923846257037</v>
      </c>
      <c r="B30">
        <f t="shared" si="1"/>
        <v>29</v>
      </c>
      <c r="D30">
        <f t="shared" si="2"/>
        <v>967.4139455490224</v>
      </c>
      <c r="E30">
        <f t="shared" si="3"/>
        <v>700.03744516865117</v>
      </c>
      <c r="G30">
        <f t="shared" si="4"/>
        <v>7</v>
      </c>
      <c r="I30">
        <f t="shared" si="5"/>
        <v>454.98127716528552</v>
      </c>
      <c r="J30">
        <f t="shared" si="6"/>
        <v>1212.4463747391287</v>
      </c>
      <c r="M30">
        <f t="shared" si="7"/>
        <v>744.926562802018</v>
      </c>
      <c r="N30">
        <f t="shared" si="8"/>
        <v>989.97242398916467</v>
      </c>
    </row>
    <row r="31" spans="1:14" x14ac:dyDescent="0.25">
      <c r="A31">
        <f t="shared" si="0"/>
        <v>3464.1016151377544</v>
      </c>
      <c r="B31">
        <f t="shared" si="1"/>
        <v>30</v>
      </c>
      <c r="D31">
        <f t="shared" si="2"/>
        <v>1065.6159377703113</v>
      </c>
      <c r="E31">
        <f t="shared" si="3"/>
        <v>800.04279447845852</v>
      </c>
      <c r="G31">
        <f t="shared" si="4"/>
        <v>8</v>
      </c>
      <c r="I31">
        <f t="shared" si="5"/>
        <v>479.97860247461199</v>
      </c>
      <c r="J31">
        <f t="shared" si="6"/>
        <v>1385.6529997018613</v>
      </c>
      <c r="M31">
        <f t="shared" si="7"/>
        <v>811.34464320230632</v>
      </c>
      <c r="N31">
        <f t="shared" si="8"/>
        <v>1131.3970559876168</v>
      </c>
    </row>
    <row r="32" spans="1:14" x14ac:dyDescent="0.25">
      <c r="A32">
        <f t="shared" si="0"/>
        <v>3531.7903714357076</v>
      </c>
      <c r="B32">
        <f t="shared" si="1"/>
        <v>31</v>
      </c>
      <c r="D32">
        <f t="shared" si="2"/>
        <v>1153.8179299916003</v>
      </c>
      <c r="E32">
        <f t="shared" si="3"/>
        <v>900.04814378826586</v>
      </c>
      <c r="G32">
        <f t="shared" si="4"/>
        <v>9</v>
      </c>
      <c r="I32">
        <f t="shared" si="5"/>
        <v>494.97592778393846</v>
      </c>
      <c r="J32">
        <f t="shared" si="6"/>
        <v>1558.8596246645941</v>
      </c>
      <c r="M32">
        <f t="shared" si="7"/>
        <v>867.76272360259463</v>
      </c>
      <c r="N32">
        <f t="shared" si="8"/>
        <v>1272.8216879860688</v>
      </c>
    </row>
    <row r="33" spans="1:14" x14ac:dyDescent="0.25">
      <c r="A33">
        <f t="shared" si="0"/>
        <v>3595.176185196668</v>
      </c>
      <c r="B33">
        <f t="shared" si="1"/>
        <v>32</v>
      </c>
      <c r="D33">
        <f t="shared" si="2"/>
        <v>1232.0199222128892</v>
      </c>
      <c r="E33">
        <f t="shared" si="3"/>
        <v>1000.0534930980731</v>
      </c>
      <c r="G33">
        <f t="shared" si="4"/>
        <v>10</v>
      </c>
      <c r="I33">
        <f t="shared" si="5"/>
        <v>499.97325309326504</v>
      </c>
      <c r="J33">
        <f t="shared" si="6"/>
        <v>1732.0662496273267</v>
      </c>
      <c r="M33">
        <f t="shared" si="7"/>
        <v>914.18080400288295</v>
      </c>
      <c r="N33">
        <f t="shared" si="8"/>
        <v>1414.2463199845211</v>
      </c>
    </row>
    <row r="34" spans="1:14" x14ac:dyDescent="0.25">
      <c r="A34">
        <f t="shared" si="0"/>
        <v>3654.1818305704037</v>
      </c>
      <c r="B34">
        <f t="shared" si="1"/>
        <v>33</v>
      </c>
      <c r="D34">
        <f t="shared" si="2"/>
        <v>1300.221914434178</v>
      </c>
      <c r="E34">
        <f t="shared" si="3"/>
        <v>1100.0588424078803</v>
      </c>
      <c r="G34">
        <f t="shared" si="4"/>
        <v>11</v>
      </c>
      <c r="I34">
        <f t="shared" si="5"/>
        <v>494.97057840259163</v>
      </c>
      <c r="J34">
        <f t="shared" si="6"/>
        <v>1905.2728745900595</v>
      </c>
      <c r="M34">
        <f t="shared" si="7"/>
        <v>950.59888440317127</v>
      </c>
      <c r="N34">
        <f t="shared" si="8"/>
        <v>1555.6709519829731</v>
      </c>
    </row>
    <row r="35" spans="1:14" x14ac:dyDescent="0.25">
      <c r="A35">
        <f t="shared" si="0"/>
        <v>3708.7354182671493</v>
      </c>
      <c r="B35">
        <f t="shared" si="1"/>
        <v>34</v>
      </c>
      <c r="D35">
        <f t="shared" si="2"/>
        <v>1358.4239066554669</v>
      </c>
      <c r="E35">
        <f t="shared" si="3"/>
        <v>1200.0641917176877</v>
      </c>
      <c r="G35">
        <f t="shared" si="4"/>
        <v>12</v>
      </c>
      <c r="I35">
        <f t="shared" si="5"/>
        <v>479.9679037119181</v>
      </c>
      <c r="J35">
        <f t="shared" si="6"/>
        <v>2078.4794995527918</v>
      </c>
      <c r="M35">
        <f t="shared" si="7"/>
        <v>977.01696480345959</v>
      </c>
      <c r="N35">
        <f t="shared" si="8"/>
        <v>1697.0955839814251</v>
      </c>
    </row>
    <row r="36" spans="1:14" x14ac:dyDescent="0.25">
      <c r="A36">
        <f t="shared" si="0"/>
        <v>3758.7704831436336</v>
      </c>
      <c r="B36">
        <f t="shared" si="1"/>
        <v>35</v>
      </c>
      <c r="D36">
        <f t="shared" si="2"/>
        <v>1406.6258988767559</v>
      </c>
      <c r="E36">
        <f t="shared" si="3"/>
        <v>1300.069541027495</v>
      </c>
      <c r="G36">
        <f t="shared" si="4"/>
        <v>13</v>
      </c>
      <c r="I36">
        <f t="shared" si="5"/>
        <v>454.96522902124457</v>
      </c>
      <c r="J36">
        <f t="shared" si="6"/>
        <v>2251.6861245155246</v>
      </c>
      <c r="M36">
        <f t="shared" si="7"/>
        <v>993.4350452037479</v>
      </c>
      <c r="N36">
        <f t="shared" si="8"/>
        <v>1838.5202159798773</v>
      </c>
    </row>
    <row r="37" spans="1:14" x14ac:dyDescent="0.25">
      <c r="A37">
        <f t="shared" si="0"/>
        <v>3804.2260651806146</v>
      </c>
      <c r="B37">
        <f t="shared" si="1"/>
        <v>36</v>
      </c>
      <c r="D37">
        <f t="shared" si="2"/>
        <v>1444.8278910980448</v>
      </c>
      <c r="E37">
        <f t="shared" si="3"/>
        <v>1400.0748903373023</v>
      </c>
      <c r="G37">
        <f t="shared" si="4"/>
        <v>14</v>
      </c>
      <c r="I37">
        <f t="shared" si="5"/>
        <v>419.96255433057104</v>
      </c>
      <c r="J37">
        <f t="shared" si="6"/>
        <v>2424.8927494782574</v>
      </c>
      <c r="M37">
        <f t="shared" si="7"/>
        <v>999.85312560403599</v>
      </c>
      <c r="N37">
        <f t="shared" si="8"/>
        <v>1979.9448479783293</v>
      </c>
    </row>
    <row r="38" spans="1:14" x14ac:dyDescent="0.25">
      <c r="A38">
        <f t="shared" si="0"/>
        <v>3845.0467837532756</v>
      </c>
      <c r="B38">
        <f t="shared" si="1"/>
        <v>37</v>
      </c>
      <c r="D38">
        <f t="shared" si="2"/>
        <v>1473.0298833193337</v>
      </c>
      <c r="E38">
        <f t="shared" si="3"/>
        <v>1500.0802396471097</v>
      </c>
      <c r="G38">
        <f t="shared" si="4"/>
        <v>15</v>
      </c>
      <c r="I38">
        <f t="shared" si="5"/>
        <v>374.95987963989751</v>
      </c>
      <c r="J38">
        <f t="shared" si="6"/>
        <v>2598.0993744409902</v>
      </c>
      <c r="M38">
        <f t="shared" si="7"/>
        <v>996.27120600432454</v>
      </c>
      <c r="N38">
        <f t="shared" si="8"/>
        <v>2121.3694799767813</v>
      </c>
    </row>
    <row r="39" spans="1:14" x14ac:dyDescent="0.25">
      <c r="A39">
        <f t="shared" si="0"/>
        <v>3881.1829051039858</v>
      </c>
      <c r="B39">
        <f t="shared" si="1"/>
        <v>38</v>
      </c>
      <c r="D39">
        <f t="shared" si="2"/>
        <v>1491.2318755406227</v>
      </c>
      <c r="E39">
        <f t="shared" si="3"/>
        <v>1600.085588956917</v>
      </c>
      <c r="G39">
        <f t="shared" si="4"/>
        <v>16</v>
      </c>
      <c r="I39">
        <f t="shared" si="5"/>
        <v>319.95720494922398</v>
      </c>
      <c r="J39">
        <f t="shared" si="6"/>
        <v>2771.3059994037226</v>
      </c>
      <c r="M39">
        <f t="shared" si="7"/>
        <v>982.68928640461263</v>
      </c>
      <c r="N39">
        <f t="shared" si="8"/>
        <v>2262.7941119752336</v>
      </c>
    </row>
    <row r="40" spans="1:14" x14ac:dyDescent="0.25">
      <c r="A40">
        <f t="shared" si="0"/>
        <v>3912.5904029352228</v>
      </c>
      <c r="B40">
        <f t="shared" si="1"/>
        <v>39</v>
      </c>
      <c r="D40">
        <f t="shared" si="2"/>
        <v>1499.4338677619116</v>
      </c>
      <c r="E40">
        <f t="shared" si="3"/>
        <v>1700.0909382667244</v>
      </c>
      <c r="G40">
        <f t="shared" si="4"/>
        <v>17</v>
      </c>
      <c r="I40">
        <f t="shared" si="5"/>
        <v>254.95453025855045</v>
      </c>
      <c r="J40">
        <f t="shared" si="6"/>
        <v>2944.5126243664554</v>
      </c>
      <c r="M40">
        <f t="shared" si="7"/>
        <v>959.10736680490118</v>
      </c>
      <c r="N40">
        <f t="shared" si="8"/>
        <v>2404.2187439736858</v>
      </c>
    </row>
    <row r="41" spans="1:14" x14ac:dyDescent="0.25">
      <c r="A41">
        <f t="shared" si="0"/>
        <v>3939.2310120488319</v>
      </c>
      <c r="B41">
        <f t="shared" si="1"/>
        <v>40</v>
      </c>
      <c r="D41">
        <f t="shared" si="2"/>
        <v>1497.6358599832006</v>
      </c>
      <c r="E41">
        <f t="shared" si="3"/>
        <v>1800.0962875765317</v>
      </c>
      <c r="G41">
        <f t="shared" si="4"/>
        <v>18</v>
      </c>
      <c r="I41">
        <f t="shared" si="5"/>
        <v>179.95185556787692</v>
      </c>
      <c r="J41">
        <f t="shared" si="6"/>
        <v>3117.7192493291882</v>
      </c>
      <c r="M41">
        <f t="shared" si="7"/>
        <v>925.52544720518927</v>
      </c>
      <c r="N41">
        <f t="shared" si="8"/>
        <v>2545.6433759721376</v>
      </c>
    </row>
    <row r="42" spans="1:14" x14ac:dyDescent="0.25">
      <c r="A42">
        <f t="shared" si="0"/>
        <v>3961.0722749662809</v>
      </c>
      <c r="B42">
        <f t="shared" si="1"/>
        <v>41</v>
      </c>
      <c r="D42">
        <f t="shared" si="2"/>
        <v>1485.8378522044895</v>
      </c>
      <c r="E42">
        <f t="shared" si="3"/>
        <v>1900.1016368863388</v>
      </c>
      <c r="G42">
        <f t="shared" si="4"/>
        <v>19</v>
      </c>
      <c r="I42">
        <f t="shared" si="5"/>
        <v>94.949180877203617</v>
      </c>
      <c r="J42">
        <f t="shared" si="6"/>
        <v>3290.9258742919205</v>
      </c>
      <c r="M42">
        <f t="shared" si="7"/>
        <v>881.94352760547736</v>
      </c>
      <c r="N42">
        <f t="shared" si="8"/>
        <v>2687.0680079705899</v>
      </c>
    </row>
    <row r="43" spans="1:14" x14ac:dyDescent="0.25">
      <c r="A43">
        <f t="shared" si="0"/>
        <v>3978.0875814730935</v>
      </c>
      <c r="B43">
        <f t="shared" si="1"/>
        <v>42</v>
      </c>
      <c r="D43">
        <f t="shared" si="2"/>
        <v>1464.0398444257785</v>
      </c>
      <c r="E43">
        <f t="shared" si="3"/>
        <v>2000.1069861961462</v>
      </c>
      <c r="G43">
        <f t="shared" si="4"/>
        <v>20</v>
      </c>
      <c r="I43">
        <f t="shared" si="5"/>
        <v>-5.3493813469913221E-2</v>
      </c>
      <c r="J43">
        <f t="shared" si="6"/>
        <v>3464.1324992546533</v>
      </c>
      <c r="M43">
        <f t="shared" si="7"/>
        <v>828.3616080057659</v>
      </c>
      <c r="N43">
        <f t="shared" si="8"/>
        <v>2828.4926399690421</v>
      </c>
    </row>
    <row r="44" spans="1:14" x14ac:dyDescent="0.25">
      <c r="A44">
        <f t="shared" si="0"/>
        <v>3990.2562010392967</v>
      </c>
      <c r="B44">
        <f t="shared" si="1"/>
        <v>43</v>
      </c>
      <c r="D44">
        <f t="shared" si="2"/>
        <v>1432.241836647067</v>
      </c>
      <c r="E44">
        <f t="shared" si="3"/>
        <v>2100.1123355059535</v>
      </c>
      <c r="G44">
        <f t="shared" si="4"/>
        <v>21</v>
      </c>
      <c r="I44">
        <f t="shared" si="5"/>
        <v>-105.05616850414344</v>
      </c>
      <c r="J44">
        <f t="shared" si="6"/>
        <v>3637.3391242173861</v>
      </c>
      <c r="M44">
        <f t="shared" si="7"/>
        <v>764.77968840605399</v>
      </c>
      <c r="N44">
        <f t="shared" si="8"/>
        <v>2969.9172719674939</v>
      </c>
    </row>
    <row r="45" spans="1:14" x14ac:dyDescent="0.25">
      <c r="A45">
        <f t="shared" si="0"/>
        <v>3997.5633080763828</v>
      </c>
      <c r="B45">
        <f t="shared" si="1"/>
        <v>44</v>
      </c>
      <c r="D45">
        <f t="shared" si="2"/>
        <v>1390.4438288683559</v>
      </c>
      <c r="E45">
        <f t="shared" si="3"/>
        <v>2200.1176848157606</v>
      </c>
      <c r="G45">
        <f t="shared" si="4"/>
        <v>22</v>
      </c>
      <c r="I45">
        <f t="shared" si="5"/>
        <v>-220.05884319481675</v>
      </c>
      <c r="J45">
        <f t="shared" si="6"/>
        <v>3810.5457491801189</v>
      </c>
      <c r="M45">
        <f t="shared" si="7"/>
        <v>691.19776880634254</v>
      </c>
      <c r="N45">
        <f t="shared" si="8"/>
        <v>3111.3419039659461</v>
      </c>
    </row>
    <row r="46" spans="1:14" x14ac:dyDescent="0.25">
      <c r="A46">
        <f t="shared" si="0"/>
        <v>4000</v>
      </c>
      <c r="B46">
        <f t="shared" si="1"/>
        <v>45</v>
      </c>
      <c r="D46">
        <f t="shared" si="2"/>
        <v>1338.6458210896449</v>
      </c>
      <c r="E46">
        <f t="shared" si="3"/>
        <v>2300.1230341255682</v>
      </c>
      <c r="G46">
        <f t="shared" si="4"/>
        <v>23</v>
      </c>
      <c r="I46">
        <f t="shared" si="5"/>
        <v>-345.0615178854905</v>
      </c>
      <c r="J46">
        <f t="shared" si="6"/>
        <v>3983.7523741428513</v>
      </c>
      <c r="M46">
        <f t="shared" si="7"/>
        <v>607.61584920663063</v>
      </c>
      <c r="N46">
        <f t="shared" si="8"/>
        <v>3252.7665359643984</v>
      </c>
    </row>
    <row r="47" spans="1:14" x14ac:dyDescent="0.25">
      <c r="A47">
        <f t="shared" si="0"/>
        <v>3997.5633080763828</v>
      </c>
      <c r="B47">
        <f t="shared" si="1"/>
        <v>46</v>
      </c>
      <c r="D47">
        <f t="shared" si="2"/>
        <v>1276.8478133109338</v>
      </c>
      <c r="E47">
        <f t="shared" si="3"/>
        <v>2400.1283834353753</v>
      </c>
      <c r="G47">
        <f t="shared" si="4"/>
        <v>24</v>
      </c>
      <c r="I47">
        <f t="shared" si="5"/>
        <v>-480.0641925761638</v>
      </c>
      <c r="J47">
        <f t="shared" si="6"/>
        <v>4156.9589991055836</v>
      </c>
      <c r="M47">
        <f t="shared" si="7"/>
        <v>514.03392960691917</v>
      </c>
      <c r="N47">
        <f t="shared" si="8"/>
        <v>3394.1911679628502</v>
      </c>
    </row>
    <row r="48" spans="1:14" x14ac:dyDescent="0.25">
      <c r="A48">
        <f t="shared" si="0"/>
        <v>3990.2562010392967</v>
      </c>
      <c r="B48">
        <f t="shared" si="1"/>
        <v>47</v>
      </c>
      <c r="D48">
        <f t="shared" si="2"/>
        <v>1205.0498055322232</v>
      </c>
      <c r="E48">
        <f t="shared" si="3"/>
        <v>2500.1337327451829</v>
      </c>
      <c r="G48">
        <f t="shared" si="4"/>
        <v>25</v>
      </c>
      <c r="I48">
        <f t="shared" si="5"/>
        <v>-625.06686726683756</v>
      </c>
      <c r="J48">
        <f t="shared" si="6"/>
        <v>4330.1656240683169</v>
      </c>
      <c r="M48">
        <f t="shared" si="7"/>
        <v>410.45201000720726</v>
      </c>
      <c r="N48">
        <f t="shared" si="8"/>
        <v>3535.6157999613024</v>
      </c>
    </row>
    <row r="49" spans="1:14" x14ac:dyDescent="0.25">
      <c r="A49">
        <f t="shared" si="0"/>
        <v>3978.0875814730935</v>
      </c>
      <c r="B49">
        <f t="shared" si="1"/>
        <v>48</v>
      </c>
      <c r="D49">
        <f t="shared" si="2"/>
        <v>1123.2517977535117</v>
      </c>
      <c r="E49">
        <f t="shared" si="3"/>
        <v>2600.13908205499</v>
      </c>
      <c r="G49">
        <f t="shared" si="4"/>
        <v>26</v>
      </c>
      <c r="I49">
        <f t="shared" si="5"/>
        <v>-780.06954195751086</v>
      </c>
      <c r="J49">
        <f t="shared" si="6"/>
        <v>4503.3722490310493</v>
      </c>
      <c r="M49">
        <f t="shared" si="7"/>
        <v>296.87009040749581</v>
      </c>
      <c r="N49">
        <f t="shared" si="8"/>
        <v>3677.0404319597546</v>
      </c>
    </row>
    <row r="50" spans="1:14" x14ac:dyDescent="0.25">
      <c r="A50">
        <f t="shared" si="0"/>
        <v>3961.0722749662809</v>
      </c>
      <c r="B50">
        <f t="shared" si="1"/>
        <v>49</v>
      </c>
      <c r="D50">
        <f t="shared" si="2"/>
        <v>1031.4537899748011</v>
      </c>
      <c r="E50">
        <f t="shared" si="3"/>
        <v>2700.1444313647976</v>
      </c>
      <c r="G50">
        <f t="shared" si="4"/>
        <v>27</v>
      </c>
      <c r="I50">
        <f t="shared" si="5"/>
        <v>-945.07221664818462</v>
      </c>
      <c r="J50">
        <f t="shared" si="6"/>
        <v>4676.5788739937825</v>
      </c>
      <c r="M50">
        <f t="shared" si="7"/>
        <v>173.2881708077839</v>
      </c>
      <c r="N50">
        <f t="shared" si="8"/>
        <v>3818.4650639582069</v>
      </c>
    </row>
    <row r="51" spans="1:14" x14ac:dyDescent="0.25">
      <c r="A51">
        <f t="shared" si="0"/>
        <v>3939.2310120488319</v>
      </c>
      <c r="B51">
        <f t="shared" si="1"/>
        <v>50</v>
      </c>
      <c r="D51">
        <f t="shared" si="2"/>
        <v>929.6557821960896</v>
      </c>
      <c r="E51">
        <f t="shared" si="3"/>
        <v>2800.1497806746047</v>
      </c>
      <c r="G51">
        <f t="shared" si="4"/>
        <v>28</v>
      </c>
      <c r="I51">
        <f t="shared" si="5"/>
        <v>-1120.0748913388579</v>
      </c>
      <c r="J51">
        <f t="shared" si="6"/>
        <v>4849.7854989565149</v>
      </c>
      <c r="M51">
        <f t="shared" si="7"/>
        <v>39.70625120807199</v>
      </c>
      <c r="N51">
        <f t="shared" si="8"/>
        <v>3959.8896959566587</v>
      </c>
    </row>
    <row r="52" spans="1:14" x14ac:dyDescent="0.25">
      <c r="A52">
        <f t="shared" si="0"/>
        <v>3912.5904029352228</v>
      </c>
      <c r="B52">
        <f t="shared" si="1"/>
        <v>51</v>
      </c>
      <c r="D52">
        <f t="shared" si="2"/>
        <v>817.8577744173781</v>
      </c>
      <c r="E52">
        <f t="shared" si="3"/>
        <v>2900.1551299844123</v>
      </c>
      <c r="G52">
        <f t="shared" si="4"/>
        <v>29</v>
      </c>
      <c r="I52">
        <f t="shared" si="5"/>
        <v>-1305.0775660295317</v>
      </c>
      <c r="J52">
        <f t="shared" si="6"/>
        <v>5022.9921239192472</v>
      </c>
      <c r="M52">
        <f t="shared" si="7"/>
        <v>-103.87566839163992</v>
      </c>
      <c r="N52">
        <f t="shared" si="8"/>
        <v>4101.3143279551105</v>
      </c>
    </row>
    <row r="53" spans="1:14" x14ac:dyDescent="0.25">
      <c r="A53">
        <f t="shared" si="0"/>
        <v>3881.1829051039858</v>
      </c>
      <c r="B53">
        <f t="shared" si="1"/>
        <v>52</v>
      </c>
      <c r="D53">
        <f t="shared" si="2"/>
        <v>696.0597666386675</v>
      </c>
      <c r="E53">
        <f t="shared" si="3"/>
        <v>3000.1604792942194</v>
      </c>
      <c r="G53">
        <f t="shared" si="4"/>
        <v>30</v>
      </c>
      <c r="I53">
        <f>($D$2*G53*SIN($H$23/180*3.1415))-5*G53*G53</f>
        <v>-1500.080240720205</v>
      </c>
      <c r="J53">
        <f t="shared" si="6"/>
        <v>5196.1987488819805</v>
      </c>
      <c r="M53">
        <f t="shared" si="7"/>
        <v>-257.45758799135092</v>
      </c>
      <c r="N53">
        <f t="shared" si="8"/>
        <v>4242.7389599535627</v>
      </c>
    </row>
    <row r="54" spans="1:14" x14ac:dyDescent="0.25">
      <c r="A54">
        <f t="shared" si="0"/>
        <v>3845.0467837532756</v>
      </c>
      <c r="B54">
        <f t="shared" si="1"/>
        <v>53</v>
      </c>
      <c r="D54">
        <f t="shared" si="2"/>
        <v>564.26175885995599</v>
      </c>
      <c r="E54">
        <f t="shared" si="3"/>
        <v>3100.1658286040265</v>
      </c>
      <c r="G54">
        <f t="shared" si="4"/>
        <v>31</v>
      </c>
      <c r="I54">
        <f t="shared" ref="I54:I58" si="9">($D$2*G54*SIN($H$23/180*3.1415))-5*G54*G54</f>
        <v>-1705.0829154108783</v>
      </c>
      <c r="J54">
        <f t="shared" si="6"/>
        <v>5369.4053738447128</v>
      </c>
      <c r="M54">
        <f t="shared" si="7"/>
        <v>-421.03950759106283</v>
      </c>
      <c r="N54">
        <f t="shared" si="8"/>
        <v>4384.1635919520149</v>
      </c>
    </row>
    <row r="55" spans="1:14" x14ac:dyDescent="0.25">
      <c r="A55">
        <f t="shared" si="0"/>
        <v>3804.2260651806146</v>
      </c>
      <c r="B55">
        <f t="shared" si="1"/>
        <v>54</v>
      </c>
      <c r="D55">
        <f t="shared" si="2"/>
        <v>422.46375108124539</v>
      </c>
      <c r="E55">
        <f t="shared" si="3"/>
        <v>3200.1711779138341</v>
      </c>
      <c r="G55">
        <f t="shared" si="4"/>
        <v>32</v>
      </c>
      <c r="I55">
        <f t="shared" si="9"/>
        <v>-1920.085590101552</v>
      </c>
      <c r="J55">
        <f t="shared" si="6"/>
        <v>5542.6119988074452</v>
      </c>
      <c r="M55">
        <f t="shared" si="7"/>
        <v>-594.62142719077474</v>
      </c>
      <c r="N55">
        <f t="shared" si="8"/>
        <v>4525.5882239504672</v>
      </c>
    </row>
    <row r="56" spans="1:14" x14ac:dyDescent="0.25">
      <c r="A56">
        <f t="shared" si="0"/>
        <v>3758.7704831436336</v>
      </c>
      <c r="B56">
        <f t="shared" si="1"/>
        <v>55</v>
      </c>
      <c r="D56">
        <f t="shared" si="2"/>
        <v>270.66574330253388</v>
      </c>
      <c r="E56">
        <f t="shared" si="3"/>
        <v>3300.1765272236412</v>
      </c>
      <c r="G56">
        <f t="shared" si="4"/>
        <v>33</v>
      </c>
      <c r="I56">
        <f t="shared" si="9"/>
        <v>-2145.0882647922253</v>
      </c>
      <c r="J56">
        <f t="shared" si="6"/>
        <v>5715.8186237701784</v>
      </c>
      <c r="M56">
        <f t="shared" si="7"/>
        <v>-778.20334679048665</v>
      </c>
      <c r="N56">
        <f t="shared" si="8"/>
        <v>4667.0128559489194</v>
      </c>
    </row>
    <row r="57" spans="1:14" x14ac:dyDescent="0.25">
      <c r="A57">
        <f t="shared" si="0"/>
        <v>3708.7354182671493</v>
      </c>
      <c r="B57">
        <f t="shared" si="1"/>
        <v>56</v>
      </c>
      <c r="D57">
        <f t="shared" si="2"/>
        <v>108.86773552382328</v>
      </c>
      <c r="E57">
        <f t="shared" si="3"/>
        <v>3400.1818765334488</v>
      </c>
      <c r="G57">
        <f t="shared" si="4"/>
        <v>34</v>
      </c>
      <c r="I57">
        <f t="shared" si="9"/>
        <v>-2380.0909394828991</v>
      </c>
      <c r="J57">
        <f t="shared" si="6"/>
        <v>5889.0252487329108</v>
      </c>
      <c r="M57">
        <f t="shared" si="7"/>
        <v>-971.78526639019765</v>
      </c>
      <c r="N57">
        <f t="shared" si="8"/>
        <v>4808.4374879473717</v>
      </c>
    </row>
    <row r="58" spans="1:14" x14ac:dyDescent="0.25">
      <c r="A58">
        <f t="shared" si="0"/>
        <v>3654.1818305704037</v>
      </c>
      <c r="B58">
        <f t="shared" si="1"/>
        <v>57</v>
      </c>
      <c r="D58">
        <f t="shared" si="2"/>
        <v>-62.930272254888223</v>
      </c>
      <c r="E58">
        <f t="shared" si="3"/>
        <v>3500.1872258432559</v>
      </c>
      <c r="G58">
        <f t="shared" si="4"/>
        <v>35</v>
      </c>
      <c r="I58">
        <f t="shared" si="9"/>
        <v>-2625.0936141735724</v>
      </c>
      <c r="J58">
        <f t="shared" si="6"/>
        <v>6062.2318736956431</v>
      </c>
      <c r="M58">
        <f t="shared" si="7"/>
        <v>-1175.3671859899096</v>
      </c>
      <c r="N58">
        <f t="shared" si="8"/>
        <v>4949.8621199458239</v>
      </c>
    </row>
    <row r="59" spans="1:14" x14ac:dyDescent="0.25">
      <c r="A59">
        <f t="shared" si="0"/>
        <v>3595.176185196668</v>
      </c>
      <c r="B59">
        <f t="shared" si="1"/>
        <v>58</v>
      </c>
    </row>
    <row r="60" spans="1:14" x14ac:dyDescent="0.25">
      <c r="A60">
        <f t="shared" si="0"/>
        <v>3531.7903714357076</v>
      </c>
      <c r="B60">
        <f t="shared" si="1"/>
        <v>59</v>
      </c>
    </row>
    <row r="61" spans="1:14" x14ac:dyDescent="0.25">
      <c r="A61">
        <f t="shared" si="0"/>
        <v>3464.1016151377544</v>
      </c>
      <c r="B61">
        <f t="shared" si="1"/>
        <v>60</v>
      </c>
    </row>
    <row r="62" spans="1:14" x14ac:dyDescent="0.25">
      <c r="A62">
        <f t="shared" si="0"/>
        <v>3392.1923846257041</v>
      </c>
      <c r="B62">
        <f t="shared" si="1"/>
        <v>61</v>
      </c>
    </row>
    <row r="63" spans="1:14" x14ac:dyDescent="0.25">
      <c r="A63">
        <f t="shared" si="0"/>
        <v>3316.1502902201669</v>
      </c>
      <c r="B63">
        <f t="shared" si="1"/>
        <v>62</v>
      </c>
    </row>
    <row r="64" spans="1:14" x14ac:dyDescent="0.25">
      <c r="A64">
        <f t="shared" si="0"/>
        <v>3236.0679774997898</v>
      </c>
      <c r="B64">
        <f t="shared" si="1"/>
        <v>63</v>
      </c>
    </row>
    <row r="65" spans="1:2" x14ac:dyDescent="0.25">
      <c r="A65">
        <f t="shared" si="0"/>
        <v>3152.043014426888</v>
      </c>
      <c r="B65">
        <f t="shared" si="1"/>
        <v>64</v>
      </c>
    </row>
    <row r="66" spans="1:2" x14ac:dyDescent="0.25">
      <c r="A66">
        <f t="shared" si="0"/>
        <v>3064.1777724759122</v>
      </c>
      <c r="B66">
        <f t="shared" si="1"/>
        <v>65</v>
      </c>
    </row>
    <row r="67" spans="1:2" x14ac:dyDescent="0.25">
      <c r="A67">
        <f t="shared" ref="A67:A91" si="10">(40000*SIN(2*RADIANS(B67)))/10</f>
        <v>2972.5793019095772</v>
      </c>
      <c r="B67">
        <f t="shared" si="1"/>
        <v>66</v>
      </c>
    </row>
    <row r="68" spans="1:2" x14ac:dyDescent="0.25">
      <c r="A68">
        <f t="shared" si="10"/>
        <v>2877.3592013546045</v>
      </c>
      <c r="B68">
        <f t="shared" ref="B68:B91" si="11">B67+1</f>
        <v>67</v>
      </c>
    </row>
    <row r="69" spans="1:2" x14ac:dyDescent="0.25">
      <c r="A69">
        <f t="shared" si="10"/>
        <v>2778.6334818359887</v>
      </c>
      <c r="B69">
        <f t="shared" si="11"/>
        <v>68</v>
      </c>
    </row>
    <row r="70" spans="1:2" x14ac:dyDescent="0.25">
      <c r="A70">
        <f t="shared" si="10"/>
        <v>2676.5224254354334</v>
      </c>
      <c r="B70">
        <f t="shared" si="11"/>
        <v>69</v>
      </c>
    </row>
    <row r="71" spans="1:2" x14ac:dyDescent="0.25">
      <c r="A71">
        <f t="shared" si="10"/>
        <v>2571.1504387461582</v>
      </c>
      <c r="B71">
        <f t="shared" si="11"/>
        <v>70</v>
      </c>
    </row>
    <row r="72" spans="1:2" x14ac:dyDescent="0.25">
      <c r="A72">
        <f t="shared" si="10"/>
        <v>2462.6459013026333</v>
      </c>
      <c r="B72">
        <f t="shared" si="11"/>
        <v>71</v>
      </c>
    </row>
    <row r="73" spans="1:2" x14ac:dyDescent="0.25">
      <c r="A73">
        <f t="shared" si="10"/>
        <v>2351.1410091698931</v>
      </c>
      <c r="B73">
        <f t="shared" si="11"/>
        <v>72</v>
      </c>
    </row>
    <row r="74" spans="1:2" x14ac:dyDescent="0.25">
      <c r="A74">
        <f t="shared" si="10"/>
        <v>2236.7716138829878</v>
      </c>
      <c r="B74">
        <f t="shared" si="11"/>
        <v>73</v>
      </c>
    </row>
    <row r="75" spans="1:2" x14ac:dyDescent="0.25">
      <c r="A75">
        <f t="shared" si="10"/>
        <v>2119.6770569328196</v>
      </c>
      <c r="B75">
        <f t="shared" si="11"/>
        <v>74</v>
      </c>
    </row>
    <row r="76" spans="1:2" x14ac:dyDescent="0.25">
      <c r="A76">
        <f t="shared" si="10"/>
        <v>1999.9999999999995</v>
      </c>
      <c r="B76">
        <f t="shared" si="11"/>
        <v>75</v>
      </c>
    </row>
    <row r="77" spans="1:2" x14ac:dyDescent="0.25">
      <c r="A77">
        <f t="shared" si="10"/>
        <v>1877.886251143563</v>
      </c>
      <c r="B77">
        <f t="shared" si="11"/>
        <v>76</v>
      </c>
    </row>
    <row r="78" spans="1:2" x14ac:dyDescent="0.25">
      <c r="A78">
        <f t="shared" si="10"/>
        <v>1753.4845871563091</v>
      </c>
      <c r="B78">
        <f t="shared" si="11"/>
        <v>77</v>
      </c>
    </row>
    <row r="79" spans="1:2" x14ac:dyDescent="0.25">
      <c r="A79">
        <f t="shared" si="10"/>
        <v>1626.9465723032017</v>
      </c>
      <c r="B79">
        <f t="shared" si="11"/>
        <v>78</v>
      </c>
    </row>
    <row r="80" spans="1:2" x14ac:dyDescent="0.25">
      <c r="A80">
        <f t="shared" si="10"/>
        <v>1498.426373663649</v>
      </c>
      <c r="B80">
        <f t="shared" si="11"/>
        <v>79</v>
      </c>
    </row>
    <row r="81" spans="1:2" x14ac:dyDescent="0.25">
      <c r="A81">
        <f t="shared" si="10"/>
        <v>1368.0805733026755</v>
      </c>
      <c r="B81">
        <f t="shared" si="11"/>
        <v>80</v>
      </c>
    </row>
    <row r="82" spans="1:2" x14ac:dyDescent="0.25">
      <c r="A82">
        <f t="shared" si="10"/>
        <v>1236.06797749979</v>
      </c>
      <c r="B82">
        <f t="shared" si="11"/>
        <v>81</v>
      </c>
    </row>
    <row r="83" spans="1:2" x14ac:dyDescent="0.25">
      <c r="A83">
        <f t="shared" si="10"/>
        <v>1102.5494232679969</v>
      </c>
      <c r="B83">
        <f t="shared" si="11"/>
        <v>82</v>
      </c>
    </row>
    <row r="84" spans="1:2" x14ac:dyDescent="0.25">
      <c r="A84">
        <f t="shared" si="10"/>
        <v>967.68758239867088</v>
      </c>
      <c r="B84">
        <f t="shared" si="11"/>
        <v>83</v>
      </c>
    </row>
    <row r="85" spans="1:2" x14ac:dyDescent="0.25">
      <c r="A85">
        <f t="shared" si="10"/>
        <v>831.64676327103734</v>
      </c>
      <c r="B85">
        <f t="shared" si="11"/>
        <v>84</v>
      </c>
    </row>
    <row r="86" spans="1:2" x14ac:dyDescent="0.25">
      <c r="A86">
        <f t="shared" si="10"/>
        <v>694.59271066772112</v>
      </c>
      <c r="B86">
        <f t="shared" si="11"/>
        <v>85</v>
      </c>
    </row>
    <row r="87" spans="1:2" x14ac:dyDescent="0.25">
      <c r="A87">
        <f t="shared" si="10"/>
        <v>556.69240384026136</v>
      </c>
      <c r="B87">
        <f t="shared" si="11"/>
        <v>86</v>
      </c>
    </row>
    <row r="88" spans="1:2" x14ac:dyDescent="0.25">
      <c r="A88">
        <f t="shared" si="10"/>
        <v>418.11385307061494</v>
      </c>
      <c r="B88">
        <f t="shared" si="11"/>
        <v>87</v>
      </c>
    </row>
    <row r="89" spans="1:2" x14ac:dyDescent="0.25">
      <c r="A89">
        <f t="shared" si="10"/>
        <v>279.02589497650212</v>
      </c>
      <c r="B89">
        <f t="shared" si="11"/>
        <v>88</v>
      </c>
    </row>
    <row r="90" spans="1:2" x14ac:dyDescent="0.25">
      <c r="A90">
        <f t="shared" si="10"/>
        <v>139.59798681000456</v>
      </c>
      <c r="B90">
        <f t="shared" si="11"/>
        <v>89</v>
      </c>
    </row>
    <row r="91" spans="1:2" x14ac:dyDescent="0.25">
      <c r="A91">
        <f t="shared" si="10"/>
        <v>4.90059381963448E-13</v>
      </c>
      <c r="B91">
        <f t="shared" si="11"/>
        <v>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7"/>
  <sheetViews>
    <sheetView tabSelected="1" topLeftCell="C1" workbookViewId="0">
      <selection activeCell="R21" sqref="R21"/>
    </sheetView>
  </sheetViews>
  <sheetFormatPr defaultRowHeight="15" x14ac:dyDescent="0.25"/>
  <cols>
    <col min="27" max="27" width="10.28515625" bestFit="1" customWidth="1"/>
  </cols>
  <sheetData>
    <row r="1" spans="1:30" ht="18" x14ac:dyDescent="0.35">
      <c r="A1" t="s">
        <v>0</v>
      </c>
      <c r="B1" t="s">
        <v>19</v>
      </c>
      <c r="C1" t="s">
        <v>4</v>
      </c>
      <c r="D1" t="s">
        <v>3</v>
      </c>
      <c r="F1" t="s">
        <v>14</v>
      </c>
      <c r="G1" t="s">
        <v>13</v>
      </c>
      <c r="I1" t="s">
        <v>16</v>
      </c>
      <c r="J1" t="s">
        <v>15</v>
      </c>
      <c r="L1" t="s">
        <v>18</v>
      </c>
      <c r="M1" t="s">
        <v>17</v>
      </c>
      <c r="W1" t="s">
        <v>14</v>
      </c>
      <c r="X1" t="s">
        <v>13</v>
      </c>
      <c r="Z1" t="s">
        <v>16</v>
      </c>
      <c r="AA1" t="s">
        <v>15</v>
      </c>
      <c r="AC1" t="s">
        <v>18</v>
      </c>
      <c r="AD1" t="s">
        <v>17</v>
      </c>
    </row>
    <row r="2" spans="1:30" x14ac:dyDescent="0.25">
      <c r="A2">
        <v>50</v>
      </c>
      <c r="B2">
        <v>100</v>
      </c>
      <c r="C2">
        <v>1</v>
      </c>
      <c r="D2">
        <v>45</v>
      </c>
      <c r="F2">
        <v>0</v>
      </c>
      <c r="G2">
        <v>100</v>
      </c>
      <c r="I2">
        <v>0</v>
      </c>
      <c r="J2">
        <v>200</v>
      </c>
      <c r="L2">
        <v>0</v>
      </c>
      <c r="M2">
        <v>300</v>
      </c>
      <c r="W2">
        <v>0</v>
      </c>
      <c r="X2">
        <v>100</v>
      </c>
      <c r="Z2">
        <v>0</v>
      </c>
      <c r="AA2">
        <v>100</v>
      </c>
      <c r="AC2">
        <v>0</v>
      </c>
      <c r="AD2">
        <v>100</v>
      </c>
    </row>
    <row r="3" spans="1:30" x14ac:dyDescent="0.25">
      <c r="A3">
        <v>300</v>
      </c>
      <c r="B3">
        <v>200</v>
      </c>
      <c r="C3">
        <f>C2+1</f>
        <v>2</v>
      </c>
      <c r="F3">
        <f>$A$2*C2*COS($D$2/180*3.1415)</f>
        <v>35.356157999613025</v>
      </c>
      <c r="G3">
        <f>$B$2+(($A$2*C2*SIN($D$2/180*3.1415))-5*C2*C2)</f>
        <v>130.35452010007208</v>
      </c>
      <c r="I3">
        <f>$A$2*C2*COS($D$2/180*3.1415)</f>
        <v>35.356157999613025</v>
      </c>
      <c r="J3">
        <f>$B$3+(($A$2*C2*SIN($D$2/180*3.1415))-5*C2*C2)</f>
        <v>230.35452010007208</v>
      </c>
      <c r="L3">
        <f>$A$2*C2*COS($D$2/180*3.1415)</f>
        <v>35.356157999613025</v>
      </c>
      <c r="M3">
        <f>$B$4+(($A$2*C2*SIN($D$2/180*3.1415))-5*C2*C2)</f>
        <v>330.35452010007208</v>
      </c>
      <c r="W3">
        <f>$A$2*C2*COS($D$2/180*3.1415)</f>
        <v>35.356157999613025</v>
      </c>
      <c r="X3">
        <f>$B$2+(($A$2*C2*SIN($D$2/180*3.1415))-5*C2*C2)</f>
        <v>130.35452010007208</v>
      </c>
      <c r="Z3">
        <f>$A$3*C2*COS($D$2/180*3.1415)</f>
        <v>212.13694799767813</v>
      </c>
      <c r="AA3">
        <f>$B$2+(($A$3*C2*SIN($D$2/180*3.1415))-5*C2*C2)</f>
        <v>307.12712060043248</v>
      </c>
      <c r="AC3">
        <f>$A$4*C2*COS($D$2/180*3.1415)</f>
        <v>707.12315999226053</v>
      </c>
      <c r="AD3">
        <f>$B$2+(($A$4*C2*SIN($D$2/180*3.1415))-5*C2*C2)</f>
        <v>802.09040200144148</v>
      </c>
    </row>
    <row r="4" spans="1:30" x14ac:dyDescent="0.25">
      <c r="A4">
        <v>1000</v>
      </c>
      <c r="B4">
        <v>300</v>
      </c>
      <c r="C4">
        <f t="shared" ref="C4:C67" si="0">C3+1</f>
        <v>3</v>
      </c>
      <c r="F4">
        <f t="shared" ref="F4:F41" si="1">$B$2+($A$2*C3*COS($D$2/180*3.1415))</f>
        <v>170.71231599922606</v>
      </c>
      <c r="G4">
        <f>$B$2+(($A$2*C3*SIN($D$2/180*3.1415))-5*C3*C3)</f>
        <v>150.70904020014416</v>
      </c>
      <c r="I4">
        <f t="shared" ref="I4:I41" si="2">$B$3+($A$2*C3*COS($D$2/180*3.1415))</f>
        <v>270.71231599922606</v>
      </c>
      <c r="J4">
        <f t="shared" ref="J4:J41" si="3">$B$3+(($A$2*C3*SIN($D$2/180*3.1415))-5*C3*C3)</f>
        <v>250.70904020014416</v>
      </c>
      <c r="L4">
        <f t="shared" ref="L4:L41" si="4">$B$4+($A$2*C3*COS($D$2/180*3.1415))</f>
        <v>370.71231599922606</v>
      </c>
      <c r="M4">
        <f t="shared" ref="M4:M41" si="5">$B$4+(($A$2*C3*SIN($D$2/180*3.1415))-5*C3*C3)</f>
        <v>350.70904020014416</v>
      </c>
      <c r="W4">
        <f t="shared" ref="W4:W41" si="6">$A$2*C3*COS($D$2/180*3.1415)</f>
        <v>70.71231599922605</v>
      </c>
      <c r="X4">
        <f t="shared" ref="X4:X41" si="7">$B$2+(($A$2*C3*SIN($D$2/180*3.1415))-5*C3*C3)</f>
        <v>150.70904020014416</v>
      </c>
      <c r="Z4">
        <f t="shared" ref="Z4:Z41" si="8">$A$3*C3*COS($D$2/180*3.1415)</f>
        <v>424.27389599535627</v>
      </c>
      <c r="AA4">
        <f t="shared" ref="AA4:AA41" si="9">$B$2+(($A$3*C3*SIN($D$2/180*3.1415))-5*C3*C3)</f>
        <v>504.2542412008649</v>
      </c>
      <c r="AC4">
        <f t="shared" ref="AC4:AC41" si="10">$A$4*C3*COS($D$2/180*3.1415)</f>
        <v>1414.2463199845211</v>
      </c>
      <c r="AD4">
        <f t="shared" ref="AD4:AD67" si="11">$B$2+(($A$4*C3*SIN($D$2/180*3.1415))-5*C3*C3)</f>
        <v>1494.180804002883</v>
      </c>
    </row>
    <row r="5" spans="1:30" x14ac:dyDescent="0.25">
      <c r="C5">
        <f t="shared" si="0"/>
        <v>4</v>
      </c>
      <c r="F5">
        <f t="shared" si="1"/>
        <v>206.06847399883907</v>
      </c>
      <c r="G5">
        <f t="shared" ref="G4:G41" si="12">$B$2+(($A$2*C4*SIN($D$2/180*3.1415))-5*C4*C4)</f>
        <v>161.06356030021624</v>
      </c>
      <c r="I5">
        <f t="shared" si="2"/>
        <v>306.06847399883907</v>
      </c>
      <c r="J5">
        <f t="shared" si="3"/>
        <v>261.06356030021624</v>
      </c>
      <c r="L5">
        <f t="shared" si="4"/>
        <v>406.06847399883907</v>
      </c>
      <c r="M5">
        <f t="shared" si="5"/>
        <v>361.06356030021624</v>
      </c>
      <c r="W5">
        <f t="shared" si="6"/>
        <v>106.06847399883907</v>
      </c>
      <c r="X5">
        <f t="shared" si="7"/>
        <v>161.06356030021624</v>
      </c>
      <c r="Z5">
        <f t="shared" si="8"/>
        <v>636.4108439930344</v>
      </c>
      <c r="AA5">
        <f t="shared" si="9"/>
        <v>691.38136180129732</v>
      </c>
      <c r="AC5">
        <f t="shared" si="10"/>
        <v>2121.3694799767813</v>
      </c>
      <c r="AD5">
        <f t="shared" si="11"/>
        <v>2176.2712060043245</v>
      </c>
    </row>
    <row r="6" spans="1:30" x14ac:dyDescent="0.25">
      <c r="C6">
        <f t="shared" si="0"/>
        <v>5</v>
      </c>
      <c r="F6">
        <f t="shared" si="1"/>
        <v>241.4246319984521</v>
      </c>
      <c r="G6">
        <f>$B$2+(($A$2*C5*SIN($D$2/180*3.1415))-5*C5*C5)</f>
        <v>161.41808040028829</v>
      </c>
      <c r="I6">
        <f t="shared" si="2"/>
        <v>341.42463199845213</v>
      </c>
      <c r="J6">
        <f t="shared" si="3"/>
        <v>261.41808040028832</v>
      </c>
      <c r="L6">
        <f t="shared" si="4"/>
        <v>441.42463199845213</v>
      </c>
      <c r="M6">
        <f t="shared" si="5"/>
        <v>361.41808040028832</v>
      </c>
      <c r="W6">
        <f t="shared" si="6"/>
        <v>141.4246319984521</v>
      </c>
      <c r="X6">
        <f t="shared" si="7"/>
        <v>161.41808040028829</v>
      </c>
      <c r="Z6">
        <f t="shared" si="8"/>
        <v>848.54779199071254</v>
      </c>
      <c r="AA6">
        <f t="shared" si="9"/>
        <v>868.50848240172979</v>
      </c>
      <c r="AC6">
        <f t="shared" si="10"/>
        <v>2828.4926399690421</v>
      </c>
      <c r="AD6">
        <f t="shared" si="11"/>
        <v>2848.3616080057659</v>
      </c>
    </row>
    <row r="7" spans="1:30" x14ac:dyDescent="0.25">
      <c r="C7">
        <f t="shared" si="0"/>
        <v>6</v>
      </c>
      <c r="F7">
        <f t="shared" si="1"/>
        <v>276.78078999806513</v>
      </c>
      <c r="G7">
        <f t="shared" si="12"/>
        <v>151.77260050036037</v>
      </c>
      <c r="I7">
        <f t="shared" si="2"/>
        <v>376.78078999806513</v>
      </c>
      <c r="J7">
        <f t="shared" si="3"/>
        <v>251.77260050036037</v>
      </c>
      <c r="L7">
        <f t="shared" si="4"/>
        <v>476.78078999806513</v>
      </c>
      <c r="M7">
        <f t="shared" si="5"/>
        <v>351.77260050036034</v>
      </c>
      <c r="W7">
        <f t="shared" si="6"/>
        <v>176.78078999806513</v>
      </c>
      <c r="X7">
        <f t="shared" si="7"/>
        <v>151.77260050036037</v>
      </c>
      <c r="Z7">
        <f t="shared" si="8"/>
        <v>1060.6847399883907</v>
      </c>
      <c r="AA7">
        <f t="shared" si="9"/>
        <v>1035.6356030021623</v>
      </c>
      <c r="AC7">
        <f t="shared" si="10"/>
        <v>3535.6157999613024</v>
      </c>
      <c r="AD7">
        <f t="shared" si="11"/>
        <v>3510.4520100072073</v>
      </c>
    </row>
    <row r="8" spans="1:30" x14ac:dyDescent="0.25">
      <c r="C8">
        <f t="shared" si="0"/>
        <v>7</v>
      </c>
      <c r="F8">
        <f t="shared" si="1"/>
        <v>312.13694799767813</v>
      </c>
      <c r="G8">
        <f t="shared" si="12"/>
        <v>132.12712060043245</v>
      </c>
      <c r="I8">
        <f t="shared" si="2"/>
        <v>412.13694799767813</v>
      </c>
      <c r="J8">
        <f t="shared" si="3"/>
        <v>232.12712060043245</v>
      </c>
      <c r="L8">
        <f t="shared" si="4"/>
        <v>512.13694799767813</v>
      </c>
      <c r="M8">
        <f t="shared" si="5"/>
        <v>332.12712060043248</v>
      </c>
      <c r="W8">
        <f t="shared" si="6"/>
        <v>212.13694799767813</v>
      </c>
      <c r="X8">
        <f t="shared" si="7"/>
        <v>132.12712060043245</v>
      </c>
      <c r="Z8">
        <f t="shared" si="8"/>
        <v>1272.8216879860688</v>
      </c>
      <c r="AA8">
        <f t="shared" si="9"/>
        <v>1192.7627236025946</v>
      </c>
      <c r="AC8">
        <f t="shared" si="10"/>
        <v>4242.7389599535627</v>
      </c>
      <c r="AD8">
        <f t="shared" si="11"/>
        <v>4162.5424120086491</v>
      </c>
    </row>
    <row r="9" spans="1:30" x14ac:dyDescent="0.25">
      <c r="C9">
        <f t="shared" si="0"/>
        <v>8</v>
      </c>
      <c r="F9">
        <f t="shared" si="1"/>
        <v>347.4931059972912</v>
      </c>
      <c r="G9">
        <f t="shared" si="12"/>
        <v>102.4816407005045</v>
      </c>
      <c r="I9">
        <f t="shared" si="2"/>
        <v>447.4931059972912</v>
      </c>
      <c r="J9">
        <f t="shared" si="3"/>
        <v>202.4816407005045</v>
      </c>
      <c r="L9">
        <f t="shared" si="4"/>
        <v>547.4931059972912</v>
      </c>
      <c r="M9">
        <f t="shared" si="5"/>
        <v>302.4816407005045</v>
      </c>
      <c r="W9">
        <f t="shared" si="6"/>
        <v>247.49310599729117</v>
      </c>
      <c r="X9">
        <f t="shared" si="7"/>
        <v>102.4816407005045</v>
      </c>
      <c r="Z9">
        <f t="shared" si="8"/>
        <v>1484.9586359837469</v>
      </c>
      <c r="AA9">
        <f t="shared" si="9"/>
        <v>1339.889844203027</v>
      </c>
      <c r="AC9">
        <f t="shared" si="10"/>
        <v>4949.8621199458239</v>
      </c>
      <c r="AD9">
        <f t="shared" si="11"/>
        <v>4804.6328140100904</v>
      </c>
    </row>
    <row r="10" spans="1:30" x14ac:dyDescent="0.25">
      <c r="C10">
        <f t="shared" si="0"/>
        <v>9</v>
      </c>
      <c r="F10">
        <f t="shared" si="1"/>
        <v>382.8492639969042</v>
      </c>
      <c r="G10">
        <f t="shared" si="12"/>
        <v>62.836160800576579</v>
      </c>
      <c r="I10">
        <f t="shared" si="2"/>
        <v>482.8492639969042</v>
      </c>
      <c r="J10">
        <f t="shared" si="3"/>
        <v>162.83616080057658</v>
      </c>
      <c r="L10">
        <f t="shared" si="4"/>
        <v>582.84926399690426</v>
      </c>
      <c r="M10">
        <f t="shared" si="5"/>
        <v>262.83616080057658</v>
      </c>
      <c r="W10">
        <f t="shared" si="6"/>
        <v>282.8492639969042</v>
      </c>
      <c r="X10">
        <f t="shared" si="7"/>
        <v>62.836160800576579</v>
      </c>
      <c r="Z10">
        <f t="shared" si="8"/>
        <v>1697.0955839814251</v>
      </c>
      <c r="AA10">
        <f t="shared" si="9"/>
        <v>1477.0169648034596</v>
      </c>
      <c r="AC10">
        <f t="shared" si="10"/>
        <v>5656.9852799380842</v>
      </c>
      <c r="AD10">
        <f t="shared" si="11"/>
        <v>5436.7232160115318</v>
      </c>
    </row>
    <row r="11" spans="1:30" x14ac:dyDescent="0.25">
      <c r="C11">
        <f t="shared" si="0"/>
        <v>10</v>
      </c>
      <c r="F11">
        <f t="shared" si="1"/>
        <v>418.2054219965172</v>
      </c>
      <c r="G11">
        <f t="shared" si="12"/>
        <v>13.190680900648658</v>
      </c>
      <c r="I11">
        <f t="shared" si="2"/>
        <v>518.2054219965172</v>
      </c>
      <c r="J11">
        <f t="shared" si="3"/>
        <v>113.19068090064866</v>
      </c>
      <c r="L11">
        <f t="shared" si="4"/>
        <v>618.2054219965172</v>
      </c>
      <c r="M11">
        <f t="shared" si="5"/>
        <v>213.19068090064866</v>
      </c>
      <c r="W11">
        <f t="shared" si="6"/>
        <v>318.2054219965172</v>
      </c>
      <c r="X11">
        <f t="shared" si="7"/>
        <v>13.190680900648658</v>
      </c>
      <c r="Z11">
        <f t="shared" si="8"/>
        <v>1909.2325319791034</v>
      </c>
      <c r="AA11">
        <f t="shared" si="9"/>
        <v>1604.1440854038919</v>
      </c>
      <c r="AC11">
        <f t="shared" si="10"/>
        <v>6364.1084399303445</v>
      </c>
      <c r="AD11">
        <f t="shared" si="11"/>
        <v>6058.8136180129732</v>
      </c>
    </row>
    <row r="12" spans="1:30" x14ac:dyDescent="0.25">
      <c r="C12">
        <f t="shared" si="0"/>
        <v>11</v>
      </c>
      <c r="F12">
        <f t="shared" si="1"/>
        <v>453.56157999613026</v>
      </c>
      <c r="G12">
        <f t="shared" si="12"/>
        <v>-46.454798999279262</v>
      </c>
      <c r="I12">
        <f t="shared" si="2"/>
        <v>553.56157999613026</v>
      </c>
      <c r="J12">
        <f t="shared" si="3"/>
        <v>53.545201000720738</v>
      </c>
      <c r="L12">
        <f t="shared" si="4"/>
        <v>653.56157999613026</v>
      </c>
      <c r="M12">
        <f t="shared" si="5"/>
        <v>153.54520100072074</v>
      </c>
      <c r="W12">
        <f t="shared" si="6"/>
        <v>353.56157999613026</v>
      </c>
      <c r="X12">
        <f t="shared" si="7"/>
        <v>-46.454798999279262</v>
      </c>
      <c r="Z12">
        <f t="shared" si="8"/>
        <v>2121.3694799767813</v>
      </c>
      <c r="AA12">
        <f t="shared" si="9"/>
        <v>1721.2712060043245</v>
      </c>
      <c r="AC12">
        <f t="shared" si="10"/>
        <v>7071.2315999226048</v>
      </c>
      <c r="AD12">
        <f t="shared" si="11"/>
        <v>6670.9040200144145</v>
      </c>
    </row>
    <row r="13" spans="1:30" x14ac:dyDescent="0.25">
      <c r="C13">
        <f t="shared" si="0"/>
        <v>12</v>
      </c>
      <c r="F13">
        <f t="shared" si="1"/>
        <v>488.91773799574327</v>
      </c>
      <c r="G13">
        <f t="shared" si="12"/>
        <v>-116.10027889920718</v>
      </c>
      <c r="I13">
        <f t="shared" si="2"/>
        <v>588.91773799574321</v>
      </c>
      <c r="J13">
        <f t="shared" si="3"/>
        <v>-16.100278899207183</v>
      </c>
      <c r="L13">
        <f t="shared" si="4"/>
        <v>688.91773799574321</v>
      </c>
      <c r="M13">
        <f t="shared" si="5"/>
        <v>83.899721100792817</v>
      </c>
      <c r="W13">
        <f t="shared" si="6"/>
        <v>388.91773799574327</v>
      </c>
      <c r="X13">
        <f t="shared" si="7"/>
        <v>-116.10027889920718</v>
      </c>
      <c r="Z13">
        <f t="shared" si="8"/>
        <v>2333.5064279744597</v>
      </c>
      <c r="AA13">
        <f t="shared" si="9"/>
        <v>1828.3983266047567</v>
      </c>
      <c r="AC13">
        <f t="shared" si="10"/>
        <v>7778.3547599148651</v>
      </c>
      <c r="AD13">
        <f t="shared" si="11"/>
        <v>7272.9944220158559</v>
      </c>
    </row>
    <row r="14" spans="1:30" x14ac:dyDescent="0.25">
      <c r="C14">
        <f t="shared" si="0"/>
        <v>13</v>
      </c>
      <c r="F14">
        <f t="shared" si="1"/>
        <v>524.27389599535627</v>
      </c>
      <c r="G14">
        <f t="shared" si="12"/>
        <v>-195.7457587991351</v>
      </c>
      <c r="I14">
        <f t="shared" si="2"/>
        <v>624.27389599535627</v>
      </c>
      <c r="J14">
        <f t="shared" si="3"/>
        <v>-95.745758799135103</v>
      </c>
      <c r="L14">
        <f t="shared" si="4"/>
        <v>724.27389599535627</v>
      </c>
      <c r="M14">
        <f t="shared" si="5"/>
        <v>4.2542412008648967</v>
      </c>
      <c r="W14">
        <f t="shared" si="6"/>
        <v>424.27389599535627</v>
      </c>
      <c r="X14">
        <f t="shared" si="7"/>
        <v>-195.7457587991351</v>
      </c>
      <c r="Z14">
        <f t="shared" si="8"/>
        <v>2545.6433759721376</v>
      </c>
      <c r="AA14">
        <f t="shared" si="9"/>
        <v>1925.5254472051893</v>
      </c>
      <c r="AC14">
        <f t="shared" si="10"/>
        <v>8485.4779199071254</v>
      </c>
      <c r="AD14">
        <f t="shared" si="11"/>
        <v>7865.0848240172982</v>
      </c>
    </row>
    <row r="15" spans="1:30" x14ac:dyDescent="0.25">
      <c r="C15">
        <f t="shared" si="0"/>
        <v>14</v>
      </c>
      <c r="F15">
        <f t="shared" si="1"/>
        <v>559.63005399496933</v>
      </c>
      <c r="G15">
        <f t="shared" si="12"/>
        <v>-285.39123869906302</v>
      </c>
      <c r="I15">
        <f t="shared" si="2"/>
        <v>659.63005399496933</v>
      </c>
      <c r="J15">
        <f t="shared" si="3"/>
        <v>-185.39123869906302</v>
      </c>
      <c r="L15">
        <f t="shared" si="4"/>
        <v>759.63005399496933</v>
      </c>
      <c r="M15">
        <f t="shared" si="5"/>
        <v>-85.391238699063024</v>
      </c>
      <c r="W15">
        <f t="shared" si="6"/>
        <v>459.63005399496933</v>
      </c>
      <c r="X15">
        <f t="shared" si="7"/>
        <v>-285.39123869906302</v>
      </c>
      <c r="Z15">
        <f t="shared" si="8"/>
        <v>2757.780323969816</v>
      </c>
      <c r="AA15">
        <f t="shared" si="9"/>
        <v>2012.6525678056219</v>
      </c>
      <c r="AC15">
        <f t="shared" si="10"/>
        <v>9192.6010798993866</v>
      </c>
      <c r="AD15">
        <f t="shared" si="11"/>
        <v>8447.1752260187386</v>
      </c>
    </row>
    <row r="16" spans="1:30" x14ac:dyDescent="0.25">
      <c r="C16">
        <f t="shared" si="0"/>
        <v>15</v>
      </c>
      <c r="F16">
        <f t="shared" si="1"/>
        <v>594.98621199458239</v>
      </c>
      <c r="G16">
        <f t="shared" si="12"/>
        <v>-385.036718598991</v>
      </c>
      <c r="I16">
        <f t="shared" si="2"/>
        <v>694.98621199458239</v>
      </c>
      <c r="J16">
        <f t="shared" si="3"/>
        <v>-285.036718598991</v>
      </c>
      <c r="L16">
        <f t="shared" si="4"/>
        <v>794.98621199458239</v>
      </c>
      <c r="M16">
        <f t="shared" si="5"/>
        <v>-185.036718598991</v>
      </c>
      <c r="W16">
        <f t="shared" si="6"/>
        <v>494.98621199458233</v>
      </c>
      <c r="X16">
        <f t="shared" si="7"/>
        <v>-385.036718598991</v>
      </c>
      <c r="Z16">
        <f t="shared" si="8"/>
        <v>2969.9172719674939</v>
      </c>
      <c r="AA16">
        <f t="shared" si="9"/>
        <v>2089.779688406054</v>
      </c>
      <c r="AC16">
        <f t="shared" si="10"/>
        <v>9899.7242398916478</v>
      </c>
      <c r="AD16">
        <f t="shared" si="11"/>
        <v>9019.2656280201809</v>
      </c>
    </row>
    <row r="17" spans="3:30" x14ac:dyDescent="0.25">
      <c r="C17">
        <f t="shared" si="0"/>
        <v>16</v>
      </c>
      <c r="F17">
        <f t="shared" si="1"/>
        <v>630.34236999419534</v>
      </c>
      <c r="G17">
        <f t="shared" si="12"/>
        <v>-494.68219849891886</v>
      </c>
      <c r="I17">
        <f t="shared" si="2"/>
        <v>730.34236999419534</v>
      </c>
      <c r="J17">
        <f t="shared" si="3"/>
        <v>-394.68219849891886</v>
      </c>
      <c r="L17">
        <f t="shared" si="4"/>
        <v>830.34236999419534</v>
      </c>
      <c r="M17">
        <f t="shared" si="5"/>
        <v>-294.68219849891886</v>
      </c>
      <c r="O17" t="s">
        <v>20</v>
      </c>
      <c r="W17">
        <f t="shared" si="6"/>
        <v>530.34236999419534</v>
      </c>
      <c r="X17">
        <f t="shared" si="7"/>
        <v>-494.68219849891886</v>
      </c>
      <c r="Z17">
        <f t="shared" si="8"/>
        <v>3182.0542199651723</v>
      </c>
      <c r="AA17">
        <f t="shared" si="9"/>
        <v>2156.9068090064866</v>
      </c>
      <c r="AC17">
        <f t="shared" si="10"/>
        <v>10606.847399883907</v>
      </c>
      <c r="AD17">
        <f t="shared" si="11"/>
        <v>9581.3560300216213</v>
      </c>
    </row>
    <row r="18" spans="3:30" x14ac:dyDescent="0.25">
      <c r="C18">
        <f t="shared" si="0"/>
        <v>17</v>
      </c>
      <c r="F18">
        <f t="shared" si="1"/>
        <v>665.6985279938084</v>
      </c>
      <c r="G18">
        <f t="shared" si="12"/>
        <v>-614.32767839884684</v>
      </c>
      <c r="I18">
        <f t="shared" si="2"/>
        <v>765.6985279938084</v>
      </c>
      <c r="J18">
        <f t="shared" si="3"/>
        <v>-514.32767839884684</v>
      </c>
      <c r="L18">
        <f t="shared" si="4"/>
        <v>865.6985279938084</v>
      </c>
      <c r="M18">
        <f t="shared" si="5"/>
        <v>-414.32767839884684</v>
      </c>
      <c r="O18" t="s">
        <v>21</v>
      </c>
      <c r="W18">
        <f t="shared" si="6"/>
        <v>565.6985279938084</v>
      </c>
      <c r="X18">
        <f t="shared" si="7"/>
        <v>-614.32767839884684</v>
      </c>
      <c r="Z18">
        <f t="shared" si="8"/>
        <v>3394.1911679628502</v>
      </c>
      <c r="AA18">
        <f t="shared" si="9"/>
        <v>2214.0339296069192</v>
      </c>
      <c r="AC18">
        <f t="shared" si="10"/>
        <v>11313.970559876168</v>
      </c>
      <c r="AD18">
        <f t="shared" si="11"/>
        <v>10133.446432023064</v>
      </c>
    </row>
    <row r="19" spans="3:30" x14ac:dyDescent="0.25">
      <c r="C19">
        <f t="shared" si="0"/>
        <v>18</v>
      </c>
      <c r="F19">
        <f t="shared" si="1"/>
        <v>701.05468599342146</v>
      </c>
      <c r="G19">
        <f t="shared" si="12"/>
        <v>-743.97315829877471</v>
      </c>
      <c r="I19">
        <f t="shared" si="2"/>
        <v>801.05468599342146</v>
      </c>
      <c r="J19">
        <f t="shared" si="3"/>
        <v>-643.97315829877471</v>
      </c>
      <c r="L19">
        <f t="shared" si="4"/>
        <v>901.05468599342146</v>
      </c>
      <c r="M19">
        <f t="shared" si="5"/>
        <v>-543.97315829877471</v>
      </c>
      <c r="O19" t="s">
        <v>22</v>
      </c>
      <c r="W19">
        <f t="shared" si="6"/>
        <v>601.05468599342146</v>
      </c>
      <c r="X19">
        <f t="shared" si="7"/>
        <v>-743.97315829877471</v>
      </c>
      <c r="Z19">
        <f t="shared" si="8"/>
        <v>3606.3281159605285</v>
      </c>
      <c r="AA19">
        <f t="shared" si="9"/>
        <v>2261.1610502073513</v>
      </c>
      <c r="AC19">
        <f t="shared" si="10"/>
        <v>12021.093719868428</v>
      </c>
      <c r="AD19">
        <f t="shared" si="11"/>
        <v>10675.536834024504</v>
      </c>
    </row>
    <row r="20" spans="3:30" x14ac:dyDescent="0.25">
      <c r="C20">
        <f t="shared" si="0"/>
        <v>19</v>
      </c>
      <c r="F20">
        <f t="shared" si="1"/>
        <v>736.4108439930344</v>
      </c>
      <c r="G20">
        <f t="shared" si="12"/>
        <v>-883.61863819870268</v>
      </c>
      <c r="I20">
        <f t="shared" si="2"/>
        <v>836.4108439930344</v>
      </c>
      <c r="J20">
        <f t="shared" si="3"/>
        <v>-783.61863819870268</v>
      </c>
      <c r="L20">
        <f t="shared" si="4"/>
        <v>936.4108439930344</v>
      </c>
      <c r="M20">
        <f t="shared" si="5"/>
        <v>-683.61863819870268</v>
      </c>
      <c r="W20">
        <f t="shared" si="6"/>
        <v>636.4108439930344</v>
      </c>
      <c r="X20">
        <f t="shared" si="7"/>
        <v>-883.61863819870268</v>
      </c>
      <c r="Z20">
        <f t="shared" si="8"/>
        <v>3818.4650639582069</v>
      </c>
      <c r="AA20">
        <f t="shared" si="9"/>
        <v>2298.2881708077839</v>
      </c>
      <c r="AC20">
        <f t="shared" si="10"/>
        <v>12728.216879860689</v>
      </c>
      <c r="AD20">
        <f t="shared" si="11"/>
        <v>11207.627236025946</v>
      </c>
    </row>
    <row r="21" spans="3:30" x14ac:dyDescent="0.25">
      <c r="C21">
        <f t="shared" si="0"/>
        <v>20</v>
      </c>
      <c r="F21">
        <f t="shared" si="1"/>
        <v>771.76700199264747</v>
      </c>
      <c r="G21">
        <f t="shared" si="12"/>
        <v>-1033.2641180986307</v>
      </c>
      <c r="I21">
        <f t="shared" si="2"/>
        <v>871.76700199264747</v>
      </c>
      <c r="J21">
        <f t="shared" si="3"/>
        <v>-933.26411809863066</v>
      </c>
      <c r="L21">
        <f t="shared" si="4"/>
        <v>971.76700199264747</v>
      </c>
      <c r="M21">
        <f t="shared" si="5"/>
        <v>-833.26411809863066</v>
      </c>
      <c r="W21">
        <f t="shared" si="6"/>
        <v>671.76700199264747</v>
      </c>
      <c r="X21">
        <f t="shared" si="7"/>
        <v>-1033.2641180986307</v>
      </c>
      <c r="Z21">
        <f t="shared" si="8"/>
        <v>4030.6020119558848</v>
      </c>
      <c r="AA21">
        <f t="shared" si="9"/>
        <v>2325.4152914082165</v>
      </c>
      <c r="AC21">
        <f t="shared" si="10"/>
        <v>13435.34003985295</v>
      </c>
      <c r="AD21">
        <f t="shared" si="11"/>
        <v>11729.717638027389</v>
      </c>
    </row>
    <row r="22" spans="3:30" x14ac:dyDescent="0.25">
      <c r="C22">
        <f t="shared" si="0"/>
        <v>21</v>
      </c>
      <c r="F22">
        <f t="shared" si="1"/>
        <v>807.12315999226053</v>
      </c>
      <c r="G22">
        <f t="shared" si="12"/>
        <v>-1192.9095979985586</v>
      </c>
      <c r="I22">
        <f t="shared" si="2"/>
        <v>907.12315999226053</v>
      </c>
      <c r="J22">
        <f t="shared" si="3"/>
        <v>-1092.9095979985586</v>
      </c>
      <c r="L22">
        <f t="shared" si="4"/>
        <v>1007.1231599922605</v>
      </c>
      <c r="M22">
        <f t="shared" si="5"/>
        <v>-992.90959799855864</v>
      </c>
      <c r="W22">
        <f t="shared" si="6"/>
        <v>707.12315999226053</v>
      </c>
      <c r="X22">
        <f t="shared" si="7"/>
        <v>-1192.9095979985586</v>
      </c>
      <c r="Z22">
        <f t="shared" si="8"/>
        <v>4242.7389599535627</v>
      </c>
      <c r="AA22">
        <f t="shared" si="9"/>
        <v>2342.5424120086491</v>
      </c>
      <c r="AC22">
        <f t="shared" si="10"/>
        <v>14142.46319984521</v>
      </c>
      <c r="AD22">
        <f t="shared" si="11"/>
        <v>12241.808040028829</v>
      </c>
    </row>
    <row r="23" spans="3:30" x14ac:dyDescent="0.25">
      <c r="C23">
        <f t="shared" si="0"/>
        <v>22</v>
      </c>
      <c r="F23">
        <f t="shared" si="1"/>
        <v>842.47931799187347</v>
      </c>
      <c r="G23">
        <f t="shared" si="12"/>
        <v>-1362.5550778984866</v>
      </c>
      <c r="I23">
        <f t="shared" si="2"/>
        <v>942.47931799187347</v>
      </c>
      <c r="J23">
        <f t="shared" si="3"/>
        <v>-1262.5550778984866</v>
      </c>
      <c r="L23">
        <f t="shared" si="4"/>
        <v>1042.4793179918734</v>
      </c>
      <c r="M23">
        <f t="shared" si="5"/>
        <v>-1162.5550778984866</v>
      </c>
      <c r="W23">
        <f t="shared" si="6"/>
        <v>742.47931799187347</v>
      </c>
      <c r="X23">
        <f t="shared" si="7"/>
        <v>-1362.5550778984866</v>
      </c>
      <c r="Z23">
        <f t="shared" si="8"/>
        <v>4454.8759079512411</v>
      </c>
      <c r="AA23">
        <f t="shared" si="9"/>
        <v>2349.6695326090812</v>
      </c>
      <c r="AC23">
        <f t="shared" si="10"/>
        <v>14849.586359837471</v>
      </c>
      <c r="AD23">
        <f t="shared" si="11"/>
        <v>12743.898442030271</v>
      </c>
    </row>
    <row r="24" spans="3:30" x14ac:dyDescent="0.25">
      <c r="C24">
        <f t="shared" si="0"/>
        <v>23</v>
      </c>
      <c r="F24">
        <f t="shared" si="1"/>
        <v>877.83547599148653</v>
      </c>
      <c r="G24">
        <f t="shared" si="12"/>
        <v>-1542.2005577984144</v>
      </c>
      <c r="I24">
        <f t="shared" si="2"/>
        <v>977.83547599148653</v>
      </c>
      <c r="J24">
        <f t="shared" si="3"/>
        <v>-1442.2005577984144</v>
      </c>
      <c r="L24">
        <f t="shared" si="4"/>
        <v>1077.8354759914864</v>
      </c>
      <c r="M24">
        <f t="shared" si="5"/>
        <v>-1342.2005577984144</v>
      </c>
      <c r="W24">
        <f t="shared" si="6"/>
        <v>777.83547599148653</v>
      </c>
      <c r="X24">
        <f t="shared" si="7"/>
        <v>-1542.2005577984144</v>
      </c>
      <c r="Z24">
        <f t="shared" si="8"/>
        <v>4667.0128559489194</v>
      </c>
      <c r="AA24">
        <f t="shared" si="9"/>
        <v>2346.7966532095134</v>
      </c>
      <c r="AC24">
        <f t="shared" si="10"/>
        <v>15556.70951982973</v>
      </c>
      <c r="AD24">
        <f t="shared" si="11"/>
        <v>13235.988844031712</v>
      </c>
    </row>
    <row r="25" spans="3:30" x14ac:dyDescent="0.25">
      <c r="C25">
        <f t="shared" si="0"/>
        <v>24</v>
      </c>
      <c r="F25">
        <f t="shared" si="1"/>
        <v>913.19163399109959</v>
      </c>
      <c r="G25">
        <f t="shared" si="12"/>
        <v>-1731.8460376983423</v>
      </c>
      <c r="I25">
        <f t="shared" si="2"/>
        <v>1013.1916339910996</v>
      </c>
      <c r="J25">
        <f t="shared" si="3"/>
        <v>-1631.8460376983423</v>
      </c>
      <c r="L25">
        <f t="shared" si="4"/>
        <v>1113.1916339910995</v>
      </c>
      <c r="M25">
        <f t="shared" si="5"/>
        <v>-1531.8460376983423</v>
      </c>
      <c r="W25">
        <f t="shared" si="6"/>
        <v>813.19163399109959</v>
      </c>
      <c r="X25">
        <f t="shared" si="7"/>
        <v>-1731.8460376983423</v>
      </c>
      <c r="Z25">
        <f t="shared" si="8"/>
        <v>4879.1498039465978</v>
      </c>
      <c r="AA25">
        <f t="shared" si="9"/>
        <v>2333.9237738099464</v>
      </c>
      <c r="AC25">
        <f t="shared" si="10"/>
        <v>16263.832679821991</v>
      </c>
      <c r="AD25">
        <f t="shared" si="11"/>
        <v>13718.079246033154</v>
      </c>
    </row>
    <row r="26" spans="3:30" x14ac:dyDescent="0.25">
      <c r="C26">
        <f t="shared" si="0"/>
        <v>25</v>
      </c>
      <c r="F26">
        <f t="shared" si="1"/>
        <v>948.54779199071254</v>
      </c>
      <c r="G26">
        <f t="shared" si="12"/>
        <v>-1931.4915175982701</v>
      </c>
      <c r="I26">
        <f t="shared" si="2"/>
        <v>1048.5477919907125</v>
      </c>
      <c r="J26">
        <f t="shared" si="3"/>
        <v>-1831.4915175982701</v>
      </c>
      <c r="L26">
        <f t="shared" si="4"/>
        <v>1148.5477919907125</v>
      </c>
      <c r="M26">
        <f t="shared" si="5"/>
        <v>-1731.4915175982701</v>
      </c>
      <c r="W26">
        <f t="shared" si="6"/>
        <v>848.54779199071254</v>
      </c>
      <c r="X26">
        <f t="shared" si="7"/>
        <v>-1931.4915175982701</v>
      </c>
      <c r="Z26">
        <f t="shared" si="8"/>
        <v>5091.2867519442752</v>
      </c>
      <c r="AA26">
        <f t="shared" si="9"/>
        <v>2311.0508944103785</v>
      </c>
      <c r="AC26">
        <f t="shared" si="10"/>
        <v>16970.955839814251</v>
      </c>
      <c r="AD26">
        <f t="shared" si="11"/>
        <v>14190.169648034596</v>
      </c>
    </row>
    <row r="27" spans="3:30" x14ac:dyDescent="0.25">
      <c r="C27">
        <f t="shared" si="0"/>
        <v>26</v>
      </c>
      <c r="F27">
        <f t="shared" si="1"/>
        <v>983.9039499903256</v>
      </c>
      <c r="G27">
        <f t="shared" si="12"/>
        <v>-2141.1369974981981</v>
      </c>
      <c r="I27">
        <f t="shared" si="2"/>
        <v>1083.9039499903256</v>
      </c>
      <c r="J27">
        <f t="shared" si="3"/>
        <v>-2041.1369974981981</v>
      </c>
      <c r="L27">
        <f t="shared" si="4"/>
        <v>1183.9039499903256</v>
      </c>
      <c r="M27">
        <f t="shared" si="5"/>
        <v>-1941.1369974981981</v>
      </c>
      <c r="W27">
        <f t="shared" si="6"/>
        <v>883.9039499903256</v>
      </c>
      <c r="X27">
        <f t="shared" si="7"/>
        <v>-2141.1369974981981</v>
      </c>
      <c r="Z27">
        <f t="shared" si="8"/>
        <v>5303.4236999419536</v>
      </c>
      <c r="AA27">
        <f t="shared" si="9"/>
        <v>2278.1780150108107</v>
      </c>
      <c r="AC27">
        <f t="shared" si="10"/>
        <v>17678.078999806512</v>
      </c>
      <c r="AD27">
        <f t="shared" si="11"/>
        <v>14652.260050036035</v>
      </c>
    </row>
    <row r="28" spans="3:30" x14ac:dyDescent="0.25">
      <c r="C28">
        <f t="shared" si="0"/>
        <v>27</v>
      </c>
      <c r="F28">
        <f t="shared" si="1"/>
        <v>1019.2601079899387</v>
      </c>
      <c r="G28">
        <f t="shared" si="12"/>
        <v>-2360.782477398126</v>
      </c>
      <c r="I28">
        <f t="shared" si="2"/>
        <v>1119.2601079899387</v>
      </c>
      <c r="J28">
        <f t="shared" si="3"/>
        <v>-2260.782477398126</v>
      </c>
      <c r="L28">
        <f t="shared" si="4"/>
        <v>1219.2601079899387</v>
      </c>
      <c r="M28">
        <f t="shared" si="5"/>
        <v>-2160.782477398126</v>
      </c>
      <c r="W28">
        <f t="shared" si="6"/>
        <v>919.26010798993866</v>
      </c>
      <c r="X28">
        <f t="shared" si="7"/>
        <v>-2360.782477398126</v>
      </c>
      <c r="Z28">
        <f t="shared" si="8"/>
        <v>5515.560647939632</v>
      </c>
      <c r="AA28">
        <f t="shared" si="9"/>
        <v>2235.3051356112437</v>
      </c>
      <c r="AC28">
        <f t="shared" si="10"/>
        <v>18385.202159798773</v>
      </c>
      <c r="AD28">
        <f t="shared" si="11"/>
        <v>15104.350452037477</v>
      </c>
    </row>
    <row r="29" spans="3:30" x14ac:dyDescent="0.25">
      <c r="C29">
        <f t="shared" si="0"/>
        <v>28</v>
      </c>
      <c r="F29">
        <f t="shared" si="1"/>
        <v>1054.6162659895517</v>
      </c>
      <c r="G29">
        <f t="shared" si="12"/>
        <v>-2590.427957298054</v>
      </c>
      <c r="I29">
        <f t="shared" si="2"/>
        <v>1154.6162659895517</v>
      </c>
      <c r="J29">
        <f t="shared" si="3"/>
        <v>-2490.427957298054</v>
      </c>
      <c r="L29">
        <f t="shared" si="4"/>
        <v>1254.6162659895517</v>
      </c>
      <c r="M29">
        <f t="shared" si="5"/>
        <v>-2390.427957298054</v>
      </c>
      <c r="W29">
        <f t="shared" si="6"/>
        <v>954.61626598955172</v>
      </c>
      <c r="X29">
        <f t="shared" si="7"/>
        <v>-2590.427957298054</v>
      </c>
      <c r="Z29">
        <f t="shared" si="8"/>
        <v>5727.6975959373103</v>
      </c>
      <c r="AA29">
        <f t="shared" si="9"/>
        <v>2182.4322562116758</v>
      </c>
      <c r="AC29">
        <f t="shared" si="10"/>
        <v>19092.325319791034</v>
      </c>
      <c r="AD29">
        <f t="shared" si="11"/>
        <v>15546.440854038919</v>
      </c>
    </row>
    <row r="30" spans="3:30" x14ac:dyDescent="0.25">
      <c r="C30">
        <f t="shared" si="0"/>
        <v>29</v>
      </c>
      <c r="F30">
        <f t="shared" si="1"/>
        <v>1089.9724239891648</v>
      </c>
      <c r="G30">
        <f t="shared" si="12"/>
        <v>-2830.073437197982</v>
      </c>
      <c r="I30">
        <f t="shared" si="2"/>
        <v>1189.9724239891648</v>
      </c>
      <c r="J30">
        <f t="shared" si="3"/>
        <v>-2730.073437197982</v>
      </c>
      <c r="L30">
        <f t="shared" si="4"/>
        <v>1289.9724239891648</v>
      </c>
      <c r="M30">
        <f t="shared" si="5"/>
        <v>-2630.073437197982</v>
      </c>
      <c r="W30">
        <f t="shared" si="6"/>
        <v>989.97242398916467</v>
      </c>
      <c r="X30">
        <f t="shared" si="7"/>
        <v>-2830.073437197982</v>
      </c>
      <c r="Z30">
        <f t="shared" si="8"/>
        <v>5939.8345439349878</v>
      </c>
      <c r="AA30">
        <f t="shared" si="9"/>
        <v>2119.559376812108</v>
      </c>
      <c r="AC30">
        <f t="shared" si="10"/>
        <v>19799.448479783296</v>
      </c>
      <c r="AD30">
        <f t="shared" si="11"/>
        <v>15978.531256040362</v>
      </c>
    </row>
    <row r="31" spans="3:30" x14ac:dyDescent="0.25">
      <c r="C31">
        <f t="shared" si="0"/>
        <v>30</v>
      </c>
      <c r="F31">
        <f t="shared" si="1"/>
        <v>1125.3285819887776</v>
      </c>
      <c r="G31">
        <f t="shared" si="12"/>
        <v>-3079.71891709791</v>
      </c>
      <c r="I31">
        <f t="shared" si="2"/>
        <v>1225.3285819887776</v>
      </c>
      <c r="J31">
        <f t="shared" si="3"/>
        <v>-2979.71891709791</v>
      </c>
      <c r="L31">
        <f t="shared" si="4"/>
        <v>1325.3285819887776</v>
      </c>
      <c r="M31">
        <f t="shared" si="5"/>
        <v>-2879.71891709791</v>
      </c>
      <c r="W31">
        <f t="shared" si="6"/>
        <v>1025.3285819887776</v>
      </c>
      <c r="X31">
        <f t="shared" si="7"/>
        <v>-3079.71891709791</v>
      </c>
      <c r="Z31">
        <f t="shared" si="8"/>
        <v>6151.9714919326661</v>
      </c>
      <c r="AA31">
        <f t="shared" si="9"/>
        <v>2046.686497412541</v>
      </c>
      <c r="AC31">
        <f t="shared" si="10"/>
        <v>20506.571639775553</v>
      </c>
      <c r="AD31">
        <f t="shared" si="11"/>
        <v>16400.621658041804</v>
      </c>
    </row>
    <row r="32" spans="3:30" x14ac:dyDescent="0.25">
      <c r="C32">
        <f t="shared" si="0"/>
        <v>31</v>
      </c>
      <c r="F32">
        <f t="shared" si="1"/>
        <v>1160.6847399883907</v>
      </c>
      <c r="G32">
        <f t="shared" si="12"/>
        <v>-3339.3643969978375</v>
      </c>
      <c r="I32">
        <f t="shared" si="2"/>
        <v>1260.6847399883907</v>
      </c>
      <c r="J32">
        <f t="shared" si="3"/>
        <v>-3239.3643969978375</v>
      </c>
      <c r="L32">
        <f t="shared" si="4"/>
        <v>1360.6847399883907</v>
      </c>
      <c r="M32">
        <f t="shared" si="5"/>
        <v>-3139.3643969978375</v>
      </c>
      <c r="W32">
        <f t="shared" si="6"/>
        <v>1060.6847399883907</v>
      </c>
      <c r="X32">
        <f t="shared" si="7"/>
        <v>-3339.3643969978375</v>
      </c>
      <c r="Z32">
        <f t="shared" si="8"/>
        <v>6364.1084399303445</v>
      </c>
      <c r="AA32">
        <f t="shared" si="9"/>
        <v>1963.8136180129732</v>
      </c>
      <c r="AC32">
        <f t="shared" si="10"/>
        <v>21213.694799767814</v>
      </c>
      <c r="AD32">
        <f t="shared" si="11"/>
        <v>16812.712060043243</v>
      </c>
    </row>
    <row r="33" spans="3:30" x14ac:dyDescent="0.25">
      <c r="C33">
        <f t="shared" si="0"/>
        <v>32</v>
      </c>
      <c r="F33">
        <f t="shared" si="1"/>
        <v>1196.0408979880037</v>
      </c>
      <c r="G33">
        <f t="shared" si="12"/>
        <v>-3609.0098768977659</v>
      </c>
      <c r="I33">
        <f t="shared" si="2"/>
        <v>1296.0408979880037</v>
      </c>
      <c r="J33">
        <f t="shared" si="3"/>
        <v>-3509.0098768977659</v>
      </c>
      <c r="L33">
        <f t="shared" si="4"/>
        <v>1396.0408979880037</v>
      </c>
      <c r="M33">
        <f t="shared" si="5"/>
        <v>-3409.0098768977659</v>
      </c>
      <c r="W33">
        <f t="shared" si="6"/>
        <v>1096.0408979880037</v>
      </c>
      <c r="X33">
        <f t="shared" si="7"/>
        <v>-3609.0098768977659</v>
      </c>
      <c r="Z33">
        <f t="shared" si="8"/>
        <v>6576.2453879280229</v>
      </c>
      <c r="AA33">
        <f t="shared" si="9"/>
        <v>1870.9407386134053</v>
      </c>
      <c r="AC33">
        <f t="shared" si="10"/>
        <v>21920.817959760076</v>
      </c>
      <c r="AD33">
        <f t="shared" si="11"/>
        <v>17214.802462044685</v>
      </c>
    </row>
    <row r="34" spans="3:30" x14ac:dyDescent="0.25">
      <c r="C34">
        <f t="shared" si="0"/>
        <v>33</v>
      </c>
      <c r="F34">
        <f t="shared" si="1"/>
        <v>1231.3970559876168</v>
      </c>
      <c r="G34">
        <f t="shared" si="12"/>
        <v>-3888.6553567976935</v>
      </c>
      <c r="I34">
        <f t="shared" si="2"/>
        <v>1331.3970559876168</v>
      </c>
      <c r="J34">
        <f t="shared" si="3"/>
        <v>-3788.6553567976935</v>
      </c>
      <c r="L34">
        <f t="shared" si="4"/>
        <v>1431.3970559876168</v>
      </c>
      <c r="M34">
        <f t="shared" si="5"/>
        <v>-3688.6553567976935</v>
      </c>
      <c r="W34">
        <f t="shared" si="6"/>
        <v>1131.3970559876168</v>
      </c>
      <c r="X34">
        <f t="shared" si="7"/>
        <v>-3888.6553567976935</v>
      </c>
      <c r="Z34">
        <f t="shared" si="8"/>
        <v>6788.3823359257003</v>
      </c>
      <c r="AA34">
        <f t="shared" si="9"/>
        <v>1768.0678592138383</v>
      </c>
      <c r="AC34">
        <f t="shared" si="10"/>
        <v>22627.941119752337</v>
      </c>
      <c r="AD34">
        <f t="shared" si="11"/>
        <v>17606.892864046127</v>
      </c>
    </row>
    <row r="35" spans="3:30" x14ac:dyDescent="0.25">
      <c r="C35">
        <f t="shared" si="0"/>
        <v>34</v>
      </c>
      <c r="F35">
        <f t="shared" si="1"/>
        <v>1266.7532139872299</v>
      </c>
      <c r="G35">
        <f t="shared" si="12"/>
        <v>-4178.3008366976219</v>
      </c>
      <c r="I35">
        <f t="shared" si="2"/>
        <v>1366.7532139872299</v>
      </c>
      <c r="J35">
        <f t="shared" si="3"/>
        <v>-4078.3008366976219</v>
      </c>
      <c r="L35">
        <f t="shared" si="4"/>
        <v>1466.7532139872299</v>
      </c>
      <c r="M35">
        <f t="shared" si="5"/>
        <v>-3978.3008366976219</v>
      </c>
      <c r="W35">
        <f t="shared" si="6"/>
        <v>1166.7532139872299</v>
      </c>
      <c r="X35">
        <f t="shared" si="7"/>
        <v>-4178.3008366976219</v>
      </c>
      <c r="Z35">
        <f t="shared" si="8"/>
        <v>7000.5192839233787</v>
      </c>
      <c r="AA35">
        <f t="shared" si="9"/>
        <v>1655.1949798142705</v>
      </c>
      <c r="AC35">
        <f t="shared" si="10"/>
        <v>23335.064279744598</v>
      </c>
      <c r="AD35">
        <f t="shared" si="11"/>
        <v>17988.983266047569</v>
      </c>
    </row>
    <row r="36" spans="3:30" x14ac:dyDescent="0.25">
      <c r="C36">
        <f t="shared" si="0"/>
        <v>35</v>
      </c>
      <c r="F36">
        <f t="shared" si="1"/>
        <v>1302.1093719868429</v>
      </c>
      <c r="G36">
        <f t="shared" si="12"/>
        <v>-4477.9463165975494</v>
      </c>
      <c r="I36">
        <f t="shared" si="2"/>
        <v>1402.1093719868429</v>
      </c>
      <c r="J36">
        <f t="shared" si="3"/>
        <v>-4377.9463165975494</v>
      </c>
      <c r="L36">
        <f t="shared" si="4"/>
        <v>1502.1093719868429</v>
      </c>
      <c r="M36">
        <f t="shared" si="5"/>
        <v>-4277.9463165975494</v>
      </c>
      <c r="W36">
        <f t="shared" si="6"/>
        <v>1202.1093719868429</v>
      </c>
      <c r="X36">
        <f t="shared" si="7"/>
        <v>-4477.9463165975494</v>
      </c>
      <c r="Z36">
        <f t="shared" si="8"/>
        <v>7212.656231921057</v>
      </c>
      <c r="AA36">
        <f t="shared" si="9"/>
        <v>1532.3221004147026</v>
      </c>
      <c r="AC36">
        <f t="shared" si="10"/>
        <v>24042.187439736856</v>
      </c>
      <c r="AD36">
        <f t="shared" si="11"/>
        <v>18361.073668049008</v>
      </c>
    </row>
    <row r="37" spans="3:30" x14ac:dyDescent="0.25">
      <c r="C37">
        <f t="shared" si="0"/>
        <v>36</v>
      </c>
      <c r="F37">
        <f t="shared" si="1"/>
        <v>1337.465529986456</v>
      </c>
      <c r="G37">
        <f t="shared" si="12"/>
        <v>-4787.5917964974778</v>
      </c>
      <c r="I37">
        <f t="shared" si="2"/>
        <v>1437.465529986456</v>
      </c>
      <c r="J37">
        <f t="shared" si="3"/>
        <v>-4687.5917964974778</v>
      </c>
      <c r="L37">
        <f t="shared" si="4"/>
        <v>1537.465529986456</v>
      </c>
      <c r="M37">
        <f t="shared" si="5"/>
        <v>-4587.5917964974778</v>
      </c>
      <c r="W37">
        <f t="shared" si="6"/>
        <v>1237.465529986456</v>
      </c>
      <c r="X37">
        <f t="shared" si="7"/>
        <v>-4787.5917964974778</v>
      </c>
      <c r="Z37">
        <f t="shared" si="8"/>
        <v>7424.7931799187354</v>
      </c>
      <c r="AA37">
        <f t="shared" si="9"/>
        <v>1399.4492210151357</v>
      </c>
      <c r="AC37">
        <f t="shared" si="10"/>
        <v>24749.310599729117</v>
      </c>
      <c r="AD37">
        <f t="shared" si="11"/>
        <v>18723.16407005045</v>
      </c>
    </row>
    <row r="38" spans="3:30" x14ac:dyDescent="0.25">
      <c r="C38">
        <f t="shared" si="0"/>
        <v>37</v>
      </c>
      <c r="F38">
        <f t="shared" si="1"/>
        <v>1372.8216879860688</v>
      </c>
      <c r="G38">
        <f t="shared" si="12"/>
        <v>-5107.2372763974054</v>
      </c>
      <c r="I38">
        <f t="shared" si="2"/>
        <v>1472.8216879860688</v>
      </c>
      <c r="J38">
        <f t="shared" si="3"/>
        <v>-5007.2372763974054</v>
      </c>
      <c r="L38">
        <f t="shared" si="4"/>
        <v>1572.8216879860688</v>
      </c>
      <c r="M38">
        <f t="shared" si="5"/>
        <v>-4907.2372763974054</v>
      </c>
      <c r="W38">
        <f t="shared" si="6"/>
        <v>1272.8216879860688</v>
      </c>
      <c r="X38">
        <f t="shared" si="7"/>
        <v>-5107.2372763974054</v>
      </c>
      <c r="Z38">
        <f t="shared" si="8"/>
        <v>7636.9301279164138</v>
      </c>
      <c r="AA38">
        <f t="shared" si="9"/>
        <v>1256.5763416155678</v>
      </c>
      <c r="AC38">
        <f t="shared" si="10"/>
        <v>25456.433759721378</v>
      </c>
      <c r="AD38">
        <f t="shared" si="11"/>
        <v>19075.254472051893</v>
      </c>
    </row>
    <row r="39" spans="3:30" x14ac:dyDescent="0.25">
      <c r="C39">
        <f t="shared" si="0"/>
        <v>38</v>
      </c>
      <c r="F39">
        <f t="shared" si="1"/>
        <v>1408.1778459856819</v>
      </c>
      <c r="G39">
        <f t="shared" si="12"/>
        <v>-5436.8827562973329</v>
      </c>
      <c r="I39">
        <f t="shared" si="2"/>
        <v>1508.1778459856819</v>
      </c>
      <c r="J39">
        <f t="shared" si="3"/>
        <v>-5336.8827562973329</v>
      </c>
      <c r="L39">
        <f t="shared" si="4"/>
        <v>1608.1778459856819</v>
      </c>
      <c r="M39">
        <f t="shared" si="5"/>
        <v>-5236.8827562973329</v>
      </c>
      <c r="W39">
        <f t="shared" si="6"/>
        <v>1308.1778459856819</v>
      </c>
      <c r="X39">
        <f t="shared" si="7"/>
        <v>-5436.8827562973329</v>
      </c>
      <c r="Z39">
        <f t="shared" si="8"/>
        <v>7849.0670759140912</v>
      </c>
      <c r="AA39">
        <f t="shared" si="9"/>
        <v>1103.7034622159999</v>
      </c>
      <c r="AC39">
        <f t="shared" si="10"/>
        <v>26163.556919713639</v>
      </c>
      <c r="AD39">
        <f t="shared" si="11"/>
        <v>19417.344874053335</v>
      </c>
    </row>
    <row r="40" spans="3:30" x14ac:dyDescent="0.25">
      <c r="C40">
        <f>C39+1</f>
        <v>39</v>
      </c>
      <c r="F40">
        <f t="shared" si="1"/>
        <v>1443.5340039852949</v>
      </c>
      <c r="G40">
        <f t="shared" si="12"/>
        <v>-5776.5282361972613</v>
      </c>
      <c r="I40">
        <f t="shared" si="2"/>
        <v>1543.5340039852949</v>
      </c>
      <c r="J40">
        <f t="shared" si="3"/>
        <v>-5676.5282361972613</v>
      </c>
      <c r="L40">
        <f t="shared" si="4"/>
        <v>1643.5340039852949</v>
      </c>
      <c r="M40">
        <f t="shared" si="5"/>
        <v>-5576.5282361972613</v>
      </c>
      <c r="W40">
        <f t="shared" si="6"/>
        <v>1343.5340039852949</v>
      </c>
      <c r="X40">
        <f t="shared" si="7"/>
        <v>-5776.5282361972613</v>
      </c>
      <c r="Z40">
        <f t="shared" si="8"/>
        <v>8061.2040239117696</v>
      </c>
      <c r="AA40">
        <f t="shared" si="9"/>
        <v>940.83058281643298</v>
      </c>
      <c r="AC40">
        <f t="shared" si="10"/>
        <v>26870.6800797059</v>
      </c>
      <c r="AD40">
        <f t="shared" si="11"/>
        <v>19749.435276054777</v>
      </c>
    </row>
    <row r="41" spans="3:30" x14ac:dyDescent="0.25">
      <c r="C41">
        <f t="shared" si="0"/>
        <v>40</v>
      </c>
      <c r="F41">
        <f t="shared" si="1"/>
        <v>1478.890161984908</v>
      </c>
      <c r="G41">
        <f t="shared" si="12"/>
        <v>-6126.1737160971888</v>
      </c>
      <c r="I41">
        <f t="shared" si="2"/>
        <v>1578.890161984908</v>
      </c>
      <c r="J41">
        <f t="shared" si="3"/>
        <v>-6026.1737160971888</v>
      </c>
      <c r="L41">
        <f t="shared" si="4"/>
        <v>1678.890161984908</v>
      </c>
      <c r="M41">
        <f t="shared" si="5"/>
        <v>-5926.1737160971888</v>
      </c>
      <c r="W41">
        <f t="shared" si="6"/>
        <v>1378.890161984908</v>
      </c>
      <c r="X41">
        <f t="shared" si="7"/>
        <v>-6126.1737160971888</v>
      </c>
      <c r="Z41">
        <f t="shared" si="8"/>
        <v>8273.340971909447</v>
      </c>
      <c r="AA41">
        <f>$B$2+(($A$3*C40*SIN($D$2/180*3.1415))-5*C40*C40)</f>
        <v>767.95770341686512</v>
      </c>
      <c r="AC41">
        <f t="shared" si="10"/>
        <v>27577.803239698158</v>
      </c>
      <c r="AD41">
        <f t="shared" si="11"/>
        <v>20071.525678056216</v>
      </c>
    </row>
    <row r="42" spans="3:30" x14ac:dyDescent="0.25">
      <c r="C42">
        <f t="shared" si="0"/>
        <v>41</v>
      </c>
      <c r="AA42">
        <f t="shared" ref="AA42:AA105" si="13">$B$2+(($A$3*C41*SIN($D$2/180*3.1415))-5*C41*C41)</f>
        <v>585.08482401729816</v>
      </c>
      <c r="AD42">
        <f t="shared" si="11"/>
        <v>20383.616080057658</v>
      </c>
    </row>
    <row r="43" spans="3:30" x14ac:dyDescent="0.25">
      <c r="C43">
        <f t="shared" si="0"/>
        <v>42</v>
      </c>
      <c r="AA43">
        <f t="shared" si="13"/>
        <v>392.21194461772939</v>
      </c>
      <c r="AD43">
        <f t="shared" si="11"/>
        <v>20685.7064820591</v>
      </c>
    </row>
    <row r="44" spans="3:30" x14ac:dyDescent="0.25">
      <c r="C44">
        <f t="shared" si="0"/>
        <v>43</v>
      </c>
      <c r="AA44">
        <f t="shared" si="13"/>
        <v>189.33906521816243</v>
      </c>
      <c r="AD44">
        <f t="shared" si="11"/>
        <v>20977.796884060543</v>
      </c>
    </row>
    <row r="45" spans="3:30" x14ac:dyDescent="0.25">
      <c r="C45">
        <f t="shared" si="0"/>
        <v>44</v>
      </c>
      <c r="AA45">
        <f t="shared" si="13"/>
        <v>-23.533814181404523</v>
      </c>
      <c r="AD45">
        <f t="shared" si="11"/>
        <v>21259.887286061981</v>
      </c>
    </row>
    <row r="46" spans="3:30" x14ac:dyDescent="0.25">
      <c r="C46">
        <f t="shared" si="0"/>
        <v>45</v>
      </c>
      <c r="AA46">
        <f t="shared" si="13"/>
        <v>-246.4066935809733</v>
      </c>
      <c r="AD46">
        <f t="shared" si="11"/>
        <v>21531.977688063424</v>
      </c>
    </row>
    <row r="47" spans="3:30" x14ac:dyDescent="0.25">
      <c r="C47">
        <f t="shared" si="0"/>
        <v>46</v>
      </c>
      <c r="AA47">
        <f t="shared" si="13"/>
        <v>-479.27957298054025</v>
      </c>
      <c r="AD47">
        <f t="shared" si="11"/>
        <v>21794.068090064866</v>
      </c>
    </row>
    <row r="48" spans="3:30" x14ac:dyDescent="0.25">
      <c r="C48">
        <f t="shared" si="0"/>
        <v>47</v>
      </c>
      <c r="AA48">
        <f t="shared" si="13"/>
        <v>-722.15245238010721</v>
      </c>
      <c r="AD48">
        <f t="shared" si="11"/>
        <v>22046.158492066308</v>
      </c>
    </row>
    <row r="49" spans="3:30" x14ac:dyDescent="0.25">
      <c r="C49">
        <f t="shared" si="0"/>
        <v>48</v>
      </c>
      <c r="AA49">
        <f t="shared" si="13"/>
        <v>-975.02533177967598</v>
      </c>
      <c r="AD49">
        <f t="shared" si="11"/>
        <v>22288.24889406775</v>
      </c>
    </row>
    <row r="50" spans="3:30" x14ac:dyDescent="0.25">
      <c r="C50">
        <f t="shared" si="0"/>
        <v>49</v>
      </c>
      <c r="AA50">
        <f t="shared" si="13"/>
        <v>-1237.8982111792429</v>
      </c>
      <c r="AD50">
        <f t="shared" si="11"/>
        <v>22520.339296069193</v>
      </c>
    </row>
    <row r="51" spans="3:30" x14ac:dyDescent="0.25">
      <c r="C51">
        <f t="shared" si="0"/>
        <v>50</v>
      </c>
      <c r="AA51">
        <f t="shared" si="13"/>
        <v>-1510.7710905788099</v>
      </c>
      <c r="AD51">
        <f t="shared" si="11"/>
        <v>22742.429698070635</v>
      </c>
    </row>
    <row r="52" spans="3:30" x14ac:dyDescent="0.25">
      <c r="C52">
        <f t="shared" si="0"/>
        <v>51</v>
      </c>
      <c r="AA52">
        <f t="shared" si="13"/>
        <v>-1793.6439699783787</v>
      </c>
      <c r="AD52">
        <f t="shared" si="11"/>
        <v>22954.52010007207</v>
      </c>
    </row>
    <row r="53" spans="3:30" x14ac:dyDescent="0.25">
      <c r="C53">
        <f t="shared" si="0"/>
        <v>52</v>
      </c>
      <c r="AA53">
        <f t="shared" si="13"/>
        <v>-2086.5168493779456</v>
      </c>
      <c r="AD53">
        <f t="shared" si="11"/>
        <v>23156.610502073512</v>
      </c>
    </row>
    <row r="54" spans="3:30" x14ac:dyDescent="0.25">
      <c r="C54">
        <f t="shared" si="0"/>
        <v>53</v>
      </c>
      <c r="AA54">
        <f t="shared" si="13"/>
        <v>-2389.3897287775126</v>
      </c>
      <c r="AD54">
        <f t="shared" si="11"/>
        <v>23348.700904074954</v>
      </c>
    </row>
    <row r="55" spans="3:30" x14ac:dyDescent="0.25">
      <c r="C55">
        <f t="shared" si="0"/>
        <v>54</v>
      </c>
      <c r="AA55">
        <f t="shared" si="13"/>
        <v>-2702.2626081770813</v>
      </c>
      <c r="AD55">
        <f t="shared" si="11"/>
        <v>23530.791306076397</v>
      </c>
    </row>
    <row r="56" spans="3:30" x14ac:dyDescent="0.25">
      <c r="C56">
        <f t="shared" si="0"/>
        <v>55</v>
      </c>
      <c r="AA56">
        <f t="shared" si="13"/>
        <v>-3025.1354875766483</v>
      </c>
      <c r="AD56">
        <f t="shared" si="11"/>
        <v>23702.881708077839</v>
      </c>
    </row>
    <row r="57" spans="3:30" x14ac:dyDescent="0.25">
      <c r="C57">
        <f t="shared" si="0"/>
        <v>56</v>
      </c>
      <c r="AA57">
        <f t="shared" si="13"/>
        <v>-3358.0083669762153</v>
      </c>
      <c r="AD57">
        <f t="shared" si="11"/>
        <v>23864.972110079281</v>
      </c>
    </row>
    <row r="58" spans="3:30" x14ac:dyDescent="0.25">
      <c r="C58">
        <f t="shared" si="0"/>
        <v>57</v>
      </c>
      <c r="AA58">
        <f t="shared" si="13"/>
        <v>-3700.881246375784</v>
      </c>
      <c r="AD58">
        <f t="shared" si="11"/>
        <v>24017.062512080724</v>
      </c>
    </row>
    <row r="59" spans="3:30" x14ac:dyDescent="0.25">
      <c r="C59">
        <f t="shared" si="0"/>
        <v>58</v>
      </c>
      <c r="AA59">
        <f t="shared" si="13"/>
        <v>-4053.754125775351</v>
      </c>
      <c r="AD59">
        <f t="shared" si="11"/>
        <v>24159.152914082166</v>
      </c>
    </row>
    <row r="60" spans="3:30" x14ac:dyDescent="0.25">
      <c r="C60">
        <f t="shared" si="0"/>
        <v>59</v>
      </c>
      <c r="AA60">
        <f t="shared" si="13"/>
        <v>-4416.6270051749179</v>
      </c>
      <c r="AD60">
        <f t="shared" si="11"/>
        <v>24291.243316083608</v>
      </c>
    </row>
    <row r="61" spans="3:30" x14ac:dyDescent="0.25">
      <c r="C61">
        <f t="shared" si="0"/>
        <v>60</v>
      </c>
      <c r="AA61">
        <f t="shared" si="13"/>
        <v>-4789.4998845744867</v>
      </c>
      <c r="AD61">
        <f t="shared" si="11"/>
        <v>24413.333718085043</v>
      </c>
    </row>
    <row r="62" spans="3:30" x14ac:dyDescent="0.25">
      <c r="C62">
        <f t="shared" si="0"/>
        <v>61</v>
      </c>
      <c r="AA62">
        <f t="shared" si="13"/>
        <v>-5172.3727639740537</v>
      </c>
      <c r="AD62">
        <f t="shared" si="11"/>
        <v>24525.424120086485</v>
      </c>
    </row>
    <row r="63" spans="3:30" x14ac:dyDescent="0.25">
      <c r="C63">
        <f t="shared" si="0"/>
        <v>62</v>
      </c>
      <c r="AA63">
        <f t="shared" si="13"/>
        <v>-5565.2456433736206</v>
      </c>
      <c r="AD63">
        <f t="shared" si="11"/>
        <v>24627.514522087928</v>
      </c>
    </row>
    <row r="64" spans="3:30" x14ac:dyDescent="0.25">
      <c r="C64">
        <f t="shared" si="0"/>
        <v>63</v>
      </c>
      <c r="AA64">
        <f t="shared" si="13"/>
        <v>-5968.1185227731894</v>
      </c>
      <c r="AD64">
        <f t="shared" si="11"/>
        <v>24719.60492408937</v>
      </c>
    </row>
    <row r="65" spans="3:30" x14ac:dyDescent="0.25">
      <c r="C65">
        <f t="shared" si="0"/>
        <v>64</v>
      </c>
      <c r="AA65">
        <f t="shared" si="13"/>
        <v>-6380.9914021727564</v>
      </c>
      <c r="AD65">
        <f t="shared" si="11"/>
        <v>24801.695326090812</v>
      </c>
    </row>
    <row r="66" spans="3:30" x14ac:dyDescent="0.25">
      <c r="C66">
        <f t="shared" si="0"/>
        <v>65</v>
      </c>
      <c r="AA66">
        <f t="shared" si="13"/>
        <v>-6803.8642815723233</v>
      </c>
      <c r="AD66">
        <f t="shared" si="11"/>
        <v>24873.785728092254</v>
      </c>
    </row>
    <row r="67" spans="3:30" x14ac:dyDescent="0.25">
      <c r="C67">
        <f t="shared" si="0"/>
        <v>66</v>
      </c>
      <c r="AA67">
        <f t="shared" si="13"/>
        <v>-7236.7371609718921</v>
      </c>
      <c r="AD67">
        <f t="shared" si="11"/>
        <v>24935.876130093697</v>
      </c>
    </row>
    <row r="68" spans="3:30" x14ac:dyDescent="0.25">
      <c r="C68">
        <f t="shared" ref="C68:C131" si="14">C67+1</f>
        <v>67</v>
      </c>
      <c r="AA68">
        <f t="shared" si="13"/>
        <v>-7679.610040371459</v>
      </c>
      <c r="AD68">
        <f t="shared" ref="AD68:AD131" si="15">$B$2+(($A$4*C67*SIN($D$2/180*3.1415))-5*C67*C67)</f>
        <v>24987.966532095139</v>
      </c>
    </row>
    <row r="69" spans="3:30" x14ac:dyDescent="0.25">
      <c r="C69">
        <f t="shared" si="14"/>
        <v>68</v>
      </c>
      <c r="AA69">
        <f t="shared" si="13"/>
        <v>-8132.482919771026</v>
      </c>
      <c r="AD69">
        <f t="shared" si="15"/>
        <v>25030.056934096581</v>
      </c>
    </row>
    <row r="70" spans="3:30" x14ac:dyDescent="0.25">
      <c r="C70">
        <f t="shared" si="14"/>
        <v>69</v>
      </c>
      <c r="AA70">
        <f t="shared" si="13"/>
        <v>-8595.3557991705948</v>
      </c>
      <c r="AD70">
        <f t="shared" si="15"/>
        <v>25062.147336098016</v>
      </c>
    </row>
    <row r="71" spans="3:30" x14ac:dyDescent="0.25">
      <c r="C71">
        <f t="shared" si="14"/>
        <v>70</v>
      </c>
      <c r="AA71">
        <f t="shared" si="13"/>
        <v>-9068.2286785701617</v>
      </c>
      <c r="AD71">
        <f t="shared" si="15"/>
        <v>25084.237738099459</v>
      </c>
    </row>
    <row r="72" spans="3:30" x14ac:dyDescent="0.25">
      <c r="C72">
        <f t="shared" si="14"/>
        <v>71</v>
      </c>
      <c r="AA72">
        <f t="shared" si="13"/>
        <v>-9551.1015579697287</v>
      </c>
      <c r="AD72">
        <f t="shared" si="15"/>
        <v>25096.328140100901</v>
      </c>
    </row>
    <row r="73" spans="3:30" x14ac:dyDescent="0.25">
      <c r="C73">
        <f t="shared" si="14"/>
        <v>72</v>
      </c>
      <c r="AA73">
        <f t="shared" si="13"/>
        <v>-10043.974437369297</v>
      </c>
      <c r="AD73">
        <f t="shared" si="15"/>
        <v>25098.418542102343</v>
      </c>
    </row>
    <row r="74" spans="3:30" x14ac:dyDescent="0.25">
      <c r="C74">
        <f t="shared" si="14"/>
        <v>73</v>
      </c>
      <c r="AA74">
        <f t="shared" si="13"/>
        <v>-10546.847316768864</v>
      </c>
      <c r="AD74">
        <f t="shared" si="15"/>
        <v>25090.508944103785</v>
      </c>
    </row>
    <row r="75" spans="3:30" x14ac:dyDescent="0.25">
      <c r="C75">
        <f t="shared" si="14"/>
        <v>74</v>
      </c>
      <c r="AA75">
        <f t="shared" si="13"/>
        <v>-11059.720196168431</v>
      </c>
      <c r="AD75">
        <f t="shared" si="15"/>
        <v>25072.599346105228</v>
      </c>
    </row>
    <row r="76" spans="3:30" x14ac:dyDescent="0.25">
      <c r="C76">
        <f t="shared" si="14"/>
        <v>75</v>
      </c>
      <c r="AA76">
        <f t="shared" si="13"/>
        <v>-11582.593075568</v>
      </c>
      <c r="AD76">
        <f t="shared" si="15"/>
        <v>25044.68974810667</v>
      </c>
    </row>
    <row r="77" spans="3:30" x14ac:dyDescent="0.25">
      <c r="C77">
        <f t="shared" si="14"/>
        <v>76</v>
      </c>
      <c r="AA77">
        <f t="shared" si="13"/>
        <v>-12115.465954967567</v>
      </c>
      <c r="AD77">
        <f t="shared" si="15"/>
        <v>25006.780150108112</v>
      </c>
    </row>
    <row r="78" spans="3:30" x14ac:dyDescent="0.25">
      <c r="C78">
        <f t="shared" si="14"/>
        <v>77</v>
      </c>
      <c r="AA78">
        <f t="shared" si="13"/>
        <v>-12658.338834367134</v>
      </c>
      <c r="AD78">
        <f t="shared" si="15"/>
        <v>24958.870552109554</v>
      </c>
    </row>
    <row r="79" spans="3:30" x14ac:dyDescent="0.25">
      <c r="C79">
        <f t="shared" si="14"/>
        <v>78</v>
      </c>
      <c r="AA79">
        <f t="shared" si="13"/>
        <v>-13211.211713766703</v>
      </c>
      <c r="AD79">
        <f t="shared" si="15"/>
        <v>24900.960954110989</v>
      </c>
    </row>
    <row r="80" spans="3:30" x14ac:dyDescent="0.25">
      <c r="C80">
        <f t="shared" si="14"/>
        <v>79</v>
      </c>
      <c r="AA80">
        <f t="shared" si="13"/>
        <v>-13774.08459316627</v>
      </c>
      <c r="AD80">
        <f t="shared" si="15"/>
        <v>24833.051356112432</v>
      </c>
    </row>
    <row r="81" spans="3:30" x14ac:dyDescent="0.25">
      <c r="C81">
        <f t="shared" si="14"/>
        <v>80</v>
      </c>
      <c r="AA81">
        <f t="shared" si="13"/>
        <v>-14346.957472565839</v>
      </c>
      <c r="AD81">
        <f t="shared" si="15"/>
        <v>24755.141758113874</v>
      </c>
    </row>
    <row r="82" spans="3:30" x14ac:dyDescent="0.25">
      <c r="C82">
        <f t="shared" si="14"/>
        <v>81</v>
      </c>
      <c r="AA82">
        <f t="shared" si="13"/>
        <v>-14929.830351965404</v>
      </c>
      <c r="AD82">
        <f t="shared" si="15"/>
        <v>24667.232160115316</v>
      </c>
    </row>
    <row r="83" spans="3:30" x14ac:dyDescent="0.25">
      <c r="C83">
        <f t="shared" si="14"/>
        <v>82</v>
      </c>
      <c r="AA83">
        <f t="shared" si="13"/>
        <v>-15522.703231364972</v>
      </c>
      <c r="AD83">
        <f t="shared" si="15"/>
        <v>24569.322562116758</v>
      </c>
    </row>
    <row r="84" spans="3:30" x14ac:dyDescent="0.25">
      <c r="C84">
        <f t="shared" si="14"/>
        <v>83</v>
      </c>
      <c r="AA84">
        <f t="shared" si="13"/>
        <v>-16125.576110764541</v>
      </c>
      <c r="AD84">
        <f t="shared" si="15"/>
        <v>24461.412964118201</v>
      </c>
    </row>
    <row r="85" spans="3:30" x14ac:dyDescent="0.25">
      <c r="C85">
        <f t="shared" si="14"/>
        <v>84</v>
      </c>
      <c r="AA85">
        <f t="shared" si="13"/>
        <v>-16738.448990164106</v>
      </c>
      <c r="AD85">
        <f t="shared" si="15"/>
        <v>24343.503366119643</v>
      </c>
    </row>
    <row r="86" spans="3:30" x14ac:dyDescent="0.25">
      <c r="C86">
        <f t="shared" si="14"/>
        <v>85</v>
      </c>
      <c r="AA86">
        <f t="shared" si="13"/>
        <v>-17361.321869563675</v>
      </c>
      <c r="AD86">
        <f t="shared" si="15"/>
        <v>24215.593768121085</v>
      </c>
    </row>
    <row r="87" spans="3:30" x14ac:dyDescent="0.25">
      <c r="C87">
        <f t="shared" si="14"/>
        <v>86</v>
      </c>
      <c r="AA87">
        <f t="shared" si="13"/>
        <v>-17994.194748963244</v>
      </c>
      <c r="AD87">
        <f t="shared" si="15"/>
        <v>24077.684170122528</v>
      </c>
    </row>
    <row r="88" spans="3:30" x14ac:dyDescent="0.25">
      <c r="C88">
        <f t="shared" si="14"/>
        <v>87</v>
      </c>
      <c r="AA88">
        <f t="shared" si="13"/>
        <v>-18637.067628362809</v>
      </c>
      <c r="AD88">
        <f t="shared" si="15"/>
        <v>23929.774572123963</v>
      </c>
    </row>
    <row r="89" spans="3:30" x14ac:dyDescent="0.25">
      <c r="C89">
        <f t="shared" si="14"/>
        <v>88</v>
      </c>
      <c r="AA89">
        <f t="shared" si="13"/>
        <v>-19289.940507762378</v>
      </c>
      <c r="AD89">
        <f t="shared" si="15"/>
        <v>23771.864974125405</v>
      </c>
    </row>
    <row r="90" spans="3:30" x14ac:dyDescent="0.25">
      <c r="C90">
        <f t="shared" si="14"/>
        <v>89</v>
      </c>
      <c r="AA90">
        <f t="shared" si="13"/>
        <v>-19952.813387161947</v>
      </c>
      <c r="AD90">
        <f t="shared" si="15"/>
        <v>23603.955376126847</v>
      </c>
    </row>
    <row r="91" spans="3:30" x14ac:dyDescent="0.25">
      <c r="C91">
        <f t="shared" si="14"/>
        <v>90</v>
      </c>
      <c r="AA91">
        <f t="shared" si="13"/>
        <v>-20625.686266561512</v>
      </c>
      <c r="AD91">
        <f t="shared" si="15"/>
        <v>23426.045778128289</v>
      </c>
    </row>
    <row r="92" spans="3:30" x14ac:dyDescent="0.25">
      <c r="C92">
        <f t="shared" si="14"/>
        <v>91</v>
      </c>
      <c r="AA92">
        <f t="shared" si="13"/>
        <v>-21308.559145961081</v>
      </c>
      <c r="AD92">
        <f t="shared" si="15"/>
        <v>23238.136180129732</v>
      </c>
    </row>
    <row r="93" spans="3:30" x14ac:dyDescent="0.25">
      <c r="C93">
        <f t="shared" si="14"/>
        <v>92</v>
      </c>
      <c r="AA93">
        <f t="shared" si="13"/>
        <v>-22001.432025360649</v>
      </c>
      <c r="AD93">
        <f t="shared" si="15"/>
        <v>23040.226582131174</v>
      </c>
    </row>
    <row r="94" spans="3:30" x14ac:dyDescent="0.25">
      <c r="C94">
        <f t="shared" si="14"/>
        <v>93</v>
      </c>
      <c r="AA94">
        <f t="shared" si="13"/>
        <v>-22704.304904760214</v>
      </c>
      <c r="AD94">
        <f t="shared" si="15"/>
        <v>22832.316984132616</v>
      </c>
    </row>
    <row r="95" spans="3:30" x14ac:dyDescent="0.25">
      <c r="C95">
        <f t="shared" si="14"/>
        <v>94</v>
      </c>
      <c r="AA95">
        <f t="shared" si="13"/>
        <v>-23417.177784159783</v>
      </c>
      <c r="AD95">
        <f t="shared" si="15"/>
        <v>22614.407386134058</v>
      </c>
    </row>
    <row r="96" spans="3:30" x14ac:dyDescent="0.25">
      <c r="C96">
        <f t="shared" si="14"/>
        <v>95</v>
      </c>
      <c r="AA96">
        <f t="shared" si="13"/>
        <v>-24140.050663559352</v>
      </c>
      <c r="AD96">
        <f t="shared" si="15"/>
        <v>22386.497788135501</v>
      </c>
    </row>
    <row r="97" spans="3:30" x14ac:dyDescent="0.25">
      <c r="C97">
        <f t="shared" si="14"/>
        <v>96</v>
      </c>
      <c r="AA97">
        <f t="shared" si="13"/>
        <v>-24872.923542958917</v>
      </c>
      <c r="AD97">
        <f t="shared" si="15"/>
        <v>22148.588190136943</v>
      </c>
    </row>
    <row r="98" spans="3:30" x14ac:dyDescent="0.25">
      <c r="C98">
        <f t="shared" si="14"/>
        <v>97</v>
      </c>
      <c r="AA98">
        <f t="shared" si="13"/>
        <v>-25615.796422358486</v>
      </c>
      <c r="AD98">
        <f t="shared" si="15"/>
        <v>21900.678592138385</v>
      </c>
    </row>
    <row r="99" spans="3:30" x14ac:dyDescent="0.25">
      <c r="C99">
        <f t="shared" si="14"/>
        <v>98</v>
      </c>
      <c r="AA99">
        <f t="shared" si="13"/>
        <v>-26368.669301758055</v>
      </c>
      <c r="AD99">
        <f t="shared" si="15"/>
        <v>21642.768994139828</v>
      </c>
    </row>
    <row r="100" spans="3:30" x14ac:dyDescent="0.25">
      <c r="C100">
        <f t="shared" si="14"/>
        <v>99</v>
      </c>
      <c r="AA100">
        <f t="shared" si="13"/>
        <v>-27131.54218115762</v>
      </c>
      <c r="AD100">
        <f t="shared" si="15"/>
        <v>21374.85939614127</v>
      </c>
    </row>
    <row r="101" spans="3:30" x14ac:dyDescent="0.25">
      <c r="C101">
        <f t="shared" si="14"/>
        <v>100</v>
      </c>
      <c r="AA101">
        <f t="shared" si="13"/>
        <v>-27904.415060557189</v>
      </c>
      <c r="AD101">
        <f t="shared" si="15"/>
        <v>21096.949798142712</v>
      </c>
    </row>
    <row r="102" spans="3:30" x14ac:dyDescent="0.25">
      <c r="C102">
        <f t="shared" si="14"/>
        <v>101</v>
      </c>
      <c r="AA102">
        <f t="shared" si="13"/>
        <v>-28687.287939956757</v>
      </c>
      <c r="AD102">
        <f t="shared" si="15"/>
        <v>20809.04020014414</v>
      </c>
    </row>
    <row r="103" spans="3:30" x14ac:dyDescent="0.25">
      <c r="C103">
        <f t="shared" si="14"/>
        <v>102</v>
      </c>
      <c r="AA103">
        <f t="shared" si="13"/>
        <v>-29480.160819356322</v>
      </c>
      <c r="AD103">
        <f t="shared" si="15"/>
        <v>20511.130602145582</v>
      </c>
    </row>
    <row r="104" spans="3:30" x14ac:dyDescent="0.25">
      <c r="C104">
        <f t="shared" si="14"/>
        <v>103</v>
      </c>
      <c r="AA104">
        <f t="shared" si="13"/>
        <v>-30283.033698755891</v>
      </c>
      <c r="AD104">
        <f t="shared" si="15"/>
        <v>20203.221004147024</v>
      </c>
    </row>
    <row r="105" spans="3:30" x14ac:dyDescent="0.25">
      <c r="C105">
        <f t="shared" si="14"/>
        <v>104</v>
      </c>
      <c r="AA105">
        <f t="shared" si="13"/>
        <v>-31095.90657815546</v>
      </c>
      <c r="AD105">
        <f t="shared" si="15"/>
        <v>19885.311406148467</v>
      </c>
    </row>
    <row r="106" spans="3:30" x14ac:dyDescent="0.25">
      <c r="C106">
        <f t="shared" si="14"/>
        <v>105</v>
      </c>
      <c r="AA106">
        <f t="shared" ref="AA106:AA141" si="16">$B$2+(($A$3*C105*SIN($D$2/180*3.1415))-5*C105*C105)</f>
        <v>-31918.779457555025</v>
      </c>
      <c r="AD106">
        <f t="shared" si="15"/>
        <v>19557.401808149909</v>
      </c>
    </row>
    <row r="107" spans="3:30" x14ac:dyDescent="0.25">
      <c r="C107">
        <f t="shared" si="14"/>
        <v>106</v>
      </c>
      <c r="AA107">
        <f t="shared" si="16"/>
        <v>-32751.65233695459</v>
      </c>
      <c r="AD107">
        <f t="shared" si="15"/>
        <v>19219.492210151351</v>
      </c>
    </row>
    <row r="108" spans="3:30" x14ac:dyDescent="0.25">
      <c r="C108">
        <f t="shared" si="14"/>
        <v>107</v>
      </c>
      <c r="AA108">
        <f t="shared" si="16"/>
        <v>-33594.525216354159</v>
      </c>
      <c r="AD108">
        <f t="shared" si="15"/>
        <v>18871.582612152793</v>
      </c>
    </row>
    <row r="109" spans="3:30" x14ac:dyDescent="0.25">
      <c r="C109">
        <f t="shared" si="14"/>
        <v>108</v>
      </c>
      <c r="AA109">
        <f t="shared" si="16"/>
        <v>-34447.398095753728</v>
      </c>
      <c r="AD109">
        <f t="shared" si="15"/>
        <v>18513.673014154236</v>
      </c>
    </row>
    <row r="110" spans="3:30" x14ac:dyDescent="0.25">
      <c r="C110">
        <f t="shared" si="14"/>
        <v>109</v>
      </c>
      <c r="AA110">
        <f t="shared" si="16"/>
        <v>-35310.270975153297</v>
      </c>
      <c r="AD110">
        <f t="shared" si="15"/>
        <v>18145.763416155678</v>
      </c>
    </row>
    <row r="111" spans="3:30" x14ac:dyDescent="0.25">
      <c r="C111">
        <f t="shared" si="14"/>
        <v>110</v>
      </c>
      <c r="AA111">
        <f t="shared" si="16"/>
        <v>-36183.143854552865</v>
      </c>
      <c r="AD111">
        <f t="shared" si="15"/>
        <v>17767.85381815712</v>
      </c>
    </row>
    <row r="112" spans="3:30" x14ac:dyDescent="0.25">
      <c r="C112">
        <f t="shared" si="14"/>
        <v>111</v>
      </c>
      <c r="AA112">
        <f t="shared" si="16"/>
        <v>-37066.016733952434</v>
      </c>
      <c r="AD112">
        <f t="shared" si="15"/>
        <v>17379.944220158563</v>
      </c>
    </row>
    <row r="113" spans="3:30" x14ac:dyDescent="0.25">
      <c r="C113">
        <f t="shared" si="14"/>
        <v>112</v>
      </c>
      <c r="AA113">
        <f t="shared" si="16"/>
        <v>-37958.889613352003</v>
      </c>
      <c r="AD113">
        <f t="shared" si="15"/>
        <v>16982.034622160005</v>
      </c>
    </row>
    <row r="114" spans="3:30" x14ac:dyDescent="0.25">
      <c r="C114">
        <f t="shared" si="14"/>
        <v>113</v>
      </c>
      <c r="AA114">
        <f t="shared" si="16"/>
        <v>-38861.762492751572</v>
      </c>
      <c r="AD114">
        <f t="shared" si="15"/>
        <v>16574.125024161447</v>
      </c>
    </row>
    <row r="115" spans="3:30" x14ac:dyDescent="0.25">
      <c r="C115">
        <f t="shared" si="14"/>
        <v>114</v>
      </c>
      <c r="AA115">
        <f t="shared" si="16"/>
        <v>-39774.635372151133</v>
      </c>
      <c r="AD115">
        <f t="shared" si="15"/>
        <v>16156.215426162889</v>
      </c>
    </row>
    <row r="116" spans="3:30" x14ac:dyDescent="0.25">
      <c r="C116">
        <f t="shared" si="14"/>
        <v>115</v>
      </c>
      <c r="AA116">
        <f t="shared" si="16"/>
        <v>-40697.508251550702</v>
      </c>
      <c r="AD116">
        <f t="shared" si="15"/>
        <v>15728.305828164332</v>
      </c>
    </row>
    <row r="117" spans="3:30" x14ac:dyDescent="0.25">
      <c r="C117">
        <f t="shared" si="14"/>
        <v>116</v>
      </c>
      <c r="AA117">
        <f t="shared" si="16"/>
        <v>-41630.381130950271</v>
      </c>
      <c r="AD117">
        <f t="shared" si="15"/>
        <v>15290.396230165774</v>
      </c>
    </row>
    <row r="118" spans="3:30" x14ac:dyDescent="0.25">
      <c r="C118">
        <f t="shared" si="14"/>
        <v>117</v>
      </c>
      <c r="AA118">
        <f t="shared" si="16"/>
        <v>-42573.254010349832</v>
      </c>
      <c r="AD118">
        <f t="shared" si="15"/>
        <v>14842.486632167216</v>
      </c>
    </row>
    <row r="119" spans="3:30" x14ac:dyDescent="0.25">
      <c r="C119">
        <f t="shared" si="14"/>
        <v>118</v>
      </c>
      <c r="AA119">
        <f t="shared" si="16"/>
        <v>-43526.126889749401</v>
      </c>
      <c r="AD119">
        <f t="shared" si="15"/>
        <v>14384.577034168658</v>
      </c>
    </row>
    <row r="120" spans="3:30" x14ac:dyDescent="0.25">
      <c r="C120">
        <f t="shared" si="14"/>
        <v>119</v>
      </c>
      <c r="AA120">
        <f t="shared" si="16"/>
        <v>-44488.99976914897</v>
      </c>
      <c r="AD120">
        <f t="shared" si="15"/>
        <v>13916.667436170086</v>
      </c>
    </row>
    <row r="121" spans="3:30" x14ac:dyDescent="0.25">
      <c r="C121">
        <f t="shared" si="14"/>
        <v>120</v>
      </c>
      <c r="AA121">
        <f t="shared" si="16"/>
        <v>-45461.872648548539</v>
      </c>
      <c r="AD121">
        <f t="shared" si="15"/>
        <v>13438.757838171528</v>
      </c>
    </row>
    <row r="122" spans="3:30" x14ac:dyDescent="0.25">
      <c r="C122">
        <f t="shared" si="14"/>
        <v>121</v>
      </c>
      <c r="AA122">
        <f t="shared" si="16"/>
        <v>-46444.745527948107</v>
      </c>
      <c r="AD122">
        <f t="shared" si="15"/>
        <v>12950.848240172971</v>
      </c>
    </row>
    <row r="123" spans="3:30" x14ac:dyDescent="0.25">
      <c r="C123">
        <f t="shared" si="14"/>
        <v>122</v>
      </c>
      <c r="AA123">
        <f t="shared" si="16"/>
        <v>-47437.618407347676</v>
      </c>
      <c r="AD123">
        <f t="shared" si="15"/>
        <v>12452.938642174413</v>
      </c>
    </row>
    <row r="124" spans="3:30" x14ac:dyDescent="0.25">
      <c r="C124">
        <f t="shared" si="14"/>
        <v>123</v>
      </c>
      <c r="AA124">
        <f t="shared" si="16"/>
        <v>-48440.491286747245</v>
      </c>
      <c r="AD124">
        <f t="shared" si="15"/>
        <v>11945.029044175855</v>
      </c>
    </row>
    <row r="125" spans="3:30" x14ac:dyDescent="0.25">
      <c r="C125">
        <f t="shared" si="14"/>
        <v>124</v>
      </c>
      <c r="AA125">
        <f t="shared" si="16"/>
        <v>-49453.364166146814</v>
      </c>
      <c r="AD125">
        <f t="shared" si="15"/>
        <v>11427.119446177298</v>
      </c>
    </row>
    <row r="126" spans="3:30" x14ac:dyDescent="0.25">
      <c r="C126">
        <f t="shared" si="14"/>
        <v>125</v>
      </c>
      <c r="AA126">
        <f t="shared" si="16"/>
        <v>-50476.237045546382</v>
      </c>
      <c r="AD126">
        <f t="shared" si="15"/>
        <v>10899.20984817874</v>
      </c>
    </row>
    <row r="127" spans="3:30" x14ac:dyDescent="0.25">
      <c r="C127">
        <f t="shared" si="14"/>
        <v>126</v>
      </c>
      <c r="AA127">
        <f t="shared" si="16"/>
        <v>-51509.109924945944</v>
      </c>
      <c r="AD127">
        <f t="shared" si="15"/>
        <v>10361.300250180182</v>
      </c>
    </row>
    <row r="128" spans="3:30" x14ac:dyDescent="0.25">
      <c r="C128">
        <f t="shared" si="14"/>
        <v>127</v>
      </c>
      <c r="AA128">
        <f t="shared" si="16"/>
        <v>-52551.982804345513</v>
      </c>
      <c r="AD128">
        <f t="shared" si="15"/>
        <v>9813.3906521816243</v>
      </c>
    </row>
    <row r="129" spans="3:30" x14ac:dyDescent="0.25">
      <c r="C129">
        <f t="shared" si="14"/>
        <v>128</v>
      </c>
      <c r="AA129">
        <f t="shared" si="16"/>
        <v>-53604.855683745081</v>
      </c>
      <c r="AD129">
        <f t="shared" si="15"/>
        <v>9255.4810541830666</v>
      </c>
    </row>
    <row r="130" spans="3:30" x14ac:dyDescent="0.25">
      <c r="C130">
        <f t="shared" si="14"/>
        <v>129</v>
      </c>
      <c r="AA130">
        <f t="shared" si="16"/>
        <v>-54667.728563144643</v>
      </c>
      <c r="AD130">
        <f t="shared" si="15"/>
        <v>8687.5714561845089</v>
      </c>
    </row>
    <row r="131" spans="3:30" x14ac:dyDescent="0.25">
      <c r="C131">
        <f t="shared" si="14"/>
        <v>130</v>
      </c>
      <c r="AA131">
        <f t="shared" si="16"/>
        <v>-55740.601442544212</v>
      </c>
      <c r="AD131">
        <f t="shared" si="15"/>
        <v>8109.6618581859511</v>
      </c>
    </row>
    <row r="132" spans="3:30" x14ac:dyDescent="0.25">
      <c r="C132">
        <f t="shared" ref="C132:C195" si="17">C131+1</f>
        <v>131</v>
      </c>
      <c r="AA132">
        <f t="shared" si="16"/>
        <v>-56823.474321943781</v>
      </c>
      <c r="AD132">
        <f t="shared" ref="AD132:AD169" si="18">$B$2+(($A$4*C131*SIN($D$2/180*3.1415))-5*C131*C131)</f>
        <v>7521.7522601873934</v>
      </c>
    </row>
    <row r="133" spans="3:30" x14ac:dyDescent="0.25">
      <c r="C133">
        <f t="shared" si="17"/>
        <v>132</v>
      </c>
      <c r="AA133">
        <f t="shared" si="16"/>
        <v>-57916.347201343349</v>
      </c>
      <c r="AD133">
        <f t="shared" si="18"/>
        <v>6923.8426621888357</v>
      </c>
    </row>
    <row r="134" spans="3:30" x14ac:dyDescent="0.25">
      <c r="C134">
        <f t="shared" si="17"/>
        <v>133</v>
      </c>
      <c r="AA134">
        <f t="shared" si="16"/>
        <v>-59019.220080742918</v>
      </c>
      <c r="AD134">
        <f t="shared" si="18"/>
        <v>6315.9330641902779</v>
      </c>
    </row>
    <row r="135" spans="3:30" x14ac:dyDescent="0.25">
      <c r="C135">
        <f t="shared" si="17"/>
        <v>134</v>
      </c>
      <c r="AA135">
        <f t="shared" si="16"/>
        <v>-60132.092960142487</v>
      </c>
      <c r="AD135">
        <f t="shared" si="18"/>
        <v>5698.0234661917202</v>
      </c>
    </row>
    <row r="136" spans="3:30" x14ac:dyDescent="0.25">
      <c r="C136">
        <f t="shared" si="17"/>
        <v>135</v>
      </c>
      <c r="AA136">
        <f t="shared" si="16"/>
        <v>-61254.965839542056</v>
      </c>
      <c r="AD136">
        <f t="shared" si="18"/>
        <v>5070.1138681931625</v>
      </c>
    </row>
    <row r="137" spans="3:30" x14ac:dyDescent="0.25">
      <c r="C137">
        <f t="shared" si="17"/>
        <v>136</v>
      </c>
      <c r="AA137">
        <f t="shared" si="16"/>
        <v>-62387.838718941624</v>
      </c>
      <c r="AD137">
        <f t="shared" si="18"/>
        <v>4432.2042701946048</v>
      </c>
    </row>
    <row r="138" spans="3:30" x14ac:dyDescent="0.25">
      <c r="C138">
        <f t="shared" si="17"/>
        <v>137</v>
      </c>
      <c r="AA138">
        <f t="shared" si="16"/>
        <v>-63530.711598341193</v>
      </c>
      <c r="AD138">
        <f t="shared" si="18"/>
        <v>3784.2946721960325</v>
      </c>
    </row>
    <row r="139" spans="3:30" x14ac:dyDescent="0.25">
      <c r="C139">
        <f t="shared" si="17"/>
        <v>138</v>
      </c>
      <c r="AA139">
        <f t="shared" si="16"/>
        <v>-64683.584477740755</v>
      </c>
      <c r="AD139">
        <f t="shared" si="18"/>
        <v>3126.3850741974748</v>
      </c>
    </row>
    <row r="140" spans="3:30" x14ac:dyDescent="0.25">
      <c r="C140">
        <f t="shared" si="17"/>
        <v>139</v>
      </c>
      <c r="AA140">
        <f t="shared" si="16"/>
        <v>-65846.457357140316</v>
      </c>
      <c r="AD140">
        <f t="shared" si="18"/>
        <v>2458.475476198917</v>
      </c>
    </row>
    <row r="141" spans="3:30" x14ac:dyDescent="0.25">
      <c r="C141">
        <f t="shared" si="17"/>
        <v>140</v>
      </c>
      <c r="AA141">
        <f t="shared" si="16"/>
        <v>-67019.330236539885</v>
      </c>
      <c r="AD141">
        <f t="shared" si="18"/>
        <v>1780.5658782003593</v>
      </c>
    </row>
    <row r="142" spans="3:30" x14ac:dyDescent="0.25">
      <c r="C142">
        <f t="shared" si="17"/>
        <v>141</v>
      </c>
      <c r="AD142">
        <f t="shared" si="18"/>
        <v>1092.6562802018016</v>
      </c>
    </row>
    <row r="143" spans="3:30" x14ac:dyDescent="0.25">
      <c r="C143">
        <f t="shared" si="17"/>
        <v>142</v>
      </c>
      <c r="AD143">
        <f t="shared" si="18"/>
        <v>394.74668220324384</v>
      </c>
    </row>
    <row r="144" spans="3:30" x14ac:dyDescent="0.25">
      <c r="C144">
        <f t="shared" si="17"/>
        <v>143</v>
      </c>
      <c r="AD144">
        <f t="shared" si="18"/>
        <v>-313.16291579531389</v>
      </c>
    </row>
    <row r="145" spans="3:30" x14ac:dyDescent="0.25">
      <c r="C145">
        <f t="shared" si="17"/>
        <v>144</v>
      </c>
      <c r="AD145">
        <f t="shared" si="18"/>
        <v>-1031.0725137938716</v>
      </c>
    </row>
    <row r="146" spans="3:30" x14ac:dyDescent="0.25">
      <c r="C146">
        <f t="shared" si="17"/>
        <v>145</v>
      </c>
      <c r="AD146">
        <f t="shared" si="18"/>
        <v>-1758.9821117924294</v>
      </c>
    </row>
    <row r="147" spans="3:30" x14ac:dyDescent="0.25">
      <c r="C147">
        <f t="shared" si="17"/>
        <v>146</v>
      </c>
      <c r="AD147">
        <f t="shared" si="18"/>
        <v>-2496.8917097909871</v>
      </c>
    </row>
    <row r="148" spans="3:30" x14ac:dyDescent="0.25">
      <c r="C148">
        <f t="shared" si="17"/>
        <v>147</v>
      </c>
      <c r="AD148">
        <f t="shared" si="18"/>
        <v>-3244.8013077895448</v>
      </c>
    </row>
    <row r="149" spans="3:30" x14ac:dyDescent="0.25">
      <c r="C149">
        <f t="shared" si="17"/>
        <v>148</v>
      </c>
      <c r="AD149">
        <f t="shared" si="18"/>
        <v>-4002.7109057881025</v>
      </c>
    </row>
    <row r="150" spans="3:30" x14ac:dyDescent="0.25">
      <c r="C150">
        <f t="shared" si="17"/>
        <v>149</v>
      </c>
      <c r="AD150">
        <f t="shared" si="18"/>
        <v>-4770.6205037866603</v>
      </c>
    </row>
    <row r="151" spans="3:30" x14ac:dyDescent="0.25">
      <c r="C151">
        <f t="shared" si="17"/>
        <v>150</v>
      </c>
      <c r="AD151">
        <f t="shared" si="18"/>
        <v>-5548.530101785218</v>
      </c>
    </row>
    <row r="152" spans="3:30" x14ac:dyDescent="0.25">
      <c r="C152">
        <f t="shared" si="17"/>
        <v>151</v>
      </c>
      <c r="AD152">
        <f t="shared" si="18"/>
        <v>-6336.4396997837757</v>
      </c>
    </row>
    <row r="153" spans="3:30" x14ac:dyDescent="0.25">
      <c r="C153">
        <f t="shared" si="17"/>
        <v>152</v>
      </c>
      <c r="AD153">
        <f t="shared" si="18"/>
        <v>-7134.3492977823335</v>
      </c>
    </row>
    <row r="154" spans="3:30" x14ac:dyDescent="0.25">
      <c r="C154">
        <f t="shared" si="17"/>
        <v>153</v>
      </c>
      <c r="AD154">
        <f t="shared" si="18"/>
        <v>-7942.2588957808912</v>
      </c>
    </row>
    <row r="155" spans="3:30" x14ac:dyDescent="0.25">
      <c r="C155">
        <f t="shared" si="17"/>
        <v>154</v>
      </c>
      <c r="AD155">
        <f t="shared" si="18"/>
        <v>-8760.1684937794489</v>
      </c>
    </row>
    <row r="156" spans="3:30" x14ac:dyDescent="0.25">
      <c r="C156">
        <f t="shared" si="17"/>
        <v>155</v>
      </c>
      <c r="AD156">
        <f t="shared" si="18"/>
        <v>-9588.0780917780212</v>
      </c>
    </row>
    <row r="157" spans="3:30" x14ac:dyDescent="0.25">
      <c r="C157">
        <f t="shared" si="17"/>
        <v>156</v>
      </c>
      <c r="AD157">
        <f t="shared" si="18"/>
        <v>-10425.987689776579</v>
      </c>
    </row>
    <row r="158" spans="3:30" x14ac:dyDescent="0.25">
      <c r="C158">
        <f t="shared" si="17"/>
        <v>157</v>
      </c>
      <c r="AD158">
        <f t="shared" si="18"/>
        <v>-11273.897287775137</v>
      </c>
    </row>
    <row r="159" spans="3:30" x14ac:dyDescent="0.25">
      <c r="C159">
        <f t="shared" si="17"/>
        <v>158</v>
      </c>
      <c r="AD159">
        <f t="shared" si="18"/>
        <v>-12131.806885773694</v>
      </c>
    </row>
    <row r="160" spans="3:30" x14ac:dyDescent="0.25">
      <c r="C160">
        <f t="shared" si="17"/>
        <v>159</v>
      </c>
      <c r="AD160">
        <f t="shared" si="18"/>
        <v>-12999.716483772252</v>
      </c>
    </row>
    <row r="161" spans="3:30" x14ac:dyDescent="0.25">
      <c r="C161">
        <f t="shared" si="17"/>
        <v>160</v>
      </c>
      <c r="AD161">
        <f t="shared" si="18"/>
        <v>-13877.62608177081</v>
      </c>
    </row>
    <row r="162" spans="3:30" x14ac:dyDescent="0.25">
      <c r="C162">
        <f t="shared" si="17"/>
        <v>161</v>
      </c>
      <c r="AD162">
        <f t="shared" si="18"/>
        <v>-14765.535679769368</v>
      </c>
    </row>
    <row r="163" spans="3:30" x14ac:dyDescent="0.25">
      <c r="C163">
        <f t="shared" si="17"/>
        <v>162</v>
      </c>
      <c r="AD163">
        <f t="shared" si="18"/>
        <v>-15663.445277767925</v>
      </c>
    </row>
    <row r="164" spans="3:30" x14ac:dyDescent="0.25">
      <c r="C164">
        <f t="shared" si="17"/>
        <v>163</v>
      </c>
      <c r="AD164">
        <f t="shared" si="18"/>
        <v>-16571.354875766483</v>
      </c>
    </row>
    <row r="165" spans="3:30" x14ac:dyDescent="0.25">
      <c r="C165">
        <f t="shared" si="17"/>
        <v>164</v>
      </c>
      <c r="AD165">
        <f t="shared" si="18"/>
        <v>-17489.264473765041</v>
      </c>
    </row>
    <row r="166" spans="3:30" x14ac:dyDescent="0.25">
      <c r="C166">
        <f t="shared" si="17"/>
        <v>165</v>
      </c>
      <c r="AD166">
        <f t="shared" si="18"/>
        <v>-18417.174071763598</v>
      </c>
    </row>
    <row r="167" spans="3:30" x14ac:dyDescent="0.25">
      <c r="C167">
        <f t="shared" si="17"/>
        <v>166</v>
      </c>
      <c r="AD167">
        <f t="shared" si="18"/>
        <v>-19355.083669762156</v>
      </c>
    </row>
    <row r="168" spans="3:30" x14ac:dyDescent="0.25">
      <c r="C168">
        <f t="shared" si="17"/>
        <v>167</v>
      </c>
      <c r="AD168">
        <f t="shared" si="18"/>
        <v>-20302.993267760714</v>
      </c>
    </row>
    <row r="169" spans="3:30" x14ac:dyDescent="0.25">
      <c r="C169">
        <f t="shared" si="17"/>
        <v>168</v>
      </c>
      <c r="AD169">
        <f t="shared" si="18"/>
        <v>-21260.902865759272</v>
      </c>
    </row>
    <row r="170" spans="3:30" x14ac:dyDescent="0.25">
      <c r="C170">
        <f t="shared" si="17"/>
        <v>169</v>
      </c>
    </row>
    <row r="171" spans="3:30" x14ac:dyDescent="0.25">
      <c r="C171">
        <f t="shared" si="17"/>
        <v>170</v>
      </c>
    </row>
    <row r="172" spans="3:30" x14ac:dyDescent="0.25">
      <c r="C172">
        <f t="shared" si="17"/>
        <v>171</v>
      </c>
    </row>
    <row r="173" spans="3:30" x14ac:dyDescent="0.25">
      <c r="C173">
        <f t="shared" si="17"/>
        <v>172</v>
      </c>
    </row>
    <row r="174" spans="3:30" x14ac:dyDescent="0.25">
      <c r="C174">
        <f t="shared" si="17"/>
        <v>173</v>
      </c>
    </row>
    <row r="175" spans="3:30" x14ac:dyDescent="0.25">
      <c r="C175">
        <f t="shared" si="17"/>
        <v>174</v>
      </c>
    </row>
    <row r="176" spans="3:30" x14ac:dyDescent="0.25">
      <c r="C176">
        <f t="shared" si="17"/>
        <v>175</v>
      </c>
    </row>
    <row r="177" spans="3:3" x14ac:dyDescent="0.25">
      <c r="C177">
        <f t="shared" si="17"/>
        <v>176</v>
      </c>
    </row>
    <row r="178" spans="3:3" x14ac:dyDescent="0.25">
      <c r="C178">
        <f t="shared" si="17"/>
        <v>177</v>
      </c>
    </row>
    <row r="179" spans="3:3" x14ac:dyDescent="0.25">
      <c r="C179">
        <f t="shared" si="17"/>
        <v>178</v>
      </c>
    </row>
    <row r="180" spans="3:3" x14ac:dyDescent="0.25">
      <c r="C180">
        <f t="shared" si="17"/>
        <v>179</v>
      </c>
    </row>
    <row r="181" spans="3:3" x14ac:dyDescent="0.25">
      <c r="C181">
        <f t="shared" si="17"/>
        <v>180</v>
      </c>
    </row>
    <row r="182" spans="3:3" x14ac:dyDescent="0.25">
      <c r="C182">
        <f t="shared" si="17"/>
        <v>181</v>
      </c>
    </row>
    <row r="183" spans="3:3" x14ac:dyDescent="0.25">
      <c r="C183">
        <f t="shared" si="17"/>
        <v>182</v>
      </c>
    </row>
    <row r="184" spans="3:3" x14ac:dyDescent="0.25">
      <c r="C184">
        <f t="shared" si="17"/>
        <v>183</v>
      </c>
    </row>
    <row r="185" spans="3:3" x14ac:dyDescent="0.25">
      <c r="C185">
        <f t="shared" si="17"/>
        <v>184</v>
      </c>
    </row>
    <row r="186" spans="3:3" x14ac:dyDescent="0.25">
      <c r="C186">
        <f t="shared" si="17"/>
        <v>185</v>
      </c>
    </row>
    <row r="187" spans="3:3" x14ac:dyDescent="0.25">
      <c r="C187">
        <f t="shared" si="17"/>
        <v>186</v>
      </c>
    </row>
    <row r="188" spans="3:3" x14ac:dyDescent="0.25">
      <c r="C188">
        <f t="shared" si="17"/>
        <v>187</v>
      </c>
    </row>
    <row r="189" spans="3:3" x14ac:dyDescent="0.25">
      <c r="C189">
        <f t="shared" si="17"/>
        <v>188</v>
      </c>
    </row>
    <row r="190" spans="3:3" x14ac:dyDescent="0.25">
      <c r="C190">
        <f t="shared" si="17"/>
        <v>189</v>
      </c>
    </row>
    <row r="191" spans="3:3" x14ac:dyDescent="0.25">
      <c r="C191">
        <f t="shared" si="17"/>
        <v>190</v>
      </c>
    </row>
    <row r="192" spans="3:3" x14ac:dyDescent="0.25">
      <c r="C192">
        <f t="shared" si="17"/>
        <v>191</v>
      </c>
    </row>
    <row r="193" spans="3:3" x14ac:dyDescent="0.25">
      <c r="C193">
        <f t="shared" si="17"/>
        <v>192</v>
      </c>
    </row>
    <row r="194" spans="3:3" x14ac:dyDescent="0.25">
      <c r="C194">
        <f t="shared" si="17"/>
        <v>193</v>
      </c>
    </row>
    <row r="195" spans="3:3" x14ac:dyDescent="0.25">
      <c r="C195">
        <f t="shared" si="17"/>
        <v>194</v>
      </c>
    </row>
    <row r="196" spans="3:3" x14ac:dyDescent="0.25">
      <c r="C196">
        <f t="shared" ref="C196:C207" si="19">C195+1</f>
        <v>195</v>
      </c>
    </row>
    <row r="197" spans="3:3" x14ac:dyDescent="0.25">
      <c r="C197">
        <f t="shared" si="19"/>
        <v>196</v>
      </c>
    </row>
    <row r="198" spans="3:3" x14ac:dyDescent="0.25">
      <c r="C198">
        <f t="shared" si="19"/>
        <v>197</v>
      </c>
    </row>
    <row r="199" spans="3:3" x14ac:dyDescent="0.25">
      <c r="C199">
        <f t="shared" si="19"/>
        <v>198</v>
      </c>
    </row>
    <row r="200" spans="3:3" x14ac:dyDescent="0.25">
      <c r="C200">
        <f t="shared" si="19"/>
        <v>199</v>
      </c>
    </row>
    <row r="201" spans="3:3" x14ac:dyDescent="0.25">
      <c r="C201">
        <f t="shared" si="19"/>
        <v>200</v>
      </c>
    </row>
    <row r="202" spans="3:3" x14ac:dyDescent="0.25">
      <c r="C202">
        <f t="shared" si="19"/>
        <v>201</v>
      </c>
    </row>
    <row r="203" spans="3:3" x14ac:dyDescent="0.25">
      <c r="C203">
        <f t="shared" si="19"/>
        <v>202</v>
      </c>
    </row>
    <row r="204" spans="3:3" x14ac:dyDescent="0.25">
      <c r="C204">
        <f t="shared" si="19"/>
        <v>203</v>
      </c>
    </row>
    <row r="205" spans="3:3" x14ac:dyDescent="0.25">
      <c r="C205">
        <f t="shared" si="19"/>
        <v>204</v>
      </c>
    </row>
    <row r="206" spans="3:3" x14ac:dyDescent="0.25">
      <c r="C206">
        <f t="shared" si="19"/>
        <v>205</v>
      </c>
    </row>
    <row r="207" spans="3:3" x14ac:dyDescent="0.25">
      <c r="C207">
        <f t="shared" si="19"/>
        <v>206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1.1</vt:lpstr>
      <vt:lpstr>Задание 1.2</vt:lpstr>
      <vt:lpstr>Задание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Matat</dc:creator>
  <cp:lastModifiedBy>Matat</cp:lastModifiedBy>
  <dcterms:created xsi:type="dcterms:W3CDTF">2018-10-06T16:25:57Z</dcterms:created>
  <dcterms:modified xsi:type="dcterms:W3CDTF">2018-10-06T18:43:56Z</dcterms:modified>
</cp:coreProperties>
</file>