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1" sheetId="1" r:id="rId4"/>
    <sheet state="visible" name="Задача2" sheetId="2" r:id="rId5"/>
  </sheets>
  <definedNames/>
  <calcPr/>
</workbook>
</file>

<file path=xl/sharedStrings.xml><?xml version="1.0" encoding="utf-8"?>
<sst xmlns="http://schemas.openxmlformats.org/spreadsheetml/2006/main" count="34" uniqueCount="25">
  <si>
    <t>H0 : Корреляция между упорядоченными перечнями страхов в американской и отечественной выборках не отличается от нуля.</t>
  </si>
  <si>
    <t>H1 : Корреляция между упорядоченными перечнями страхов в американской и отечественной выборках статистически значимо отличается от нуля.</t>
  </si>
  <si>
    <t>№</t>
  </si>
  <si>
    <t>x</t>
  </si>
  <si>
    <t>y</t>
  </si>
  <si>
    <t>d</t>
  </si>
  <si>
    <t>d^2</t>
  </si>
  <si>
    <t>rs 0,05 = 0,45</t>
  </si>
  <si>
    <t>rs &lt; rs 0,05</t>
  </si>
  <si>
    <t>Связь не достоверна</t>
  </si>
  <si>
    <t>rs 0,01 = 0,57</t>
  </si>
  <si>
    <t>rs &lt; rs 0,01</t>
  </si>
  <si>
    <t xml:space="preserve">Гепотиза H0 принимается, так как связь статистичиски не значима </t>
  </si>
  <si>
    <t xml:space="preserve">rs = </t>
  </si>
  <si>
    <t>Задание 2</t>
  </si>
  <si>
    <t>H0 : Корреляция между индивидуальный профиль депутата К-ва и эталонным профилем, построенным по оценкам избирателей, не отличается от нуля.</t>
  </si>
  <si>
    <t>Ta</t>
  </si>
  <si>
    <t>Tb</t>
  </si>
  <si>
    <t>H1 : Корреляция между индивидуальный профиль депутата К-ва и эталонным профилем, построенным по оценкам избирателей, значимо отличается от нуля.</t>
  </si>
  <si>
    <t>rs 0,05 = 0,47</t>
  </si>
  <si>
    <t>rs &gt; rs 0,05</t>
  </si>
  <si>
    <t>Связь достоверна</t>
  </si>
  <si>
    <t>rs 0,01 = 0,60</t>
  </si>
  <si>
    <t>Гипотеза H1 принимается при уровне коэффициента значимости 0,05</t>
  </si>
  <si>
    <t>Гипотеза H0 принимается при уровне коэффициента значимости 0,01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</si>
</sst>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b/>
      <sz val="12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2" fontId="1" numFmtId="0" xfId="0" applyBorder="1" applyFill="1" applyFont="1"/>
    <xf borderId="7" fillId="3" fontId="1" numFmtId="0" xfId="0" applyBorder="1" applyFill="1" applyFont="1"/>
    <xf borderId="7" fillId="4" fontId="1" numFmtId="0" xfId="0" applyBorder="1" applyFill="1" applyFont="1"/>
    <xf borderId="7" fillId="5" fontId="1" numFmtId="0" xfId="0" applyBorder="1" applyFill="1" applyFont="1"/>
    <xf borderId="7" fillId="6" fontId="1" numFmtId="0" xfId="0" applyBorder="1" applyFill="1" applyFont="1"/>
    <xf borderId="7" fillId="0" fontId="1" numFmtId="0" xfId="0" applyBorder="1" applyFont="1"/>
    <xf borderId="7" fillId="7" fontId="3" numFmtId="0" xfId="0" applyAlignment="1" applyBorder="1" applyFill="1" applyFont="1">
      <alignment horizontal="left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7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9.43"/>
    <col customWidth="1" min="5" max="5" width="8.57"/>
    <col customWidth="1" min="6" max="6" width="9.0"/>
    <col customWidth="1" min="7" max="7" width="6.29"/>
    <col customWidth="1" min="8" max="8" width="7.29"/>
  </cols>
  <sheetData>
    <row r="1" ht="15.75" customHeight="1">
      <c r="A1" s="1"/>
    </row>
    <row r="2" ht="15.75" customHeight="1">
      <c r="A2" s="1"/>
      <c r="D2" s="2" t="s">
        <v>0</v>
      </c>
      <c r="E2" s="3"/>
      <c r="F2" s="3"/>
      <c r="G2" s="3"/>
      <c r="H2" s="3"/>
      <c r="I2" s="3"/>
      <c r="J2" s="3"/>
      <c r="K2" s="3"/>
      <c r="L2" s="4"/>
    </row>
    <row r="3" ht="15.75" customHeight="1">
      <c r="A3" s="1"/>
      <c r="D3" s="5" t="s">
        <v>1</v>
      </c>
      <c r="E3" s="6"/>
      <c r="F3" s="6"/>
      <c r="G3" s="6"/>
      <c r="H3" s="6"/>
      <c r="I3" s="6"/>
      <c r="J3" s="6"/>
      <c r="K3" s="6"/>
      <c r="L3" s="7"/>
    </row>
    <row r="4" ht="15.75" customHeight="1"/>
    <row r="5" ht="15.75" customHeight="1">
      <c r="D5" s="8" t="s">
        <v>2</v>
      </c>
      <c r="E5" s="9" t="s">
        <v>3</v>
      </c>
      <c r="F5" s="10" t="s">
        <v>4</v>
      </c>
      <c r="G5" s="11" t="s">
        <v>5</v>
      </c>
      <c r="H5" s="12" t="s">
        <v>6</v>
      </c>
    </row>
    <row r="6" ht="15.75" customHeight="1">
      <c r="D6" s="8">
        <v>1.0</v>
      </c>
      <c r="E6" s="9">
        <v>1.0</v>
      </c>
      <c r="F6" s="10">
        <v>7.0</v>
      </c>
      <c r="G6" s="11">
        <f t="shared" ref="G6:G25" si="1">E6-F6</f>
        <v>-6</v>
      </c>
      <c r="H6" s="12">
        <f t="shared" ref="H6:H25" si="2">G6*G6</f>
        <v>36</v>
      </c>
    </row>
    <row r="7" ht="15.75" customHeight="1">
      <c r="D7" s="8">
        <v>2.0</v>
      </c>
      <c r="E7" s="9">
        <v>2.0</v>
      </c>
      <c r="F7" s="10">
        <v>12.0</v>
      </c>
      <c r="G7" s="11">
        <f t="shared" si="1"/>
        <v>-10</v>
      </c>
      <c r="H7" s="12">
        <f t="shared" si="2"/>
        <v>100</v>
      </c>
    </row>
    <row r="8" ht="15.75" customHeight="1">
      <c r="D8" s="8">
        <v>3.0</v>
      </c>
      <c r="E8" s="9">
        <v>3.0</v>
      </c>
      <c r="F8" s="10">
        <v>10.0</v>
      </c>
      <c r="G8" s="11">
        <f t="shared" si="1"/>
        <v>-7</v>
      </c>
      <c r="H8" s="12">
        <f t="shared" si="2"/>
        <v>49</v>
      </c>
    </row>
    <row r="9" ht="15.75" customHeight="1">
      <c r="D9" s="8">
        <v>4.0</v>
      </c>
      <c r="E9" s="9">
        <v>4.0</v>
      </c>
      <c r="F9" s="10">
        <v>6.0</v>
      </c>
      <c r="G9" s="11">
        <f t="shared" si="1"/>
        <v>-2</v>
      </c>
      <c r="H9" s="12">
        <f t="shared" si="2"/>
        <v>4</v>
      </c>
    </row>
    <row r="10" ht="15.75" customHeight="1">
      <c r="D10" s="8">
        <v>5.0</v>
      </c>
      <c r="E10" s="9">
        <v>5.0</v>
      </c>
      <c r="F10" s="10">
        <v>9.0</v>
      </c>
      <c r="G10" s="11">
        <f t="shared" si="1"/>
        <v>-4</v>
      </c>
      <c r="H10" s="12">
        <f t="shared" si="2"/>
        <v>16</v>
      </c>
    </row>
    <row r="11" ht="15.75" customHeight="1">
      <c r="D11" s="8">
        <v>6.0</v>
      </c>
      <c r="E11" s="9">
        <v>6.0</v>
      </c>
      <c r="F11" s="10">
        <v>2.0</v>
      </c>
      <c r="G11" s="11">
        <f t="shared" si="1"/>
        <v>4</v>
      </c>
      <c r="H11" s="12">
        <f t="shared" si="2"/>
        <v>16</v>
      </c>
    </row>
    <row r="12" ht="15.75" customHeight="1">
      <c r="D12" s="8">
        <v>7.0</v>
      </c>
      <c r="E12" s="9">
        <v>7.0</v>
      </c>
      <c r="F12" s="10">
        <v>5.0</v>
      </c>
      <c r="G12" s="11">
        <f t="shared" si="1"/>
        <v>2</v>
      </c>
      <c r="H12" s="12">
        <f t="shared" si="2"/>
        <v>4</v>
      </c>
    </row>
    <row r="13" ht="15.75" customHeight="1">
      <c r="D13" s="8">
        <v>8.0</v>
      </c>
      <c r="E13" s="9">
        <v>8.0</v>
      </c>
      <c r="F13" s="10">
        <v>1.0</v>
      </c>
      <c r="G13" s="11">
        <f t="shared" si="1"/>
        <v>7</v>
      </c>
      <c r="H13" s="12">
        <f t="shared" si="2"/>
        <v>49</v>
      </c>
    </row>
    <row r="14" ht="15.75" customHeight="1">
      <c r="D14" s="8">
        <v>9.0</v>
      </c>
      <c r="E14" s="9">
        <v>9.0</v>
      </c>
      <c r="F14" s="10">
        <v>16.0</v>
      </c>
      <c r="G14" s="11">
        <f t="shared" si="1"/>
        <v>-7</v>
      </c>
      <c r="H14" s="12">
        <f t="shared" si="2"/>
        <v>49</v>
      </c>
    </row>
    <row r="15" ht="15.75" customHeight="1">
      <c r="D15" s="8">
        <v>10.0</v>
      </c>
      <c r="E15" s="9">
        <v>10.0</v>
      </c>
      <c r="F15" s="10">
        <v>13.0</v>
      </c>
      <c r="G15" s="11">
        <f t="shared" si="1"/>
        <v>-3</v>
      </c>
      <c r="H15" s="12">
        <f t="shared" si="2"/>
        <v>9</v>
      </c>
    </row>
    <row r="16" ht="15.75" customHeight="1">
      <c r="D16" s="8">
        <v>11.0</v>
      </c>
      <c r="E16" s="9">
        <v>11.0</v>
      </c>
      <c r="F16" s="10">
        <v>3.0</v>
      </c>
      <c r="G16" s="11">
        <f t="shared" si="1"/>
        <v>8</v>
      </c>
      <c r="H16" s="12">
        <f t="shared" si="2"/>
        <v>64</v>
      </c>
    </row>
    <row r="17" ht="15.75" customHeight="1">
      <c r="D17" s="8">
        <v>12.0</v>
      </c>
      <c r="E17" s="9">
        <v>12.0</v>
      </c>
      <c r="F17" s="10">
        <v>19.0</v>
      </c>
      <c r="G17" s="11">
        <f t="shared" si="1"/>
        <v>-7</v>
      </c>
      <c r="H17" s="12">
        <f t="shared" si="2"/>
        <v>49</v>
      </c>
    </row>
    <row r="18" ht="15.75" customHeight="1">
      <c r="D18" s="8">
        <v>13.0</v>
      </c>
      <c r="E18" s="9">
        <v>13.0</v>
      </c>
      <c r="F18" s="10">
        <v>20.0</v>
      </c>
      <c r="G18" s="11">
        <f t="shared" si="1"/>
        <v>-7</v>
      </c>
      <c r="H18" s="12">
        <f t="shared" si="2"/>
        <v>49</v>
      </c>
      <c r="J18" s="13" t="s">
        <v>7</v>
      </c>
      <c r="K18" s="13" t="s">
        <v>8</v>
      </c>
      <c r="L18" s="1" t="s">
        <v>9</v>
      </c>
    </row>
    <row r="19" ht="15.75" customHeight="1">
      <c r="D19" s="8">
        <v>14.0</v>
      </c>
      <c r="E19" s="9">
        <v>14.0</v>
      </c>
      <c r="F19" s="10">
        <v>17.0</v>
      </c>
      <c r="G19" s="11">
        <f t="shared" si="1"/>
        <v>-3</v>
      </c>
      <c r="H19" s="12">
        <f t="shared" si="2"/>
        <v>9</v>
      </c>
      <c r="J19" s="14" t="s">
        <v>10</v>
      </c>
      <c r="K19" s="14" t="s">
        <v>11</v>
      </c>
      <c r="L19" s="1" t="s">
        <v>9</v>
      </c>
    </row>
    <row r="20" ht="15.75" customHeight="1">
      <c r="D20" s="8">
        <v>15.0</v>
      </c>
      <c r="E20" s="9">
        <v>15.0</v>
      </c>
      <c r="F20" s="10">
        <v>4.0</v>
      </c>
      <c r="G20" s="11">
        <f t="shared" si="1"/>
        <v>11</v>
      </c>
      <c r="H20" s="12">
        <f t="shared" si="2"/>
        <v>121</v>
      </c>
    </row>
    <row r="21" ht="15.75" customHeight="1">
      <c r="D21" s="8">
        <v>16.0</v>
      </c>
      <c r="E21" s="9">
        <v>16.0</v>
      </c>
      <c r="F21" s="10">
        <v>11.0</v>
      </c>
      <c r="G21" s="11">
        <f t="shared" si="1"/>
        <v>5</v>
      </c>
      <c r="H21" s="12">
        <f t="shared" si="2"/>
        <v>25</v>
      </c>
    </row>
    <row r="22" ht="15.75" customHeight="1">
      <c r="D22" s="8">
        <v>17.0</v>
      </c>
      <c r="E22" s="9">
        <v>17.0</v>
      </c>
      <c r="F22" s="10">
        <v>18.0</v>
      </c>
      <c r="G22" s="11">
        <f t="shared" si="1"/>
        <v>-1</v>
      </c>
      <c r="H22" s="12">
        <f t="shared" si="2"/>
        <v>1</v>
      </c>
    </row>
    <row r="23" ht="15.75" customHeight="1">
      <c r="D23" s="8">
        <v>18.0</v>
      </c>
      <c r="E23" s="9">
        <v>18.0</v>
      </c>
      <c r="F23" s="10">
        <v>8.0</v>
      </c>
      <c r="G23" s="11">
        <f t="shared" si="1"/>
        <v>10</v>
      </c>
      <c r="H23" s="12">
        <f t="shared" si="2"/>
        <v>100</v>
      </c>
    </row>
    <row r="24" ht="15.75" customHeight="1">
      <c r="D24" s="8">
        <v>19.0</v>
      </c>
      <c r="E24" s="9">
        <v>19.0</v>
      </c>
      <c r="F24" s="10">
        <v>15.0</v>
      </c>
      <c r="G24" s="11">
        <f t="shared" si="1"/>
        <v>4</v>
      </c>
      <c r="H24" s="12">
        <f t="shared" si="2"/>
        <v>16</v>
      </c>
      <c r="J24" s="15" t="s">
        <v>12</v>
      </c>
    </row>
    <row r="25" ht="15.75" customHeight="1">
      <c r="D25" s="8">
        <v>20.0</v>
      </c>
      <c r="E25" s="9">
        <v>20.0</v>
      </c>
      <c r="F25" s="10">
        <v>4.0</v>
      </c>
      <c r="G25" s="11">
        <f t="shared" si="1"/>
        <v>16</v>
      </c>
      <c r="H25" s="12">
        <f t="shared" si="2"/>
        <v>256</v>
      </c>
    </row>
    <row r="26" ht="15.75" customHeight="1"/>
    <row r="27" ht="15.75" customHeight="1">
      <c r="D27" s="1" t="s">
        <v>13</v>
      </c>
      <c r="E27" s="1">
        <f>1 - ((6*SUM(H6:H25,))/(20*399))</f>
        <v>0.2315789474</v>
      </c>
    </row>
    <row r="28" ht="15.75" customHeight="1"/>
    <row r="29" ht="15.75" customHeight="1"/>
    <row r="30" ht="15.75" customHeight="1"/>
    <row r="31" ht="15.75" customHeight="1">
      <c r="A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K2"/>
    <mergeCell ref="D3:L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14</v>
      </c>
    </row>
    <row r="2" ht="15.75" customHeight="1"/>
    <row r="3" ht="15.75" customHeight="1"/>
    <row r="4" ht="15.75" customHeigh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ht="15.75" customHeight="1">
      <c r="A5" s="1">
        <v>1.0</v>
      </c>
      <c r="B5" s="1">
        <v>8.64</v>
      </c>
      <c r="C5" s="1">
        <v>15.0</v>
      </c>
      <c r="D5" s="1">
        <f t="shared" ref="D5:D22" si="1">B5-C5</f>
        <v>-6.36</v>
      </c>
      <c r="E5" s="1">
        <f t="shared" ref="E5:E22" si="2">D5*D5</f>
        <v>40.4496</v>
      </c>
    </row>
    <row r="6" ht="15.75" customHeight="1">
      <c r="A6" s="1">
        <v>2.0</v>
      </c>
      <c r="B6" s="1">
        <v>7.89</v>
      </c>
      <c r="C6" s="1">
        <v>7.0</v>
      </c>
      <c r="D6" s="1">
        <f t="shared" si="1"/>
        <v>0.89</v>
      </c>
      <c r="E6" s="1">
        <f t="shared" si="2"/>
        <v>0.7921</v>
      </c>
    </row>
    <row r="7" ht="15.75" customHeight="1">
      <c r="A7" s="1">
        <v>3.0</v>
      </c>
      <c r="B7" s="1">
        <v>8.38</v>
      </c>
      <c r="C7" s="1">
        <v>12.0</v>
      </c>
      <c r="D7" s="1">
        <f t="shared" si="1"/>
        <v>-3.62</v>
      </c>
      <c r="E7" s="1">
        <f t="shared" si="2"/>
        <v>13.1044</v>
      </c>
    </row>
    <row r="8" ht="15.75" customHeight="1">
      <c r="A8" s="1">
        <v>4.0</v>
      </c>
      <c r="B8" s="1">
        <v>6.97</v>
      </c>
      <c r="C8" s="1">
        <v>5.0</v>
      </c>
      <c r="D8" s="1">
        <f t="shared" si="1"/>
        <v>1.97</v>
      </c>
      <c r="E8" s="1">
        <f t="shared" si="2"/>
        <v>3.8809</v>
      </c>
    </row>
    <row r="9" ht="15.75" customHeight="1">
      <c r="A9" s="1">
        <v>5.0</v>
      </c>
      <c r="B9" s="1">
        <v>8.28</v>
      </c>
      <c r="C9" s="1">
        <v>14.0</v>
      </c>
      <c r="D9" s="1">
        <f t="shared" si="1"/>
        <v>-5.72</v>
      </c>
      <c r="E9" s="1">
        <f t="shared" si="2"/>
        <v>32.7184</v>
      </c>
    </row>
    <row r="10" ht="15.75" customHeight="1">
      <c r="A10" s="1">
        <v>6.0</v>
      </c>
      <c r="B10" s="1">
        <v>9.56</v>
      </c>
      <c r="C10" s="1">
        <v>18.0</v>
      </c>
      <c r="D10" s="1">
        <f t="shared" si="1"/>
        <v>-8.44</v>
      </c>
      <c r="E10" s="1">
        <f t="shared" si="2"/>
        <v>71.2336</v>
      </c>
    </row>
    <row r="11" ht="15.75" customHeight="1">
      <c r="A11" s="1">
        <v>7.0</v>
      </c>
      <c r="B11" s="1">
        <v>8.12</v>
      </c>
      <c r="C11" s="1">
        <v>13.0</v>
      </c>
      <c r="D11" s="1">
        <f t="shared" si="1"/>
        <v>-4.88</v>
      </c>
      <c r="E11" s="1">
        <f t="shared" si="2"/>
        <v>23.8144</v>
      </c>
    </row>
    <row r="12" ht="15.75" customHeight="1">
      <c r="A12" s="1">
        <v>8.0</v>
      </c>
      <c r="B12" s="1">
        <v>8.41</v>
      </c>
      <c r="C12" s="1">
        <v>17.0</v>
      </c>
      <c r="D12" s="1">
        <f t="shared" si="1"/>
        <v>-8.59</v>
      </c>
      <c r="E12" s="1">
        <f t="shared" si="2"/>
        <v>73.7881</v>
      </c>
    </row>
    <row r="13" ht="15.75" customHeight="1">
      <c r="A13" s="1">
        <v>9.0</v>
      </c>
      <c r="B13" s="1">
        <v>8.0</v>
      </c>
      <c r="C13" s="1">
        <v>19.0</v>
      </c>
      <c r="D13" s="1">
        <f t="shared" si="1"/>
        <v>-11</v>
      </c>
      <c r="E13" s="1">
        <f t="shared" si="2"/>
        <v>121</v>
      </c>
    </row>
    <row r="14" ht="15.75" customHeight="1">
      <c r="A14" s="1">
        <v>10.0</v>
      </c>
      <c r="B14" s="1">
        <v>8.71</v>
      </c>
      <c r="C14" s="1">
        <v>9.0</v>
      </c>
      <c r="D14" s="1">
        <f t="shared" si="1"/>
        <v>-0.29</v>
      </c>
      <c r="E14" s="1">
        <f t="shared" si="2"/>
        <v>0.0841</v>
      </c>
    </row>
    <row r="15" ht="15.75" customHeight="1">
      <c r="A15" s="1">
        <v>11.0</v>
      </c>
      <c r="B15" s="1">
        <v>7.74</v>
      </c>
      <c r="C15" s="1">
        <v>16.0</v>
      </c>
      <c r="D15" s="1">
        <f t="shared" si="1"/>
        <v>-8.26</v>
      </c>
      <c r="E15" s="1">
        <f t="shared" si="2"/>
        <v>68.2276</v>
      </c>
    </row>
    <row r="16" ht="15.75" customHeight="1">
      <c r="A16" s="1">
        <v>12.0</v>
      </c>
      <c r="B16" s="1">
        <v>8.1</v>
      </c>
      <c r="C16" s="1">
        <v>11.0</v>
      </c>
      <c r="D16" s="1">
        <f t="shared" si="1"/>
        <v>-2.9</v>
      </c>
      <c r="E16" s="1">
        <f t="shared" si="2"/>
        <v>8.41</v>
      </c>
    </row>
    <row r="17" ht="15.75" customHeight="1">
      <c r="A17" s="1">
        <v>13.0</v>
      </c>
      <c r="B17" s="1">
        <v>9.02</v>
      </c>
      <c r="C17" s="1">
        <v>12.0</v>
      </c>
      <c r="D17" s="1">
        <f t="shared" si="1"/>
        <v>-2.98</v>
      </c>
      <c r="E17" s="1">
        <f t="shared" si="2"/>
        <v>8.8804</v>
      </c>
    </row>
    <row r="18" ht="15.75" customHeight="1">
      <c r="A18" s="1">
        <v>14.0</v>
      </c>
      <c r="B18" s="1">
        <v>7.89</v>
      </c>
      <c r="C18" s="1">
        <v>10.0</v>
      </c>
      <c r="D18" s="1">
        <f t="shared" si="1"/>
        <v>-2.11</v>
      </c>
      <c r="E18" s="1">
        <f t="shared" si="2"/>
        <v>4.4521</v>
      </c>
    </row>
    <row r="19" ht="15.75" customHeight="1">
      <c r="A19" s="1">
        <v>15.0</v>
      </c>
      <c r="B19" s="1">
        <v>8.74</v>
      </c>
      <c r="C19" s="1">
        <v>8.0</v>
      </c>
      <c r="D19" s="1">
        <f t="shared" si="1"/>
        <v>0.74</v>
      </c>
      <c r="E19" s="1">
        <f t="shared" si="2"/>
        <v>0.5476</v>
      </c>
    </row>
    <row r="20" ht="15.75" customHeight="1">
      <c r="A20" s="1">
        <v>16.0</v>
      </c>
      <c r="B20" s="1">
        <v>7.84</v>
      </c>
      <c r="C20" s="1">
        <v>6.0</v>
      </c>
      <c r="D20" s="1">
        <f t="shared" si="1"/>
        <v>1.84</v>
      </c>
      <c r="E20" s="1">
        <f t="shared" si="2"/>
        <v>3.3856</v>
      </c>
    </row>
    <row r="21" ht="15.75" customHeight="1">
      <c r="A21" s="1">
        <v>17.0</v>
      </c>
      <c r="B21" s="1">
        <v>7.67</v>
      </c>
      <c r="C21" s="1">
        <v>4.0</v>
      </c>
      <c r="D21" s="1">
        <f t="shared" si="1"/>
        <v>3.67</v>
      </c>
      <c r="E21" s="1">
        <f t="shared" si="2"/>
        <v>13.4689</v>
      </c>
    </row>
    <row r="22" ht="15.75" customHeight="1">
      <c r="A22" s="1">
        <v>18.0</v>
      </c>
      <c r="B22" s="1">
        <v>7.23</v>
      </c>
      <c r="C22" s="1">
        <v>8.0</v>
      </c>
      <c r="D22" s="1">
        <f t="shared" si="1"/>
        <v>-0.77</v>
      </c>
      <c r="E22" s="1">
        <f t="shared" si="2"/>
        <v>0.5929</v>
      </c>
    </row>
    <row r="23" ht="15.75" customHeight="1"/>
    <row r="24" ht="15.75" customHeight="1"/>
    <row r="25" ht="15.75" customHeight="1"/>
    <row r="26" ht="15.75" customHeight="1">
      <c r="A26" s="1" t="s">
        <v>13</v>
      </c>
      <c r="B26" s="1">
        <f>1 - ((6*SUM(E5:E22,)+B27+B28)/(18*(18*18-1)))</f>
        <v>0.4952727554</v>
      </c>
      <c r="D26" s="16" t="s">
        <v>15</v>
      </c>
    </row>
    <row r="27" ht="15.75" customHeight="1">
      <c r="A27" s="1" t="s">
        <v>16</v>
      </c>
      <c r="B27" s="1">
        <f>(2*2*2-2)/12</f>
        <v>0.5</v>
      </c>
      <c r="D27" s="16"/>
    </row>
    <row r="28" ht="15.75" customHeight="1">
      <c r="A28" s="1" t="s">
        <v>17</v>
      </c>
      <c r="B28" s="1">
        <f>(POWER(2,3)-2+POWER(2,3)-2)/12</f>
        <v>1</v>
      </c>
      <c r="D28" s="16" t="s">
        <v>18</v>
      </c>
    </row>
    <row r="29" ht="15.75" customHeight="1"/>
    <row r="30" ht="15.75" customHeight="1"/>
    <row r="31" ht="15.75" customHeight="1">
      <c r="A31" s="1" t="s">
        <v>19</v>
      </c>
      <c r="B31" s="1" t="s">
        <v>20</v>
      </c>
      <c r="C31" s="1" t="s">
        <v>21</v>
      </c>
    </row>
    <row r="32" ht="15.75" customHeight="1">
      <c r="A32" s="17" t="s">
        <v>22</v>
      </c>
      <c r="B32" s="17" t="s">
        <v>11</v>
      </c>
      <c r="C32" s="1" t="s">
        <v>9</v>
      </c>
    </row>
    <row r="33" ht="15.75" customHeight="1"/>
    <row r="34" ht="15.75" customHeight="1">
      <c r="A34" s="1" t="s">
        <v>23</v>
      </c>
    </row>
    <row r="35" ht="15.75" customHeight="1">
      <c r="A35" s="1" t="s">
        <v>24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