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ropbox\ICML_ODEs\"/>
    </mc:Choice>
  </mc:AlternateContent>
  <xr:revisionPtr revIDLastSave="0" documentId="8_{5CF6BEF6-0D0D-4B64-8045-C2B7F3F566DC}" xr6:coauthVersionLast="47" xr6:coauthVersionMax="47" xr10:uidLastSave="{00000000-0000-0000-0000-000000000000}"/>
  <bookViews>
    <workbookView xWindow="23880" yWindow="2490" windowWidth="27540" windowHeight="17310" activeTab="1" xr2:uid="{EFF8B6D7-CF3D-4DDC-81B5-455B1E600E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" i="2" l="1"/>
  <c r="O53" i="2"/>
  <c r="O54" i="2"/>
  <c r="O51" i="2"/>
  <c r="S28" i="1"/>
  <c r="S27" i="1"/>
  <c r="S26" i="1"/>
  <c r="S25" i="1"/>
  <c r="O26" i="1"/>
  <c r="P26" i="1"/>
  <c r="Q26" i="1"/>
  <c r="R26" i="1"/>
  <c r="O27" i="1"/>
  <c r="P27" i="1"/>
  <c r="Q27" i="1"/>
  <c r="R27" i="1"/>
  <c r="O28" i="1"/>
  <c r="P28" i="1"/>
  <c r="Q28" i="1"/>
  <c r="R28" i="1"/>
  <c r="P25" i="1"/>
  <c r="Q25" i="1"/>
  <c r="R25" i="1"/>
  <c r="O25" i="1"/>
  <c r="G47" i="2"/>
  <c r="G46" i="2"/>
  <c r="G45" i="2"/>
  <c r="G44" i="2"/>
  <c r="G40" i="2"/>
  <c r="G39" i="2"/>
  <c r="G38" i="2"/>
  <c r="G37" i="2"/>
  <c r="G31" i="2"/>
  <c r="G32" i="2"/>
  <c r="G33" i="2"/>
  <c r="G30" i="2"/>
  <c r="C44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C31" i="2"/>
  <c r="D31" i="2"/>
  <c r="E31" i="2"/>
  <c r="F31" i="2"/>
  <c r="C32" i="2"/>
  <c r="D32" i="2"/>
  <c r="E32" i="2"/>
  <c r="F32" i="2"/>
  <c r="C33" i="2"/>
  <c r="D33" i="2"/>
  <c r="E33" i="2"/>
  <c r="F33" i="2"/>
  <c r="D30" i="2"/>
  <c r="E30" i="2"/>
  <c r="F30" i="2"/>
  <c r="C30" i="2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2" i="1"/>
  <c r="S42" i="1"/>
  <c r="R42" i="1"/>
  <c r="Q42" i="1"/>
  <c r="U42" i="1" s="1"/>
  <c r="T41" i="1"/>
  <c r="S41" i="1"/>
  <c r="R41" i="1"/>
  <c r="Q41" i="1"/>
  <c r="T40" i="1"/>
  <c r="S40" i="1"/>
  <c r="R40" i="1"/>
  <c r="Q40" i="1"/>
  <c r="T39" i="1"/>
  <c r="S39" i="1"/>
  <c r="R39" i="1"/>
  <c r="Q39" i="1"/>
  <c r="Q33" i="1"/>
  <c r="R33" i="1"/>
  <c r="S33" i="1"/>
  <c r="T33" i="1"/>
  <c r="Q34" i="1"/>
  <c r="R34" i="1"/>
  <c r="S34" i="1"/>
  <c r="T34" i="1"/>
  <c r="Q35" i="1"/>
  <c r="R35" i="1"/>
  <c r="S35" i="1"/>
  <c r="T35" i="1"/>
  <c r="U35" i="1" s="1"/>
  <c r="R32" i="1"/>
  <c r="S32" i="1"/>
  <c r="T32" i="1"/>
  <c r="Q32" i="1"/>
  <c r="U49" i="1"/>
  <c r="U46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C33" i="1"/>
  <c r="D33" i="1"/>
  <c r="E33" i="1"/>
  <c r="F33" i="1"/>
  <c r="C34" i="1"/>
  <c r="D34" i="1"/>
  <c r="E34" i="1"/>
  <c r="F34" i="1"/>
  <c r="C35" i="1"/>
  <c r="D35" i="1"/>
  <c r="E35" i="1"/>
  <c r="F35" i="1"/>
  <c r="D32" i="1"/>
  <c r="E32" i="1"/>
  <c r="F32" i="1"/>
  <c r="C32" i="1"/>
  <c r="U32" i="1" l="1"/>
  <c r="U48" i="1"/>
  <c r="U40" i="1"/>
  <c r="U41" i="1"/>
  <c r="G33" i="1"/>
  <c r="U39" i="1"/>
  <c r="U33" i="1"/>
  <c r="U47" i="1"/>
  <c r="U34" i="1"/>
  <c r="G34" i="1"/>
  <c r="G35" i="1"/>
  <c r="G32" i="1"/>
  <c r="G49" i="1"/>
  <c r="G48" i="1"/>
  <c r="G46" i="1"/>
  <c r="G47" i="1"/>
  <c r="G42" i="1"/>
  <c r="G39" i="1"/>
  <c r="G40" i="1"/>
  <c r="G41" i="1"/>
</calcChain>
</file>

<file path=xl/sharedStrings.xml><?xml version="1.0" encoding="utf-8"?>
<sst xmlns="http://schemas.openxmlformats.org/spreadsheetml/2006/main" count="37" uniqueCount="7">
  <si>
    <t>SONN</t>
  </si>
  <si>
    <t>CONN</t>
  </si>
  <si>
    <t>UONN</t>
  </si>
  <si>
    <t>IRNN</t>
  </si>
  <si>
    <t>skill</t>
  </si>
  <si>
    <t>nll</t>
  </si>
  <si>
    <t>UONN_pre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</si>
</sst>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CCCCC"/>
      <name val="Segoe UI"/>
      <family val="2"/>
    </font>
    <font>
      <sz val="11"/>
      <color rgb="FFCCCCCC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4F-8958-43EB-8379-0BD552EEA76E}">
  <dimension ref="A2:AD49"/>
  <sheetViews>
    <sheetView topLeftCell="A13" workbookViewId="0">
      <selection activeCell="AC4" sqref="AC4:AC7"/>
    </sheetView>
  </sheetViews>
  <sheetFormatPr defaultRowHeight="15" x14ac:dyDescent="0.25"/>
  <sheetData>
    <row r="2" spans="1:30" x14ac:dyDescent="0.25">
      <c r="B2">
        <v>1</v>
      </c>
      <c r="I2">
        <v>2</v>
      </c>
      <c r="N2">
        <v>3</v>
      </c>
      <c r="T2">
        <v>4</v>
      </c>
    </row>
    <row r="3" spans="1:30" x14ac:dyDescent="0.25">
      <c r="A3" t="s">
        <v>0</v>
      </c>
      <c r="C3">
        <v>2015</v>
      </c>
      <c r="D3">
        <v>2016</v>
      </c>
      <c r="E3">
        <v>2017</v>
      </c>
      <c r="F3">
        <v>2018</v>
      </c>
      <c r="I3">
        <v>2015</v>
      </c>
      <c r="J3">
        <v>2016</v>
      </c>
      <c r="K3">
        <v>2017</v>
      </c>
      <c r="L3">
        <v>2018</v>
      </c>
      <c r="O3">
        <v>2015</v>
      </c>
      <c r="P3">
        <v>2016</v>
      </c>
      <c r="Q3">
        <v>2017</v>
      </c>
      <c r="R3">
        <v>2018</v>
      </c>
      <c r="U3">
        <v>2015</v>
      </c>
      <c r="V3">
        <v>2016</v>
      </c>
      <c r="W3">
        <v>2017</v>
      </c>
      <c r="X3">
        <v>2018</v>
      </c>
      <c r="AA3">
        <v>2015</v>
      </c>
      <c r="AB3">
        <v>2016</v>
      </c>
      <c r="AC3">
        <v>2017</v>
      </c>
      <c r="AD3">
        <v>2018</v>
      </c>
    </row>
    <row r="4" spans="1:30" x14ac:dyDescent="0.25">
      <c r="B4">
        <v>7</v>
      </c>
      <c r="C4" s="1">
        <v>0.80543472425126195</v>
      </c>
      <c r="D4" s="1">
        <v>0.50895856442809195</v>
      </c>
      <c r="E4" s="1">
        <v>0.149398646770869</v>
      </c>
      <c r="F4" s="1">
        <v>0.54558878717231296</v>
      </c>
      <c r="H4">
        <v>7</v>
      </c>
      <c r="I4" s="1">
        <v>0.80087002121627804</v>
      </c>
      <c r="J4" s="1">
        <v>0.48624868021128698</v>
      </c>
      <c r="K4" s="1">
        <v>0.22744956584311801</v>
      </c>
      <c r="L4" s="1">
        <v>0.77165003665826903</v>
      </c>
      <c r="N4">
        <v>7</v>
      </c>
      <c r="O4" s="1">
        <v>0.87560264135213794</v>
      </c>
      <c r="P4" s="1">
        <v>0.211878495802519</v>
      </c>
      <c r="Q4" s="1">
        <v>0.33619988756658797</v>
      </c>
      <c r="R4" s="1">
        <v>0.64378803584025501</v>
      </c>
      <c r="T4">
        <v>7</v>
      </c>
      <c r="U4" s="1">
        <v>0.75244806449710999</v>
      </c>
      <c r="V4" s="1">
        <v>0.260796920789655</v>
      </c>
      <c r="W4" s="1">
        <v>0.24770513148069401</v>
      </c>
      <c r="X4" s="1">
        <v>0.64025679469580898</v>
      </c>
      <c r="Z4">
        <v>7</v>
      </c>
      <c r="AA4" s="1">
        <v>0.76185062764366795</v>
      </c>
      <c r="AB4" s="1">
        <v>0.59897873815612102</v>
      </c>
      <c r="AC4" s="1">
        <v>0.33524052303187202</v>
      </c>
      <c r="AD4" s="1">
        <v>0.53685757623713104</v>
      </c>
    </row>
    <row r="5" spans="1:30" x14ac:dyDescent="0.25">
      <c r="B5">
        <v>14</v>
      </c>
      <c r="C5" s="1">
        <v>0.69948131390624702</v>
      </c>
      <c r="D5" s="1">
        <v>0.39288508678553502</v>
      </c>
      <c r="E5" s="1">
        <v>9.7079138414853799E-2</v>
      </c>
      <c r="F5" s="1">
        <v>0.400703606459063</v>
      </c>
      <c r="H5">
        <v>14</v>
      </c>
      <c r="I5" s="1">
        <v>0.69819933881859797</v>
      </c>
      <c r="J5" s="1">
        <v>0.40150040754553801</v>
      </c>
      <c r="K5" s="1">
        <v>0.14470626779112999</v>
      </c>
      <c r="L5" s="1">
        <v>0.65522198119991504</v>
      </c>
      <c r="N5">
        <v>14</v>
      </c>
      <c r="O5" s="1">
        <v>0.80544638473645602</v>
      </c>
      <c r="P5" s="1">
        <v>0.12595295711329199</v>
      </c>
      <c r="Q5" s="1">
        <v>0.25278131755855698</v>
      </c>
      <c r="R5" s="1">
        <v>0.42833765796819001</v>
      </c>
      <c r="T5">
        <v>14</v>
      </c>
      <c r="U5" s="1">
        <v>0.55910991495814499</v>
      </c>
      <c r="V5" s="1">
        <v>0.249358560574062</v>
      </c>
      <c r="W5" s="1">
        <v>0.171026185190782</v>
      </c>
      <c r="X5" s="1">
        <v>0.59132976607810095</v>
      </c>
      <c r="Z5">
        <v>14</v>
      </c>
      <c r="AA5" s="1">
        <v>0.728560956136592</v>
      </c>
      <c r="AB5" s="1">
        <v>0.54346767460176604</v>
      </c>
      <c r="AC5" s="1">
        <v>0.32490441131102399</v>
      </c>
      <c r="AD5" s="1">
        <v>0.48970538044831602</v>
      </c>
    </row>
    <row r="6" spans="1:30" x14ac:dyDescent="0.25">
      <c r="B6">
        <v>21</v>
      </c>
      <c r="C6" s="1">
        <v>0.51644203200718997</v>
      </c>
      <c r="D6" s="1">
        <v>0.22785160545502101</v>
      </c>
      <c r="E6" s="1">
        <v>5.3192136737726298E-2</v>
      </c>
      <c r="F6" s="1">
        <v>0.300227524397156</v>
      </c>
      <c r="H6">
        <v>21</v>
      </c>
      <c r="I6" s="1">
        <v>0.575824984396199</v>
      </c>
      <c r="J6" s="1">
        <v>0.294120991218148</v>
      </c>
      <c r="K6" s="1">
        <v>0.110274338511419</v>
      </c>
      <c r="L6" s="1">
        <v>0.51800958851230805</v>
      </c>
      <c r="N6">
        <v>21</v>
      </c>
      <c r="O6" s="1">
        <v>0.74935744014512196</v>
      </c>
      <c r="P6" s="1">
        <v>6.8007671649430501E-2</v>
      </c>
      <c r="Q6" s="1">
        <v>0.16596709685060701</v>
      </c>
      <c r="R6" s="1">
        <v>0.23400540934458899</v>
      </c>
      <c r="T6">
        <v>21</v>
      </c>
      <c r="U6" s="1">
        <v>0.34081467755867201</v>
      </c>
      <c r="V6" s="1">
        <v>0.21376608629564101</v>
      </c>
      <c r="W6" s="1">
        <v>0.100484844551779</v>
      </c>
      <c r="X6" s="1">
        <v>0.51370531953342002</v>
      </c>
      <c r="Z6">
        <v>21</v>
      </c>
      <c r="AA6" s="1">
        <v>0.67487800981198398</v>
      </c>
      <c r="AB6" s="1">
        <v>0.42304629096922802</v>
      </c>
      <c r="AC6" s="1">
        <v>0.28711643438870399</v>
      </c>
      <c r="AD6" s="1">
        <v>0.43094009165119901</v>
      </c>
    </row>
    <row r="7" spans="1:30" x14ac:dyDescent="0.25">
      <c r="B7">
        <v>28</v>
      </c>
      <c r="C7" s="1">
        <v>0.314107621419357</v>
      </c>
      <c r="D7" s="1">
        <v>0.15888061654579899</v>
      </c>
      <c r="E7" s="1">
        <v>2.3278564720346701E-2</v>
      </c>
      <c r="F7" s="1">
        <v>0.241196110925637</v>
      </c>
      <c r="H7">
        <v>28</v>
      </c>
      <c r="I7" s="1">
        <v>0.43851939606679502</v>
      </c>
      <c r="J7" s="1">
        <v>0.20792792684882699</v>
      </c>
      <c r="K7" s="1">
        <v>8.2471297693285497E-2</v>
      </c>
      <c r="L7" s="1">
        <v>0.43359281809226502</v>
      </c>
      <c r="N7">
        <v>28</v>
      </c>
      <c r="O7" s="1">
        <v>0.69260123736758905</v>
      </c>
      <c r="P7" s="1">
        <v>4.7641332719955902E-2</v>
      </c>
      <c r="Q7" s="1">
        <v>0.110150268471451</v>
      </c>
      <c r="R7" s="1">
        <v>0.11320325903069201</v>
      </c>
      <c r="T7">
        <v>28</v>
      </c>
      <c r="U7" s="1">
        <v>0.24012773622178399</v>
      </c>
      <c r="V7" s="1">
        <v>0.19069458142847201</v>
      </c>
      <c r="W7" s="1">
        <v>7.1638264975431507E-2</v>
      </c>
      <c r="X7" s="1">
        <v>0.44818284507591</v>
      </c>
      <c r="Z7">
        <v>28</v>
      </c>
      <c r="AA7" s="1">
        <v>0.60200754724535599</v>
      </c>
      <c r="AB7" s="1">
        <v>0.24838372281635701</v>
      </c>
      <c r="AC7" s="1">
        <v>0.244088040119394</v>
      </c>
      <c r="AD7" s="1">
        <v>0.37903292033474201</v>
      </c>
    </row>
    <row r="10" spans="1:30" x14ac:dyDescent="0.25">
      <c r="A10" t="s">
        <v>1</v>
      </c>
      <c r="C10">
        <v>2015</v>
      </c>
      <c r="D10">
        <v>2016</v>
      </c>
      <c r="E10">
        <v>2017</v>
      </c>
      <c r="F10">
        <v>2018</v>
      </c>
      <c r="I10">
        <v>2015</v>
      </c>
      <c r="J10">
        <v>2016</v>
      </c>
      <c r="K10">
        <v>2017</v>
      </c>
      <c r="L10">
        <v>2018</v>
      </c>
      <c r="O10">
        <v>2015</v>
      </c>
      <c r="P10">
        <v>2016</v>
      </c>
      <c r="Q10">
        <v>2017</v>
      </c>
      <c r="R10">
        <v>2018</v>
      </c>
      <c r="U10">
        <v>2015</v>
      </c>
      <c r="V10">
        <v>2016</v>
      </c>
      <c r="W10">
        <v>2017</v>
      </c>
      <c r="X10">
        <v>2018</v>
      </c>
      <c r="AA10">
        <v>2015</v>
      </c>
      <c r="AB10">
        <v>2016</v>
      </c>
      <c r="AC10">
        <v>2017</v>
      </c>
      <c r="AD10">
        <v>2018</v>
      </c>
    </row>
    <row r="11" spans="1:30" x14ac:dyDescent="0.25">
      <c r="B11">
        <v>7</v>
      </c>
      <c r="C11" s="1">
        <v>0.85654834756030496</v>
      </c>
      <c r="D11" s="1">
        <v>0.60674731532646897</v>
      </c>
      <c r="E11" s="1">
        <v>0.39109157525976701</v>
      </c>
      <c r="F11" s="1">
        <v>0.51831259365087601</v>
      </c>
      <c r="H11">
        <v>7</v>
      </c>
      <c r="I11" s="1">
        <v>0.85578509721150697</v>
      </c>
      <c r="J11" s="1">
        <v>0.32922682979743001</v>
      </c>
      <c r="K11" s="1">
        <v>0.36039396026890402</v>
      </c>
      <c r="L11" s="1">
        <v>0.63400741401544103</v>
      </c>
      <c r="N11">
        <v>7</v>
      </c>
      <c r="O11" s="1">
        <v>0.91359996810014199</v>
      </c>
      <c r="P11" s="1">
        <v>0.49834560184360799</v>
      </c>
      <c r="Q11" s="1">
        <v>0.394900865711033</v>
      </c>
      <c r="R11" s="1">
        <v>0.68005817700645499</v>
      </c>
      <c r="T11">
        <v>7</v>
      </c>
      <c r="U11" s="1">
        <v>0.79900478301284505</v>
      </c>
      <c r="V11" s="1"/>
      <c r="W11" s="1">
        <v>0.29320500800561899</v>
      </c>
      <c r="X11" s="1">
        <v>0.60941669658052799</v>
      </c>
      <c r="Z11">
        <v>7</v>
      </c>
      <c r="AA11" s="1">
        <v>0.89806992684846298</v>
      </c>
      <c r="AB11" s="1">
        <v>0.51950895602302305</v>
      </c>
      <c r="AC11" s="1">
        <v>0.34012242676298698</v>
      </c>
      <c r="AD11" s="1">
        <v>0.62129639421091898</v>
      </c>
    </row>
    <row r="12" spans="1:30" x14ac:dyDescent="0.25">
      <c r="B12">
        <v>14</v>
      </c>
      <c r="C12" s="1">
        <v>0.82713969968104994</v>
      </c>
      <c r="D12" s="1">
        <v>0.53542234398885902</v>
      </c>
      <c r="E12" s="1">
        <v>0.43098886249467999</v>
      </c>
      <c r="F12" s="1">
        <v>0.45571536677329</v>
      </c>
      <c r="H12">
        <v>14</v>
      </c>
      <c r="I12" s="1">
        <v>0.64205376841950901</v>
      </c>
      <c r="J12" s="1">
        <v>0.26902506862652698</v>
      </c>
      <c r="K12" s="1">
        <v>0.352141577516488</v>
      </c>
      <c r="L12" s="1">
        <v>0.58289758254563795</v>
      </c>
      <c r="N12">
        <v>14</v>
      </c>
      <c r="O12" s="1">
        <v>0.84613919625852296</v>
      </c>
      <c r="P12" s="1">
        <v>0.477474130340244</v>
      </c>
      <c r="Q12" s="1">
        <v>0.30119972028598802</v>
      </c>
      <c r="R12" s="1">
        <v>0.65771027157694795</v>
      </c>
      <c r="T12">
        <v>14</v>
      </c>
      <c r="U12" s="1">
        <v>0.73080826322191605</v>
      </c>
      <c r="V12" s="1"/>
      <c r="W12" s="1">
        <v>0.18280029319560101</v>
      </c>
      <c r="X12" s="1">
        <v>0.60095299405253999</v>
      </c>
      <c r="Z12">
        <v>14</v>
      </c>
      <c r="AA12" s="1">
        <v>0.86614283996335795</v>
      </c>
      <c r="AB12" s="1">
        <v>0.42401843239451298</v>
      </c>
      <c r="AC12" s="1">
        <v>0.31143573147472697</v>
      </c>
      <c r="AD12" s="1">
        <v>0.53530765972650196</v>
      </c>
    </row>
    <row r="13" spans="1:30" x14ac:dyDescent="0.25">
      <c r="B13">
        <v>21</v>
      </c>
      <c r="C13" s="1">
        <v>0.78297601837678898</v>
      </c>
      <c r="D13" s="1">
        <v>0.43950990543510299</v>
      </c>
      <c r="E13" s="1">
        <v>0.34743134850638002</v>
      </c>
      <c r="F13" s="1">
        <v>0.43520021390735802</v>
      </c>
      <c r="H13">
        <v>21</v>
      </c>
      <c r="I13" s="1">
        <v>0.56239317225901897</v>
      </c>
      <c r="J13" s="1">
        <v>0.24572700951380699</v>
      </c>
      <c r="K13" s="1">
        <v>0.30322416777589101</v>
      </c>
      <c r="L13" s="1">
        <v>0.49081945477747702</v>
      </c>
      <c r="N13">
        <v>21</v>
      </c>
      <c r="O13" s="1">
        <v>0.79357574520142304</v>
      </c>
      <c r="P13" s="1">
        <v>0.42923686123350002</v>
      </c>
      <c r="Q13" s="1">
        <v>0.218878222196037</v>
      </c>
      <c r="R13" s="1">
        <v>0.57197273330993204</v>
      </c>
      <c r="T13">
        <v>21</v>
      </c>
      <c r="U13" s="1">
        <v>0.61222185245890104</v>
      </c>
      <c r="V13" s="1"/>
      <c r="W13" s="1">
        <v>0.102716960128048</v>
      </c>
      <c r="X13" s="1">
        <v>0.57747307115101498</v>
      </c>
      <c r="Z13">
        <v>21</v>
      </c>
      <c r="AA13" s="1">
        <v>0.79318768047486599</v>
      </c>
      <c r="AB13" s="1">
        <v>0.34264772559921303</v>
      </c>
      <c r="AC13" s="1">
        <v>0.27112176259937998</v>
      </c>
      <c r="AD13" s="1">
        <v>0.45576849935610803</v>
      </c>
    </row>
    <row r="14" spans="1:30" x14ac:dyDescent="0.25">
      <c r="B14">
        <v>28</v>
      </c>
      <c r="C14" s="1">
        <v>0.70219504833384205</v>
      </c>
      <c r="D14" s="1">
        <v>0.38696831919994401</v>
      </c>
      <c r="E14" s="1">
        <v>0.21074670984278501</v>
      </c>
      <c r="F14" s="1">
        <v>0.43432533750982699</v>
      </c>
      <c r="H14">
        <v>28</v>
      </c>
      <c r="I14" s="1">
        <v>0.48737528366595201</v>
      </c>
      <c r="J14" s="1">
        <v>0.20412821713953999</v>
      </c>
      <c r="K14" s="1">
        <v>0.22617034970382299</v>
      </c>
      <c r="L14" s="1">
        <v>0.43331523962159801</v>
      </c>
      <c r="N14">
        <v>28</v>
      </c>
      <c r="O14" s="1">
        <v>0.731854924435133</v>
      </c>
      <c r="P14" s="1">
        <v>0.42728171470521498</v>
      </c>
      <c r="Q14" s="1">
        <v>0.16586108190801099</v>
      </c>
      <c r="R14" s="1">
        <v>0.48190491256526202</v>
      </c>
      <c r="T14">
        <v>28</v>
      </c>
      <c r="U14" s="1">
        <v>0.46428099378668097</v>
      </c>
      <c r="V14" s="1"/>
      <c r="W14" s="1">
        <v>6.5407983625233299E-2</v>
      </c>
      <c r="X14" s="1">
        <v>0.54316279927172395</v>
      </c>
      <c r="Z14">
        <v>28</v>
      </c>
      <c r="AA14" s="1">
        <v>0.66390052845247804</v>
      </c>
      <c r="AB14" s="1">
        <v>0.273955611533032</v>
      </c>
      <c r="AC14" s="1">
        <v>0.22598597903645801</v>
      </c>
      <c r="AD14" s="1">
        <v>0.409495750853683</v>
      </c>
    </row>
    <row r="17" spans="1:30" x14ac:dyDescent="0.25">
      <c r="A17" t="s">
        <v>2</v>
      </c>
      <c r="C17">
        <v>2015</v>
      </c>
      <c r="D17">
        <v>2016</v>
      </c>
      <c r="E17">
        <v>2017</v>
      </c>
      <c r="F17">
        <v>2018</v>
      </c>
      <c r="I17">
        <v>2015</v>
      </c>
      <c r="J17">
        <v>2016</v>
      </c>
      <c r="K17">
        <v>2017</v>
      </c>
      <c r="L17">
        <v>2018</v>
      </c>
      <c r="O17">
        <v>2015</v>
      </c>
      <c r="P17">
        <v>2016</v>
      </c>
      <c r="Q17">
        <v>2017</v>
      </c>
      <c r="R17">
        <v>2018</v>
      </c>
      <c r="U17">
        <v>2015</v>
      </c>
      <c r="V17">
        <v>2016</v>
      </c>
      <c r="W17">
        <v>2017</v>
      </c>
      <c r="X17">
        <v>2018</v>
      </c>
      <c r="AA17">
        <v>2015</v>
      </c>
      <c r="AB17">
        <v>2016</v>
      </c>
      <c r="AC17">
        <v>2017</v>
      </c>
      <c r="AD17">
        <v>2018</v>
      </c>
    </row>
    <row r="18" spans="1:30" x14ac:dyDescent="0.25">
      <c r="B18">
        <v>7</v>
      </c>
      <c r="C18" s="1">
        <v>0.82982184224968303</v>
      </c>
      <c r="D18" s="1">
        <v>0.28493541732248001</v>
      </c>
      <c r="E18" s="1">
        <v>0.282471114136992</v>
      </c>
      <c r="F18" s="1"/>
      <c r="H18">
        <v>7</v>
      </c>
      <c r="I18" s="1">
        <v>0.67969713350651895</v>
      </c>
      <c r="J18" s="1">
        <v>0.59067637217852298</v>
      </c>
      <c r="K18" s="1">
        <v>0.33334474731587299</v>
      </c>
      <c r="L18" s="1"/>
      <c r="N18">
        <v>7</v>
      </c>
      <c r="O18" s="1">
        <v>0.77269814496011402</v>
      </c>
      <c r="P18" s="1">
        <v>0.58208783369367001</v>
      </c>
      <c r="Q18" s="1">
        <v>0.28168166519883597</v>
      </c>
      <c r="R18" s="1"/>
      <c r="T18">
        <v>7</v>
      </c>
      <c r="U18" s="1">
        <v>0.81850307151692103</v>
      </c>
      <c r="V18" s="1">
        <v>0.453895743466736</v>
      </c>
      <c r="W18" s="1">
        <v>0.26722579834827598</v>
      </c>
      <c r="X18" s="1">
        <v>0.66237429956709604</v>
      </c>
      <c r="Z18">
        <v>7</v>
      </c>
      <c r="AA18" s="1">
        <v>0.80406725662943901</v>
      </c>
      <c r="AB18" s="1"/>
      <c r="AC18" s="1">
        <v>0.19694001922434601</v>
      </c>
      <c r="AD18" s="1">
        <v>0.53872289000976603</v>
      </c>
    </row>
    <row r="19" spans="1:30" x14ac:dyDescent="0.25">
      <c r="B19">
        <v>14</v>
      </c>
      <c r="C19" s="1">
        <v>0.67808318470932705</v>
      </c>
      <c r="D19" s="1">
        <v>0.25613509609326601</v>
      </c>
      <c r="E19" s="1">
        <v>0.248802779922877</v>
      </c>
      <c r="F19" s="1"/>
      <c r="H19">
        <v>14</v>
      </c>
      <c r="I19" s="1">
        <v>0.52643011615038404</v>
      </c>
      <c r="J19" s="1">
        <v>0.57376402588047104</v>
      </c>
      <c r="K19" s="1">
        <v>0.195098577921336</v>
      </c>
      <c r="L19" s="1"/>
      <c r="N19">
        <v>14</v>
      </c>
      <c r="O19" s="1">
        <v>0.78876329368540998</v>
      </c>
      <c r="P19" s="1">
        <v>0.50305512166410005</v>
      </c>
      <c r="Q19" s="1">
        <v>0.20776058079975801</v>
      </c>
      <c r="R19" s="1"/>
      <c r="T19">
        <v>14</v>
      </c>
      <c r="U19" s="1">
        <v>0.750477185716933</v>
      </c>
      <c r="V19" s="1">
        <v>0.35633851966723901</v>
      </c>
      <c r="W19" s="1">
        <v>0.24208827318620199</v>
      </c>
      <c r="X19" s="1">
        <v>0.63076203395637798</v>
      </c>
      <c r="Z19">
        <v>14</v>
      </c>
      <c r="AA19" s="1">
        <v>0.73780388916249895</v>
      </c>
      <c r="AB19" s="1"/>
      <c r="AC19" s="1">
        <v>0.18483182447055699</v>
      </c>
      <c r="AD19" s="1">
        <v>0.51026747251530902</v>
      </c>
    </row>
    <row r="20" spans="1:30" x14ac:dyDescent="0.25">
      <c r="B20">
        <v>21</v>
      </c>
      <c r="C20" s="1">
        <v>0.53728902302088699</v>
      </c>
      <c r="D20" s="1">
        <v>0.22694447620362199</v>
      </c>
      <c r="E20" s="1">
        <v>0.19799445488213099</v>
      </c>
      <c r="F20" s="1"/>
      <c r="H20">
        <v>21</v>
      </c>
      <c r="I20" s="1">
        <v>0.41885319389115599</v>
      </c>
      <c r="J20" s="1">
        <v>0.52782441161433402</v>
      </c>
      <c r="K20" s="1">
        <v>0.116803783471413</v>
      </c>
      <c r="L20" s="1"/>
      <c r="N20">
        <v>21</v>
      </c>
      <c r="O20" s="1">
        <v>0.78574302220513703</v>
      </c>
      <c r="P20" s="1">
        <v>0.38948124067562001</v>
      </c>
      <c r="Q20" s="1">
        <v>0.16039117926118601</v>
      </c>
      <c r="R20" s="1"/>
      <c r="T20">
        <v>21</v>
      </c>
      <c r="U20" s="1">
        <v>0.65385291646906496</v>
      </c>
      <c r="V20" s="1">
        <v>0.25349851678080498</v>
      </c>
      <c r="W20" s="1">
        <v>0.21319120663350399</v>
      </c>
      <c r="X20" s="1">
        <v>0.59888103780717605</v>
      </c>
      <c r="Z20">
        <v>21</v>
      </c>
      <c r="AA20" s="1">
        <v>0.66780282856680095</v>
      </c>
      <c r="AB20" s="1"/>
      <c r="AC20" s="1">
        <v>0.15791349253176101</v>
      </c>
      <c r="AD20" s="1">
        <v>0.497619124764549</v>
      </c>
    </row>
    <row r="21" spans="1:30" x14ac:dyDescent="0.25">
      <c r="B21">
        <v>28</v>
      </c>
      <c r="C21" s="1">
        <v>0.43753438119093702</v>
      </c>
      <c r="D21" s="1">
        <v>0.19178347344989499</v>
      </c>
      <c r="E21" s="1">
        <v>0.135352959400382</v>
      </c>
      <c r="F21" s="1"/>
      <c r="H21">
        <v>28</v>
      </c>
      <c r="I21" s="1">
        <v>0.33033454257085498</v>
      </c>
      <c r="J21" s="1">
        <v>0.47119652587440902</v>
      </c>
      <c r="K21" s="1">
        <v>9.3015523580101303E-2</v>
      </c>
      <c r="L21" s="1"/>
      <c r="N21">
        <v>28</v>
      </c>
      <c r="O21" s="1">
        <v>0.74972953477980397</v>
      </c>
      <c r="P21" s="1">
        <v>0.34099049500615602</v>
      </c>
      <c r="Q21" s="1">
        <v>0.12559892031504299</v>
      </c>
      <c r="R21" s="1"/>
      <c r="T21">
        <v>28</v>
      </c>
      <c r="U21" s="1">
        <v>0.52998911544676097</v>
      </c>
      <c r="V21" s="1">
        <v>0.19997650725286201</v>
      </c>
      <c r="W21" s="1">
        <v>0.16855796821689101</v>
      </c>
      <c r="X21" s="1">
        <v>0.56991670659890503</v>
      </c>
      <c r="Z21">
        <v>28</v>
      </c>
      <c r="AA21" s="1">
        <v>0.58617196751835698</v>
      </c>
      <c r="AB21" s="1"/>
      <c r="AC21" s="1">
        <v>0.11890404939399001</v>
      </c>
      <c r="AD21" s="1">
        <v>0.494523999746252</v>
      </c>
    </row>
    <row r="22" spans="1:30" x14ac:dyDescent="0.25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</row>
    <row r="23" spans="1:30" x14ac:dyDescent="0.25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</row>
    <row r="24" spans="1:30" x14ac:dyDescent="0.25">
      <c r="A24" t="s">
        <v>6</v>
      </c>
      <c r="C24">
        <v>2015</v>
      </c>
      <c r="D24">
        <v>2016</v>
      </c>
      <c r="E24">
        <v>2017</v>
      </c>
      <c r="F24">
        <v>2018</v>
      </c>
      <c r="I24">
        <v>2015</v>
      </c>
      <c r="J24">
        <v>2016</v>
      </c>
      <c r="K24">
        <v>2017</v>
      </c>
      <c r="L24">
        <v>2018</v>
      </c>
      <c r="O24" s="1"/>
      <c r="P24" s="1"/>
      <c r="Q24" s="1"/>
      <c r="R24" s="1"/>
      <c r="U24" s="1"/>
      <c r="V24" s="1"/>
      <c r="W24" s="1"/>
      <c r="X24" s="1"/>
      <c r="AA24" s="1"/>
      <c r="AB24" s="1"/>
      <c r="AC24" s="1"/>
      <c r="AD24" s="1"/>
    </row>
    <row r="25" spans="1:30" x14ac:dyDescent="0.25">
      <c r="B25">
        <v>7</v>
      </c>
      <c r="C25">
        <v>0.84189098152155095</v>
      </c>
      <c r="D25">
        <v>0.69674119538934298</v>
      </c>
      <c r="E25">
        <v>0.48835416760773098</v>
      </c>
      <c r="F25">
        <v>0.53796928455478898</v>
      </c>
      <c r="H25">
        <v>7</v>
      </c>
      <c r="I25">
        <v>0.91245987238907</v>
      </c>
      <c r="J25">
        <v>0.506690801781295</v>
      </c>
      <c r="K25">
        <v>0.51389867904264996</v>
      </c>
      <c r="L25">
        <v>0.598090427894024</v>
      </c>
      <c r="O25">
        <f>MAX(C25,I25)</f>
        <v>0.91245987238907</v>
      </c>
      <c r="P25">
        <f t="shared" ref="P25:R25" si="0">MAX(D25,J25)</f>
        <v>0.69674119538934298</v>
      </c>
      <c r="Q25">
        <f t="shared" si="0"/>
        <v>0.51389867904264996</v>
      </c>
      <c r="R25">
        <f t="shared" si="0"/>
        <v>0.598090427894024</v>
      </c>
      <c r="S25" s="1">
        <f>GEOMEAN(O25:R25)</f>
        <v>0.66486336639226207</v>
      </c>
    </row>
    <row r="26" spans="1:30" x14ac:dyDescent="0.25">
      <c r="B26">
        <v>14</v>
      </c>
      <c r="C26">
        <v>0.81020491075612699</v>
      </c>
      <c r="D26">
        <v>0.64095342345565298</v>
      </c>
      <c r="E26">
        <v>0.437815392937837</v>
      </c>
      <c r="F26">
        <v>0.49235167562396298</v>
      </c>
      <c r="H26">
        <v>14</v>
      </c>
      <c r="I26">
        <v>0.85013735564526904</v>
      </c>
      <c r="J26">
        <v>0.445293260973045</v>
      </c>
      <c r="K26">
        <v>0.427413950423016</v>
      </c>
      <c r="L26">
        <v>0.53230826795900499</v>
      </c>
      <c r="O26">
        <f t="shared" ref="O26:O28" si="1">MAX(C26,I26)</f>
        <v>0.85013735564526904</v>
      </c>
      <c r="P26">
        <f t="shared" ref="P26:P28" si="2">MAX(D26,J26)</f>
        <v>0.64095342345565298</v>
      </c>
      <c r="Q26">
        <f t="shared" ref="Q26:Q28" si="3">MAX(E26,K26)</f>
        <v>0.437815392937837</v>
      </c>
      <c r="R26">
        <f t="shared" ref="R26:R28" si="4">MAX(F26,L26)</f>
        <v>0.53230826795900499</v>
      </c>
      <c r="S26" s="1">
        <f t="shared" ref="S26:S28" si="5">GEOMEAN(O26:R26)</f>
        <v>0.59695617979269966</v>
      </c>
    </row>
    <row r="27" spans="1:30" x14ac:dyDescent="0.25">
      <c r="B27">
        <v>21</v>
      </c>
      <c r="C27">
        <v>0.77136911618419102</v>
      </c>
      <c r="D27">
        <v>0.58245316933268299</v>
      </c>
      <c r="E27">
        <v>0.38221368664427602</v>
      </c>
      <c r="F27">
        <v>0.44993185973748501</v>
      </c>
      <c r="H27">
        <v>21</v>
      </c>
      <c r="I27">
        <v>0.74774525571180905</v>
      </c>
      <c r="J27">
        <v>0.37121919556217903</v>
      </c>
      <c r="K27">
        <v>0.32883612798224698</v>
      </c>
      <c r="L27">
        <v>0.450355031373668</v>
      </c>
      <c r="O27">
        <f t="shared" si="1"/>
        <v>0.77136911618419102</v>
      </c>
      <c r="P27">
        <f t="shared" si="2"/>
        <v>0.58245316933268299</v>
      </c>
      <c r="Q27">
        <f t="shared" si="3"/>
        <v>0.38221368664427602</v>
      </c>
      <c r="R27">
        <f t="shared" si="4"/>
        <v>0.450355031373668</v>
      </c>
      <c r="S27" s="1">
        <f t="shared" si="5"/>
        <v>0.52734657327396539</v>
      </c>
    </row>
    <row r="28" spans="1:30" x14ac:dyDescent="0.25">
      <c r="B28">
        <v>28</v>
      </c>
      <c r="C28">
        <v>0.71469087046101598</v>
      </c>
      <c r="D28">
        <v>0.53066889311350496</v>
      </c>
      <c r="E28">
        <v>0.324726086282071</v>
      </c>
      <c r="F28">
        <v>0.40795532947359903</v>
      </c>
      <c r="H28">
        <v>28</v>
      </c>
      <c r="I28">
        <v>0.59228410403551401</v>
      </c>
      <c r="J28">
        <v>0.27462099755279001</v>
      </c>
      <c r="K28">
        <v>0.24801719990034299</v>
      </c>
      <c r="L28">
        <v>0.35808360210170798</v>
      </c>
      <c r="O28">
        <f t="shared" si="1"/>
        <v>0.71469087046101598</v>
      </c>
      <c r="P28">
        <f t="shared" si="2"/>
        <v>0.53066889311350496</v>
      </c>
      <c r="Q28">
        <f t="shared" si="3"/>
        <v>0.324726086282071</v>
      </c>
      <c r="R28">
        <f t="shared" si="4"/>
        <v>0.40795532947359903</v>
      </c>
      <c r="S28" s="1">
        <f t="shared" si="5"/>
        <v>0.47344323316056547</v>
      </c>
    </row>
    <row r="31" spans="1:30" x14ac:dyDescent="0.25">
      <c r="A31" t="s">
        <v>0</v>
      </c>
      <c r="C31">
        <v>2015</v>
      </c>
      <c r="D31">
        <v>2016</v>
      </c>
      <c r="E31">
        <v>2017</v>
      </c>
      <c r="F31">
        <v>2018</v>
      </c>
      <c r="O31" t="s">
        <v>0</v>
      </c>
      <c r="Q31">
        <v>2015</v>
      </c>
      <c r="R31">
        <v>2016</v>
      </c>
      <c r="S31">
        <v>2017</v>
      </c>
      <c r="T31">
        <v>2018</v>
      </c>
      <c r="Y31" s="7" t="s">
        <v>0</v>
      </c>
      <c r="Z31" s="7" t="s">
        <v>1</v>
      </c>
      <c r="AA31" s="7" t="s">
        <v>2</v>
      </c>
      <c r="AB31" s="7" t="s">
        <v>3</v>
      </c>
    </row>
    <row r="32" spans="1:30" x14ac:dyDescent="0.25">
      <c r="B32">
        <v>7</v>
      </c>
      <c r="C32" s="1">
        <f>GEOMEAN(C4,I4,O4,U4,AA4)</f>
        <v>0.79808502453023511</v>
      </c>
      <c r="D32" s="1">
        <f t="shared" ref="D32:F32" si="6">GEOMEAN(D4,J4,P4,V4,AB4)</f>
        <v>0.38253248513463073</v>
      </c>
      <c r="E32" s="1">
        <f t="shared" si="6"/>
        <v>0.24855595384572027</v>
      </c>
      <c r="F32" s="1">
        <f t="shared" si="6"/>
        <v>0.62208309590518518</v>
      </c>
      <c r="G32" s="1">
        <f>GEOMEAN(C32:F32)</f>
        <v>0.46611975938797412</v>
      </c>
      <c r="I32" s="1">
        <v>0.46611975938797412</v>
      </c>
      <c r="J32" s="1">
        <v>0.37337274297410589</v>
      </c>
      <c r="K32" s="1">
        <v>0.27162688518878841</v>
      </c>
      <c r="L32" s="1">
        <v>0.19686575540983012</v>
      </c>
      <c r="P32">
        <v>7</v>
      </c>
      <c r="Q32" s="1">
        <f>MAX(C4,I4,O4,U4,AA4)</f>
        <v>0.87560264135213794</v>
      </c>
      <c r="R32" s="1">
        <f t="shared" ref="R32:T32" si="7">MAX(D4,J4,P4,V4,AB4)</f>
        <v>0.59897873815612102</v>
      </c>
      <c r="S32" s="1">
        <f t="shared" si="7"/>
        <v>0.33619988756658797</v>
      </c>
      <c r="T32" s="1">
        <f t="shared" si="7"/>
        <v>0.77165003665826903</v>
      </c>
      <c r="U32" s="1">
        <f>GEOMEAN(Q32:T32)</f>
        <v>0.60734310251733281</v>
      </c>
      <c r="W32" s="3">
        <v>7</v>
      </c>
      <c r="X32" s="4" t="s">
        <v>4</v>
      </c>
      <c r="Y32" s="8">
        <v>0.60734310251733281</v>
      </c>
      <c r="Z32" s="8">
        <v>0.62115433854844215</v>
      </c>
      <c r="AA32" s="8">
        <v>0.5735653242843467</v>
      </c>
      <c r="AB32" s="8">
        <v>0.6</v>
      </c>
    </row>
    <row r="33" spans="1:28" x14ac:dyDescent="0.25">
      <c r="B33">
        <v>14</v>
      </c>
      <c r="C33" s="1">
        <f>GEOMEAN(C5,I5,O5,U5,AA5)</f>
        <v>0.69334766107836521</v>
      </c>
      <c r="D33" s="1">
        <f>GEOMEAN(D5,J5,P5,V5,AB5)</f>
        <v>0.30621860979663307</v>
      </c>
      <c r="E33" s="1">
        <f>GEOMEAN(E5,K5,Q5,W5,AC5)</f>
        <v>0.18156631906590767</v>
      </c>
      <c r="F33" s="1">
        <f>GEOMEAN(F5,L5,R5,X5,AD5)</f>
        <v>0.50414157846186525</v>
      </c>
      <c r="G33" s="1">
        <f t="shared" ref="G33:G35" si="8">GEOMEAN(C33:F33)</f>
        <v>0.37337274297410589</v>
      </c>
      <c r="I33" s="1">
        <v>0.54610742957915948</v>
      </c>
      <c r="J33" s="1">
        <v>0.48418143050731066</v>
      </c>
      <c r="K33" s="1">
        <v>0.41189706027780987</v>
      </c>
      <c r="L33" s="1">
        <v>0.34345945417290114</v>
      </c>
      <c r="P33">
        <v>14</v>
      </c>
      <c r="Q33" s="1">
        <f>MAX(C5,I5,O5,U5,AA5)</f>
        <v>0.80544638473645602</v>
      </c>
      <c r="R33" s="1">
        <f>MAX(D5,J5,P5,V5,AB5)</f>
        <v>0.54346767460176604</v>
      </c>
      <c r="S33" s="1">
        <f>MAX(E5,K5,Q5,W5,AC5)</f>
        <v>0.32490441131102399</v>
      </c>
      <c r="T33" s="1">
        <f>MAX(F5,L5,R5,X5,AD5)</f>
        <v>0.65522198119991504</v>
      </c>
      <c r="U33" s="1">
        <f t="shared" ref="U33:U35" si="9">GEOMEAN(Q33:T33)</f>
        <v>0.55250804371886719</v>
      </c>
      <c r="W33" s="5"/>
      <c r="X33" s="6" t="s">
        <v>5</v>
      </c>
      <c r="Y33" s="9">
        <v>1.6545435326131903</v>
      </c>
      <c r="Z33" s="9">
        <v>1.4334625864243109</v>
      </c>
      <c r="AA33" s="9">
        <v>1.1902926444424957</v>
      </c>
      <c r="AB33" s="9">
        <v>0.39</v>
      </c>
    </row>
    <row r="34" spans="1:28" x14ac:dyDescent="0.25">
      <c r="B34">
        <v>21</v>
      </c>
      <c r="C34" s="1">
        <f>GEOMEAN(C6,I6,O6,U6,AA6)</f>
        <v>0.5520125294055509</v>
      </c>
      <c r="D34" s="1">
        <f>GEOMEAN(D6,J6,P6,V6,AB6)</f>
        <v>0.21038392035594022</v>
      </c>
      <c r="E34" s="1">
        <f>GEOMEAN(E6,K6,Q6,W6,AC6)</f>
        <v>0.12294206468694877</v>
      </c>
      <c r="F34" s="1">
        <f>GEOMEAN(F6,L6,R6,X6,AD6)</f>
        <v>0.38126683802152217</v>
      </c>
      <c r="G34" s="1">
        <f t="shared" si="8"/>
        <v>0.27162688518878841</v>
      </c>
      <c r="I34" s="1">
        <v>0.4894228338138128</v>
      </c>
      <c r="J34" s="1">
        <v>0.42866109240846995</v>
      </c>
      <c r="K34" s="1">
        <v>0.36563016969455747</v>
      </c>
      <c r="L34" s="1">
        <v>0.31225840941583927</v>
      </c>
      <c r="P34">
        <v>21</v>
      </c>
      <c r="Q34" s="1">
        <f>MAX(C6,I6,O6,U6,AA6)</f>
        <v>0.74935744014512196</v>
      </c>
      <c r="R34" s="1">
        <f>MAX(D6,J6,P6,V6,AB6)</f>
        <v>0.42304629096922802</v>
      </c>
      <c r="S34" s="1">
        <f>MAX(E6,K6,Q6,W6,AC6)</f>
        <v>0.28711643438870399</v>
      </c>
      <c r="T34" s="1">
        <f>MAX(F6,L6,R6,X6,AD6)</f>
        <v>0.51800958851230805</v>
      </c>
      <c r="U34" s="1">
        <f t="shared" si="9"/>
        <v>0.46598098121129528</v>
      </c>
      <c r="W34" s="2">
        <v>14</v>
      </c>
      <c r="X34" t="s">
        <v>4</v>
      </c>
      <c r="Y34" s="10">
        <v>0.55250804371886719</v>
      </c>
      <c r="Z34" s="10">
        <v>0.60213888021811024</v>
      </c>
      <c r="AA34" s="10">
        <v>0.51623826810111295</v>
      </c>
      <c r="AB34" s="10">
        <v>0.6</v>
      </c>
    </row>
    <row r="35" spans="1:28" x14ac:dyDescent="0.25">
      <c r="B35">
        <v>28</v>
      </c>
      <c r="C35" s="1">
        <f>GEOMEAN(C7,I7,O7,U7,AA7)</f>
        <v>0.42454033808610614</v>
      </c>
      <c r="D35" s="1">
        <f>GEOMEAN(D7,J7,P7,V7,AB7)</f>
        <v>0.14944652646749057</v>
      </c>
      <c r="E35" s="1">
        <f>GEOMEAN(E7,K7,Q7,W7,AC7)</f>
        <v>8.1957222036657035E-2</v>
      </c>
      <c r="F35" s="1">
        <f>GEOMEAN(F7,L7,R7,X7,AD7)</f>
        <v>0.28886085631281538</v>
      </c>
      <c r="G35" s="1">
        <f t="shared" si="8"/>
        <v>0.19686575540983012</v>
      </c>
      <c r="P35">
        <v>28</v>
      </c>
      <c r="Q35" s="1">
        <f>MAX(C7,I7,O7,U7,AA7)</f>
        <v>0.69260123736758905</v>
      </c>
      <c r="R35" s="1">
        <f>MAX(D7,J7,P7,V7,AB7)</f>
        <v>0.24838372281635701</v>
      </c>
      <c r="S35" s="1">
        <f>MAX(E7,K7,Q7,W7,AC7)</f>
        <v>0.244088040119394</v>
      </c>
      <c r="T35" s="1">
        <f>MAX(F7,L7,R7,X7,AD7)</f>
        <v>0.44818284507591</v>
      </c>
      <c r="U35" s="1">
        <f t="shared" si="9"/>
        <v>0.37038384101221844</v>
      </c>
      <c r="W35" s="2"/>
      <c r="X35" t="s">
        <v>5</v>
      </c>
      <c r="Y35" s="10">
        <v>2.7439738844264108</v>
      </c>
      <c r="Z35" s="10">
        <v>1.7165208805470513</v>
      </c>
      <c r="AA35" s="10">
        <v>1.3171815593736533</v>
      </c>
      <c r="AB35" s="10">
        <v>0.37</v>
      </c>
    </row>
    <row r="36" spans="1:28" x14ac:dyDescent="0.25">
      <c r="W36" s="3">
        <v>21</v>
      </c>
      <c r="X36" s="4" t="s">
        <v>4</v>
      </c>
      <c r="Y36" s="8">
        <v>0.46598098121129528</v>
      </c>
      <c r="Z36" s="8">
        <v>0.5143271473621599</v>
      </c>
      <c r="AA36" s="8">
        <v>0.47970027098776474</v>
      </c>
      <c r="AB36" s="8">
        <v>0.52</v>
      </c>
    </row>
    <row r="37" spans="1:28" x14ac:dyDescent="0.25">
      <c r="W37" s="5"/>
      <c r="X37" s="6" t="s">
        <v>5</v>
      </c>
      <c r="Y37" s="9">
        <v>4.0169963192662799</v>
      </c>
      <c r="Z37" s="9">
        <v>1.8621475550892703</v>
      </c>
      <c r="AA37" s="9">
        <v>1.4296027689792135</v>
      </c>
      <c r="AB37" s="9">
        <v>0.55000000000000004</v>
      </c>
    </row>
    <row r="38" spans="1:28" x14ac:dyDescent="0.25">
      <c r="A38" t="s">
        <v>1</v>
      </c>
      <c r="C38">
        <v>2015</v>
      </c>
      <c r="D38">
        <v>2016</v>
      </c>
      <c r="E38">
        <v>2017</v>
      </c>
      <c r="F38">
        <v>2018</v>
      </c>
      <c r="O38" t="s">
        <v>1</v>
      </c>
      <c r="Q38">
        <v>2015</v>
      </c>
      <c r="R38">
        <v>2016</v>
      </c>
      <c r="S38">
        <v>2017</v>
      </c>
      <c r="T38">
        <v>2018</v>
      </c>
      <c r="W38" s="2">
        <v>28</v>
      </c>
      <c r="X38" t="s">
        <v>4</v>
      </c>
      <c r="Y38" s="10">
        <v>0.37038384101221844</v>
      </c>
      <c r="Z38" s="10">
        <v>0.44271705073999623</v>
      </c>
      <c r="AA38" s="10">
        <v>0.42920704694048956</v>
      </c>
      <c r="AB38" s="10">
        <v>0.43</v>
      </c>
    </row>
    <row r="39" spans="1:28" x14ac:dyDescent="0.25">
      <c r="B39">
        <v>7</v>
      </c>
      <c r="C39" s="1">
        <f>GEOMEAN(C11,I11,O11,U11,AA11)</f>
        <v>0.86366723068977236</v>
      </c>
      <c r="D39" s="1">
        <f>GEOMEAN(D11,J11,P11,V11,AB11)</f>
        <v>0.47687734185116021</v>
      </c>
      <c r="E39" s="1">
        <f>GEOMEAN(E11,K11,Q11,W11,AC11)</f>
        <v>0.35389150743778863</v>
      </c>
      <c r="F39" s="1">
        <f>GEOMEAN(F11,L11,R11,X11,AD11)</f>
        <v>0.61022369779877328</v>
      </c>
      <c r="G39" s="1">
        <f>GEOMEAN(C39:F39)</f>
        <v>0.54610742957915948</v>
      </c>
      <c r="I39" s="1"/>
      <c r="J39" s="1"/>
      <c r="K39" s="1"/>
      <c r="L39" s="1"/>
      <c r="P39">
        <v>7</v>
      </c>
      <c r="Q39" s="1">
        <f>MAX(C11,I11,O11,U11,AA11)</f>
        <v>0.91359996810014199</v>
      </c>
      <c r="R39" s="1">
        <f>MAX(D11,J11,P11,V11,AB11)</f>
        <v>0.60674731532646897</v>
      </c>
      <c r="S39" s="1">
        <f>MAX(E11,K11,Q11,W11,AC11)</f>
        <v>0.394900865711033</v>
      </c>
      <c r="T39" s="1">
        <f>MAX(F11,L11,R11,X11,AD11)</f>
        <v>0.68005817700645499</v>
      </c>
      <c r="U39" s="1">
        <f>GEOMEAN(Q39:T39)</f>
        <v>0.62115433854844215</v>
      </c>
      <c r="W39" s="2"/>
      <c r="X39" t="s">
        <v>5</v>
      </c>
      <c r="Y39" s="10">
        <v>5.4949785793056991</v>
      </c>
      <c r="Z39" s="10">
        <v>2.0114329802509605</v>
      </c>
      <c r="AA39" s="10">
        <v>1.6849430206524092</v>
      </c>
      <c r="AB39" s="10">
        <v>0.78</v>
      </c>
    </row>
    <row r="40" spans="1:28" x14ac:dyDescent="0.25">
      <c r="B40">
        <v>14</v>
      </c>
      <c r="C40" s="1">
        <f>GEOMEAN(C12,I12,O12,U12,AA12)</f>
        <v>0.77767297954311632</v>
      </c>
      <c r="D40" s="1">
        <f>GEOMEAN(D12,J12,P12,V12,AB12)</f>
        <v>0.413243428542938</v>
      </c>
      <c r="E40" s="1">
        <f>GEOMEAN(E12,K12,Q12,W12,AC12)</f>
        <v>0.30414217590727338</v>
      </c>
      <c r="F40" s="1">
        <f>GEOMEAN(F12,L12,R12,X12,AD12)</f>
        <v>0.56228034491353784</v>
      </c>
      <c r="G40" s="1">
        <f t="shared" ref="G40:G42" si="10">GEOMEAN(C40:F40)</f>
        <v>0.48418143050731066</v>
      </c>
      <c r="I40" s="1"/>
      <c r="J40" s="1"/>
      <c r="K40" s="1"/>
      <c r="L40" s="1"/>
      <c r="P40">
        <v>14</v>
      </c>
      <c r="Q40" s="1">
        <f>MAX(C12,I12,O12,U12,AA12)</f>
        <v>0.86614283996335795</v>
      </c>
      <c r="R40" s="1">
        <f>MAX(D12,J12,P12,V12,AB12)</f>
        <v>0.53542234398885902</v>
      </c>
      <c r="S40" s="1">
        <f>MAX(E12,K12,Q12,W12,AC12)</f>
        <v>0.43098886249467999</v>
      </c>
      <c r="T40" s="1">
        <f>MAX(F12,L12,R12,X12,AD12)</f>
        <v>0.65771027157694795</v>
      </c>
      <c r="U40" s="1">
        <f t="shared" ref="U40:U42" si="11">GEOMEAN(Q40:T40)</f>
        <v>0.60213888021811024</v>
      </c>
    </row>
    <row r="41" spans="1:28" x14ac:dyDescent="0.25">
      <c r="B41">
        <v>21</v>
      </c>
      <c r="C41" s="1">
        <f>GEOMEAN(C13,I13,O13,U13,AA13)</f>
        <v>0.70134601638885496</v>
      </c>
      <c r="D41" s="1">
        <f>GEOMEAN(D13,J13,P13,V13,AB13)</f>
        <v>0.35501083389835947</v>
      </c>
      <c r="E41" s="1">
        <f>GEOMEAN(E13,K13,Q13,W13,AC13)</f>
        <v>0.22989439392543382</v>
      </c>
      <c r="F41" s="1">
        <f>GEOMEAN(F13,L13,R13,X13,AD13)</f>
        <v>0.5028662020669683</v>
      </c>
      <c r="G41" s="1">
        <f t="shared" si="10"/>
        <v>0.41189706027780987</v>
      </c>
      <c r="I41" s="1"/>
      <c r="J41" s="1"/>
      <c r="K41" s="1"/>
      <c r="L41" s="1"/>
      <c r="P41">
        <v>21</v>
      </c>
      <c r="Q41" s="1">
        <f>MAX(C13,I13,O13,U13,AA13)</f>
        <v>0.79357574520142304</v>
      </c>
      <c r="R41" s="1">
        <f>MAX(D13,J13,P13,V13,AB13)</f>
        <v>0.43950990543510299</v>
      </c>
      <c r="S41" s="1">
        <f>MAX(E13,K13,Q13,W13,AC13)</f>
        <v>0.34743134850638002</v>
      </c>
      <c r="T41" s="1">
        <f>MAX(F13,L13,R13,X13,AD13)</f>
        <v>0.57747307115101498</v>
      </c>
      <c r="U41" s="1">
        <f t="shared" si="11"/>
        <v>0.5143271473621599</v>
      </c>
    </row>
    <row r="42" spans="1:28" x14ac:dyDescent="0.25">
      <c r="B42">
        <v>28</v>
      </c>
      <c r="C42" s="1">
        <f>GEOMEAN(C14,I14,O14,U14,AA14)</f>
        <v>0.59913685660290383</v>
      </c>
      <c r="D42" s="1">
        <f>GEOMEAN(D14,J14,P14,V14,AB14)</f>
        <v>0.31009391242284889</v>
      </c>
      <c r="E42" s="1">
        <f>GEOMEAN(E14,K14,Q14,W14,AC14)</f>
        <v>0.16350485186922178</v>
      </c>
      <c r="F42" s="1">
        <f>GEOMEAN(F14,L14,R14,X14,AD14)</f>
        <v>0.45809123275164493</v>
      </c>
      <c r="G42" s="1">
        <f t="shared" si="10"/>
        <v>0.34345945417290114</v>
      </c>
      <c r="I42" s="1"/>
      <c r="J42" s="1"/>
      <c r="K42" s="1"/>
      <c r="L42" s="1"/>
      <c r="P42">
        <v>28</v>
      </c>
      <c r="Q42" s="1">
        <f>MAX(C14,I14,O14,U14,AA14)</f>
        <v>0.731854924435133</v>
      </c>
      <c r="R42" s="1">
        <f>MAX(D14,J14,P14,V14,AB14)</f>
        <v>0.42728171470521498</v>
      </c>
      <c r="S42" s="1">
        <f>MAX(E14,K14,Q14,W14,AC14)</f>
        <v>0.22617034970382299</v>
      </c>
      <c r="T42" s="1">
        <f>MAX(F14,L14,R14,X14,AD14)</f>
        <v>0.54316279927172395</v>
      </c>
      <c r="U42" s="1">
        <f t="shared" si="11"/>
        <v>0.44271705073999623</v>
      </c>
    </row>
    <row r="45" spans="1:28" x14ac:dyDescent="0.25">
      <c r="A45" t="s">
        <v>2</v>
      </c>
      <c r="C45">
        <v>2015</v>
      </c>
      <c r="D45">
        <v>2016</v>
      </c>
      <c r="E45">
        <v>2017</v>
      </c>
      <c r="F45">
        <v>2018</v>
      </c>
      <c r="O45" t="s">
        <v>2</v>
      </c>
      <c r="Q45">
        <v>2015</v>
      </c>
      <c r="R45">
        <v>2016</v>
      </c>
      <c r="S45">
        <v>2017</v>
      </c>
      <c r="T45">
        <v>2018</v>
      </c>
    </row>
    <row r="46" spans="1:28" x14ac:dyDescent="0.25">
      <c r="B46">
        <v>7</v>
      </c>
      <c r="C46" s="1">
        <f>GEOMEAN(C18,I18,O18,U18,AA18)</f>
        <v>0.77897688731845116</v>
      </c>
      <c r="D46" s="1">
        <f>GEOMEAN(D18,J18,P18,V18,AB18)</f>
        <v>0.45920876248870635</v>
      </c>
      <c r="E46" s="1">
        <f>GEOMEAN(E18,K18,Q18,W18,AC18)</f>
        <v>0.26851448554075741</v>
      </c>
      <c r="F46" s="1">
        <f>GEOMEAN(F18,L18,R18,X18,AD18)</f>
        <v>0.59735767922659244</v>
      </c>
      <c r="G46" s="1">
        <f>GEOMEAN(C46:F46)</f>
        <v>0.4894228338138128</v>
      </c>
      <c r="I46" s="1"/>
      <c r="J46" s="1"/>
      <c r="K46" s="1"/>
      <c r="L46" s="1"/>
      <c r="P46">
        <v>7</v>
      </c>
      <c r="Q46" s="1">
        <f>MAX(C18,I18,O18,U18,AA18)</f>
        <v>0.82982184224968303</v>
      </c>
      <c r="R46" s="1">
        <f>MAX(D18,J18,P18,V18,AB18)</f>
        <v>0.59067637217852298</v>
      </c>
      <c r="S46" s="1">
        <f>MAX(E18,K18,Q18,W18,AC18)</f>
        <v>0.33334474731587299</v>
      </c>
      <c r="T46" s="1">
        <f>MAX(F18,L18,R18,X18,AD18)</f>
        <v>0.66237429956709604</v>
      </c>
      <c r="U46" s="1">
        <f>GEOMEAN(Q46:T46)</f>
        <v>0.5735653242843467</v>
      </c>
    </row>
    <row r="47" spans="1:28" x14ac:dyDescent="0.25">
      <c r="B47">
        <v>14</v>
      </c>
      <c r="C47" s="1">
        <f>GEOMEAN(C19,I19,O19,U19,AA19)</f>
        <v>0.68955635535517756</v>
      </c>
      <c r="D47" s="1">
        <f>GEOMEAN(D19,J19,P19,V19,AB19)</f>
        <v>0.40287487891566898</v>
      </c>
      <c r="E47" s="1">
        <f>GEOMEAN(E19,K19,Q19,W19,AC19)</f>
        <v>0.2142321257758619</v>
      </c>
      <c r="F47" s="1">
        <f>GEOMEAN(F19,L19,R19,X19,AD19)</f>
        <v>0.56732472960865765</v>
      </c>
      <c r="G47" s="1">
        <f t="shared" ref="G47:G49" si="12">GEOMEAN(C47:F47)</f>
        <v>0.42866109240846995</v>
      </c>
      <c r="I47" s="1"/>
      <c r="J47" s="1"/>
      <c r="K47" s="1"/>
      <c r="L47" s="1"/>
      <c r="P47">
        <v>14</v>
      </c>
      <c r="Q47" s="1">
        <f>MAX(C19,I19,O19,U19,AA19)</f>
        <v>0.78876329368540998</v>
      </c>
      <c r="R47" s="1">
        <f>MAX(D19,J19,P19,V19,AB19)</f>
        <v>0.57376402588047104</v>
      </c>
      <c r="S47" s="1">
        <f>MAX(E19,K19,Q19,W19,AC19)</f>
        <v>0.248802779922877</v>
      </c>
      <c r="T47" s="1">
        <f>MAX(F19,L19,R19,X19,AD19)</f>
        <v>0.63076203395637798</v>
      </c>
      <c r="U47" s="1">
        <f t="shared" ref="U47:U49" si="13">GEOMEAN(Q47:T47)</f>
        <v>0.51623826810111295</v>
      </c>
    </row>
    <row r="48" spans="1:28" x14ac:dyDescent="0.25">
      <c r="B48">
        <v>21</v>
      </c>
      <c r="C48" s="1">
        <f>GEOMEAN(C20,I20,O20,U20,AA20)</f>
        <v>0.59915022996676948</v>
      </c>
      <c r="D48" s="1">
        <f>GEOMEAN(D20,J20,P20,V20,AB20)</f>
        <v>0.32977502660137709</v>
      </c>
      <c r="E48" s="1">
        <f>GEOMEAN(E20,K20,Q20,W20,AC20)</f>
        <v>0.16568980582334009</v>
      </c>
      <c r="F48" s="1">
        <f>GEOMEAN(F20,L20,R20,X20,AD20)</f>
        <v>0.54590718796485149</v>
      </c>
      <c r="G48" s="1">
        <f t="shared" si="12"/>
        <v>0.36563016969455747</v>
      </c>
      <c r="I48" s="1"/>
      <c r="J48" s="1"/>
      <c r="K48" s="1"/>
      <c r="L48" s="1"/>
      <c r="P48">
        <v>21</v>
      </c>
      <c r="Q48" s="1">
        <f>MAX(C20,I20,O20,U20,AA20)</f>
        <v>0.78574302220513703</v>
      </c>
      <c r="R48" s="1">
        <f>MAX(D20,J20,P20,V20,AB20)</f>
        <v>0.52782441161433402</v>
      </c>
      <c r="S48" s="1">
        <f>MAX(E20,K20,Q20,W20,AC20)</f>
        <v>0.21319120663350399</v>
      </c>
      <c r="T48" s="1">
        <f>MAX(F20,L20,R20,X20,AD20)</f>
        <v>0.59888103780717605</v>
      </c>
      <c r="U48" s="1">
        <f t="shared" si="13"/>
        <v>0.47970027098776474</v>
      </c>
    </row>
    <row r="49" spans="2:21" x14ac:dyDescent="0.25">
      <c r="B49">
        <v>28</v>
      </c>
      <c r="C49" s="1">
        <f>GEOMEAN(C21,I21,O21,U21,AA21)</f>
        <v>0.50749592348387373</v>
      </c>
      <c r="D49" s="1">
        <f>GEOMEAN(D21,J21,P21,V21,AB21)</f>
        <v>0.28017774010744445</v>
      </c>
      <c r="E49" s="1">
        <f>GEOMEAN(E21,K21,Q21,W21,AC21)</f>
        <v>0.12594792183604145</v>
      </c>
      <c r="F49" s="1">
        <f>GEOMEAN(F21,L21,R21,X21,AD21)</f>
        <v>0.53088368713824852</v>
      </c>
      <c r="G49" s="1">
        <f t="shared" si="12"/>
        <v>0.31225840941583927</v>
      </c>
      <c r="I49" s="1"/>
      <c r="J49" s="1"/>
      <c r="K49" s="1"/>
      <c r="L49" s="1"/>
      <c r="P49">
        <v>28</v>
      </c>
      <c r="Q49" s="1">
        <f>MAX(C21,I21,O21,U21,AA21)</f>
        <v>0.74972953477980397</v>
      </c>
      <c r="R49" s="1">
        <f>MAX(D21,J21,P21,V21,AB21)</f>
        <v>0.47119652587440902</v>
      </c>
      <c r="S49" s="1">
        <f>MAX(E21,K21,Q21,W21,AC21)</f>
        <v>0.16855796821689101</v>
      </c>
      <c r="T49" s="1">
        <f>MAX(F21,L21,R21,X21,AD21)</f>
        <v>0.56991670659890503</v>
      </c>
      <c r="U49" s="1">
        <f t="shared" si="13"/>
        <v>0.42920704694048956</v>
      </c>
    </row>
  </sheetData>
  <mergeCells count="4">
    <mergeCell ref="W38:W39"/>
    <mergeCell ref="W36:W37"/>
    <mergeCell ref="W34:W35"/>
    <mergeCell ref="W32:W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7120-8DEA-48B6-B9B3-56C9C54BC20B}">
  <dimension ref="A2:AD54"/>
  <sheetViews>
    <sheetView tabSelected="1" topLeftCell="A13" workbookViewId="0">
      <selection activeCell="N36" sqref="N36:N39"/>
    </sheetView>
  </sheetViews>
  <sheetFormatPr defaultRowHeight="15" x14ac:dyDescent="0.25"/>
  <sheetData>
    <row r="2" spans="1:30" x14ac:dyDescent="0.25">
      <c r="B2">
        <v>1</v>
      </c>
      <c r="H2">
        <v>2</v>
      </c>
      <c r="N2">
        <v>3</v>
      </c>
      <c r="T2">
        <v>4</v>
      </c>
      <c r="Z2">
        <v>5</v>
      </c>
    </row>
    <row r="3" spans="1:30" x14ac:dyDescent="0.25">
      <c r="A3" t="s">
        <v>0</v>
      </c>
      <c r="C3">
        <v>2015</v>
      </c>
      <c r="D3">
        <v>2016</v>
      </c>
      <c r="E3">
        <v>2017</v>
      </c>
      <c r="F3">
        <v>2018</v>
      </c>
      <c r="I3">
        <v>2015</v>
      </c>
      <c r="J3">
        <v>2016</v>
      </c>
      <c r="K3">
        <v>2017</v>
      </c>
      <c r="L3">
        <v>2018</v>
      </c>
      <c r="O3">
        <v>2015</v>
      </c>
      <c r="P3">
        <v>2016</v>
      </c>
      <c r="Q3">
        <v>2017</v>
      </c>
      <c r="R3">
        <v>2018</v>
      </c>
      <c r="U3">
        <v>2015</v>
      </c>
      <c r="V3">
        <v>2016</v>
      </c>
      <c r="W3">
        <v>2017</v>
      </c>
      <c r="X3">
        <v>2018</v>
      </c>
      <c r="AA3">
        <v>2015</v>
      </c>
      <c r="AB3">
        <v>2016</v>
      </c>
      <c r="AC3">
        <v>2017</v>
      </c>
      <c r="AD3">
        <v>2018</v>
      </c>
    </row>
    <row r="4" spans="1:30" x14ac:dyDescent="0.25">
      <c r="B4">
        <v>7</v>
      </c>
      <c r="C4">
        <v>1.76052628067943</v>
      </c>
      <c r="D4">
        <v>0.93128879713469803</v>
      </c>
      <c r="E4">
        <v>2.29370373198338</v>
      </c>
      <c r="F4">
        <v>1.4816936047261899</v>
      </c>
      <c r="H4">
        <v>7</v>
      </c>
      <c r="I4">
        <v>0.40901653839840502</v>
      </c>
      <c r="J4">
        <v>0.78012948706037499</v>
      </c>
      <c r="K4">
        <v>1.05468486320234</v>
      </c>
      <c r="L4">
        <v>0.62863010469497205</v>
      </c>
      <c r="N4">
        <v>7</v>
      </c>
      <c r="O4">
        <v>1.78535889767964</v>
      </c>
      <c r="P4">
        <v>4.3204740098363601</v>
      </c>
      <c r="Q4">
        <v>2.3408289586665001</v>
      </c>
      <c r="R4">
        <v>2.7696545016405998</v>
      </c>
      <c r="T4">
        <v>7</v>
      </c>
      <c r="U4">
        <v>1.9380620546381599</v>
      </c>
      <c r="V4">
        <v>4.0039532451285096</v>
      </c>
      <c r="W4">
        <v>2.4551456803993101</v>
      </c>
      <c r="X4">
        <v>2.1719168816340599</v>
      </c>
      <c r="Z4">
        <v>7</v>
      </c>
      <c r="AA4">
        <v>0.13741874143042199</v>
      </c>
      <c r="AB4">
        <v>0.25943400806584699</v>
      </c>
      <c r="AC4">
        <v>1.12694505880227</v>
      </c>
      <c r="AD4">
        <v>0.44200520646233799</v>
      </c>
    </row>
    <row r="5" spans="1:30" x14ac:dyDescent="0.25">
      <c r="B5">
        <v>14</v>
      </c>
      <c r="C5">
        <v>4.0968172346168803</v>
      </c>
      <c r="D5">
        <v>2.6114987280114899</v>
      </c>
      <c r="E5">
        <v>4.1879430258285604</v>
      </c>
      <c r="F5">
        <v>3.06275005243744</v>
      </c>
      <c r="H5">
        <v>14</v>
      </c>
      <c r="I5">
        <v>1.45753585661568</v>
      </c>
      <c r="J5">
        <v>1.6980036508279901</v>
      </c>
      <c r="K5">
        <v>2.11837282943128</v>
      </c>
      <c r="L5">
        <v>1.44195016922012</v>
      </c>
      <c r="N5">
        <v>14</v>
      </c>
      <c r="O5">
        <v>1.2791535557001501</v>
      </c>
      <c r="P5">
        <v>5.7061499521046901</v>
      </c>
      <c r="Q5">
        <v>2.7302492256789899</v>
      </c>
      <c r="R5">
        <v>3.2115591515445301</v>
      </c>
      <c r="T5">
        <v>14</v>
      </c>
      <c r="U5">
        <v>4.4839181853926897</v>
      </c>
      <c r="V5">
        <v>5.3409866131247998</v>
      </c>
      <c r="W5">
        <v>3.8587665676048402</v>
      </c>
      <c r="X5">
        <v>3.47106351583336</v>
      </c>
      <c r="Z5">
        <v>14</v>
      </c>
      <c r="AA5">
        <v>0.76200982677171802</v>
      </c>
      <c r="AB5">
        <v>0.86138257974211097</v>
      </c>
      <c r="AC5">
        <v>1.62268094198132</v>
      </c>
      <c r="AD5">
        <v>0.87668602605956603</v>
      </c>
    </row>
    <row r="6" spans="1:30" x14ac:dyDescent="0.25">
      <c r="B6">
        <v>21</v>
      </c>
      <c r="C6">
        <v>6.2590728928618002</v>
      </c>
      <c r="D6">
        <v>4.4267353560977902</v>
      </c>
      <c r="E6">
        <v>6.32576632243343</v>
      </c>
      <c r="F6">
        <v>4.6948656178764496</v>
      </c>
      <c r="H6">
        <v>21</v>
      </c>
      <c r="I6">
        <v>2.1748354705075301</v>
      </c>
      <c r="J6">
        <v>2.4613931513002001</v>
      </c>
      <c r="K6">
        <v>3.21429344923021</v>
      </c>
      <c r="L6">
        <v>2.18315596747731</v>
      </c>
      <c r="N6">
        <v>21</v>
      </c>
      <c r="O6">
        <v>0.91937636962352498</v>
      </c>
      <c r="P6">
        <v>7.0637063922341996</v>
      </c>
      <c r="Q6">
        <v>3.4401422624230702</v>
      </c>
      <c r="R6">
        <v>3.72953202552779</v>
      </c>
      <c r="T6">
        <v>21</v>
      </c>
      <c r="U6">
        <v>8.2815692229770104</v>
      </c>
      <c r="V6">
        <v>7.1408011128349704</v>
      </c>
      <c r="W6">
        <v>6.04485711704758</v>
      </c>
      <c r="X6">
        <v>5.4461187311140602</v>
      </c>
      <c r="Z6">
        <v>21</v>
      </c>
      <c r="AA6">
        <v>1.3652541058343299</v>
      </c>
      <c r="AB6">
        <v>1.6258861302029</v>
      </c>
      <c r="AC6">
        <v>2.1377988938817798</v>
      </c>
      <c r="AD6">
        <v>1.40476579383967</v>
      </c>
    </row>
    <row r="7" spans="1:30" x14ac:dyDescent="0.25">
      <c r="B7">
        <v>28</v>
      </c>
      <c r="C7">
        <v>8.5863000955539306</v>
      </c>
      <c r="D7">
        <v>6.1355602536812501</v>
      </c>
      <c r="E7">
        <v>8.6573366333464996</v>
      </c>
      <c r="F7">
        <v>6.3597482500935998</v>
      </c>
      <c r="H7">
        <v>28</v>
      </c>
      <c r="I7">
        <v>2.80450484789707</v>
      </c>
      <c r="J7">
        <v>3.0160982622033199</v>
      </c>
      <c r="K7">
        <v>4.1217743114165497</v>
      </c>
      <c r="L7">
        <v>2.7990976647893602</v>
      </c>
      <c r="N7">
        <v>28</v>
      </c>
      <c r="O7">
        <v>1.05336968173639</v>
      </c>
      <c r="P7">
        <v>8.7026135478837805</v>
      </c>
      <c r="Q7">
        <v>4.6212535625908799</v>
      </c>
      <c r="R7">
        <v>4.6695821431728097</v>
      </c>
      <c r="T7">
        <v>28</v>
      </c>
      <c r="U7">
        <v>12.7424729849659</v>
      </c>
      <c r="V7">
        <v>9.4525815518237994</v>
      </c>
      <c r="W7">
        <v>8.8138409456805409</v>
      </c>
      <c r="X7">
        <v>7.8766873663306702</v>
      </c>
      <c r="Z7">
        <v>28</v>
      </c>
      <c r="AA7">
        <v>1.93433119577084</v>
      </c>
      <c r="AB7">
        <v>2.8224985401460199</v>
      </c>
      <c r="AC7">
        <v>2.67855689923435</v>
      </c>
      <c r="AD7">
        <v>2.0513628477964199</v>
      </c>
    </row>
    <row r="10" spans="1:30" x14ac:dyDescent="0.25">
      <c r="A10" t="s">
        <v>1</v>
      </c>
      <c r="C10">
        <v>2015</v>
      </c>
      <c r="D10">
        <v>2016</v>
      </c>
      <c r="E10">
        <v>2017</v>
      </c>
      <c r="F10">
        <v>2018</v>
      </c>
      <c r="I10">
        <v>2015</v>
      </c>
      <c r="J10">
        <v>2016</v>
      </c>
      <c r="K10">
        <v>2017</v>
      </c>
      <c r="L10">
        <v>2018</v>
      </c>
      <c r="O10">
        <v>2015</v>
      </c>
      <c r="P10">
        <v>2016</v>
      </c>
      <c r="Q10">
        <v>2017</v>
      </c>
      <c r="R10">
        <v>2018</v>
      </c>
      <c r="U10">
        <v>2015</v>
      </c>
      <c r="V10">
        <v>2016</v>
      </c>
      <c r="W10">
        <v>2017</v>
      </c>
      <c r="X10">
        <v>2018</v>
      </c>
      <c r="AA10">
        <v>2015</v>
      </c>
      <c r="AB10">
        <v>2016</v>
      </c>
      <c r="AC10">
        <v>2017</v>
      </c>
      <c r="AD10">
        <v>2018</v>
      </c>
    </row>
    <row r="11" spans="1:30" x14ac:dyDescent="0.25">
      <c r="B11">
        <v>7</v>
      </c>
      <c r="C11">
        <v>0.85669649387661495</v>
      </c>
      <c r="D11">
        <v>0.72160114405487596</v>
      </c>
      <c r="E11">
        <v>0.62237149714548701</v>
      </c>
      <c r="F11">
        <v>0.66720202876800005</v>
      </c>
      <c r="H11">
        <v>7</v>
      </c>
      <c r="I11">
        <v>0.27193121401653297</v>
      </c>
      <c r="J11">
        <v>1.05901346711671</v>
      </c>
      <c r="K11">
        <v>0.77000584510423598</v>
      </c>
      <c r="L11">
        <v>0.82162338060455298</v>
      </c>
      <c r="N11">
        <v>7</v>
      </c>
      <c r="O11">
        <v>-2.8368086256038101E-2</v>
      </c>
      <c r="P11">
        <v>0.25844201169985997</v>
      </c>
      <c r="Q11">
        <v>0.41929506152011597</v>
      </c>
      <c r="R11">
        <v>0.36816318284926502</v>
      </c>
      <c r="T11">
        <v>7</v>
      </c>
      <c r="U11">
        <v>0.32946270387144</v>
      </c>
      <c r="V11">
        <v>10.4832122354257</v>
      </c>
      <c r="W11">
        <v>4.2145076302809299</v>
      </c>
      <c r="X11">
        <v>3.8911413294194901</v>
      </c>
      <c r="Z11">
        <v>7</v>
      </c>
      <c r="AA11">
        <v>0.88051450927886099</v>
      </c>
      <c r="AB11">
        <v>0.72005521563501196</v>
      </c>
      <c r="AC11">
        <v>0.64484912970094899</v>
      </c>
      <c r="AD11">
        <v>0.69753173437362204</v>
      </c>
    </row>
    <row r="12" spans="1:30" x14ac:dyDescent="0.25">
      <c r="B12">
        <v>14</v>
      </c>
      <c r="C12">
        <v>0.82857868856054095</v>
      </c>
      <c r="D12">
        <v>0.66787873531180597</v>
      </c>
      <c r="E12">
        <v>0.61996981801214901</v>
      </c>
      <c r="F12">
        <v>0.62686078100415199</v>
      </c>
      <c r="H12">
        <v>14</v>
      </c>
      <c r="I12">
        <v>0.99348581840927996</v>
      </c>
      <c r="J12">
        <v>2.38884306813071</v>
      </c>
      <c r="K12">
        <v>1.47886920012792</v>
      </c>
      <c r="L12">
        <v>1.69255923511338</v>
      </c>
      <c r="N12">
        <v>14</v>
      </c>
      <c r="O12">
        <v>0.24547926395113301</v>
      </c>
      <c r="P12">
        <v>0.58357769852681096</v>
      </c>
      <c r="Q12">
        <v>0.73583800604946303</v>
      </c>
      <c r="R12">
        <v>0.73199111742554601</v>
      </c>
      <c r="T12">
        <v>14</v>
      </c>
      <c r="U12">
        <v>0.50431910896638799</v>
      </c>
      <c r="V12">
        <v>10.775948907347701</v>
      </c>
      <c r="W12">
        <v>4.6940505716418697</v>
      </c>
      <c r="X12">
        <v>4.1400909790892797</v>
      </c>
      <c r="Z12">
        <v>14</v>
      </c>
      <c r="AA12">
        <v>0.82113921641579901</v>
      </c>
      <c r="AB12">
        <v>0.65121203736903799</v>
      </c>
      <c r="AC12">
        <v>0.53853410051248596</v>
      </c>
      <c r="AD12">
        <v>0.61119125897557303</v>
      </c>
    </row>
    <row r="13" spans="1:30" x14ac:dyDescent="0.25">
      <c r="B13">
        <v>21</v>
      </c>
      <c r="C13">
        <v>0.786818058491351</v>
      </c>
      <c r="D13">
        <v>0.58977842664575897</v>
      </c>
      <c r="E13">
        <v>0.54818910761998896</v>
      </c>
      <c r="F13">
        <v>0.57662864782453305</v>
      </c>
      <c r="H13">
        <v>21</v>
      </c>
      <c r="I13">
        <v>1.31545014235202</v>
      </c>
      <c r="J13">
        <v>2.6889322284550801</v>
      </c>
      <c r="K13">
        <v>1.7880385477705201</v>
      </c>
      <c r="L13">
        <v>1.88517687884254</v>
      </c>
      <c r="N13">
        <v>21</v>
      </c>
      <c r="O13">
        <v>0.391461437426325</v>
      </c>
      <c r="P13">
        <v>0.82206885285121301</v>
      </c>
      <c r="Q13">
        <v>1.02190921967132</v>
      </c>
      <c r="R13">
        <v>0.86179368403046197</v>
      </c>
      <c r="T13">
        <v>21</v>
      </c>
      <c r="U13">
        <v>0.82325228491359204</v>
      </c>
      <c r="V13">
        <v>11.205344602402301</v>
      </c>
      <c r="W13">
        <v>5.3135884382724603</v>
      </c>
      <c r="X13">
        <v>4.50950690091629</v>
      </c>
      <c r="Z13">
        <v>21</v>
      </c>
      <c r="AA13">
        <v>0.65248741187136094</v>
      </c>
      <c r="AB13">
        <v>0.55615551919008399</v>
      </c>
      <c r="AC13">
        <v>0.40795112652798499</v>
      </c>
      <c r="AD13">
        <v>0.49841958571021799</v>
      </c>
    </row>
    <row r="14" spans="1:30" x14ac:dyDescent="0.25">
      <c r="B14">
        <v>28</v>
      </c>
      <c r="C14">
        <v>0.71078908330537105</v>
      </c>
      <c r="D14">
        <v>0.52603384546063103</v>
      </c>
      <c r="E14">
        <v>0.433544967807584</v>
      </c>
      <c r="F14">
        <v>0.51596967683143602</v>
      </c>
      <c r="H14">
        <v>28</v>
      </c>
      <c r="I14">
        <v>1.68115039606594</v>
      </c>
      <c r="J14">
        <v>2.3358276926295498</v>
      </c>
      <c r="K14">
        <v>1.9872412202066301</v>
      </c>
      <c r="L14">
        <v>1.8918907072445199</v>
      </c>
      <c r="N14">
        <v>28</v>
      </c>
      <c r="O14">
        <v>0.43015878980286498</v>
      </c>
      <c r="P14">
        <v>0.87201788890089205</v>
      </c>
      <c r="Q14">
        <v>1.2929963208234201</v>
      </c>
      <c r="R14">
        <v>0.97505421927685898</v>
      </c>
      <c r="T14">
        <v>28</v>
      </c>
      <c r="U14">
        <v>1.7108664675581899</v>
      </c>
      <c r="V14">
        <v>11.9013618603741</v>
      </c>
      <c r="W14">
        <v>6.1206593385099399</v>
      </c>
      <c r="X14">
        <v>5.1640243549617804</v>
      </c>
      <c r="Z14">
        <v>28</v>
      </c>
      <c r="AA14">
        <v>0.48398835386725902</v>
      </c>
      <c r="AB14">
        <v>0.48590087477044003</v>
      </c>
      <c r="AC14">
        <v>0.30635444527431399</v>
      </c>
      <c r="AD14">
        <v>0.40282910134748701</v>
      </c>
    </row>
    <row r="17" spans="1:30" x14ac:dyDescent="0.25">
      <c r="A17" t="s">
        <v>2</v>
      </c>
      <c r="C17">
        <v>2015</v>
      </c>
      <c r="D17">
        <v>2016</v>
      </c>
      <c r="E17">
        <v>2017</v>
      </c>
      <c r="F17">
        <v>2018</v>
      </c>
      <c r="I17">
        <v>2015</v>
      </c>
      <c r="J17">
        <v>2016</v>
      </c>
      <c r="K17">
        <v>2017</v>
      </c>
      <c r="L17">
        <v>2018</v>
      </c>
      <c r="O17">
        <v>2015</v>
      </c>
      <c r="P17">
        <v>2016</v>
      </c>
      <c r="Q17">
        <v>2017</v>
      </c>
      <c r="R17">
        <v>2018</v>
      </c>
      <c r="U17">
        <v>2015</v>
      </c>
      <c r="V17">
        <v>2016</v>
      </c>
      <c r="W17">
        <v>2017</v>
      </c>
      <c r="X17">
        <v>2018</v>
      </c>
      <c r="AA17">
        <v>2015</v>
      </c>
      <c r="AB17">
        <v>2016</v>
      </c>
      <c r="AC17">
        <v>2017</v>
      </c>
      <c r="AD17">
        <v>2018</v>
      </c>
    </row>
    <row r="18" spans="1:30" x14ac:dyDescent="0.25">
      <c r="B18">
        <v>7</v>
      </c>
      <c r="C18">
        <v>0.81166539876228705</v>
      </c>
      <c r="D18">
        <v>1.7664204502835701</v>
      </c>
      <c r="E18">
        <v>1.2833623923053801</v>
      </c>
      <c r="F18">
        <v>2.9371354013294799</v>
      </c>
      <c r="H18">
        <v>7</v>
      </c>
      <c r="I18">
        <v>2.1259554731580499</v>
      </c>
      <c r="J18">
        <v>1.3148278000104701</v>
      </c>
      <c r="K18">
        <v>1.4203560861953499</v>
      </c>
      <c r="L18">
        <v>1.94021031043763</v>
      </c>
      <c r="N18">
        <v>7</v>
      </c>
      <c r="O18">
        <v>1.9248585207631299</v>
      </c>
      <c r="P18">
        <v>1.12952218531357</v>
      </c>
      <c r="Q18">
        <v>1.4243714086214501</v>
      </c>
      <c r="R18">
        <v>1.7851622172361401</v>
      </c>
      <c r="T18">
        <v>7</v>
      </c>
      <c r="U18">
        <v>-0.10949191035297499</v>
      </c>
      <c r="V18">
        <v>0.328225039821474</v>
      </c>
      <c r="W18">
        <v>1.38041297895719</v>
      </c>
      <c r="X18">
        <v>0.53407744471532503</v>
      </c>
      <c r="Z18">
        <v>7</v>
      </c>
      <c r="AA18">
        <v>0.84806009145586003</v>
      </c>
      <c r="AB18">
        <v>0.22383225379484001</v>
      </c>
      <c r="AC18">
        <v>0.32406109128789901</v>
      </c>
      <c r="AD18">
        <v>0.41282825475379498</v>
      </c>
    </row>
    <row r="19" spans="1:30" x14ac:dyDescent="0.25">
      <c r="B19">
        <v>14</v>
      </c>
      <c r="C19">
        <v>1.45635348817136</v>
      </c>
      <c r="D19">
        <v>2.3995810095763499</v>
      </c>
      <c r="E19">
        <v>1.7732621624176701</v>
      </c>
      <c r="F19">
        <v>3.3994020001403298</v>
      </c>
      <c r="H19">
        <v>14</v>
      </c>
      <c r="I19">
        <v>1.84846752791613</v>
      </c>
      <c r="J19">
        <v>1.2028158889899401</v>
      </c>
      <c r="K19">
        <v>1.71229404599556</v>
      </c>
      <c r="L19">
        <v>1.95282121012162</v>
      </c>
      <c r="N19">
        <v>14</v>
      </c>
      <c r="O19">
        <v>1.2594438286929901</v>
      </c>
      <c r="P19">
        <v>1.06785730777159</v>
      </c>
      <c r="Q19">
        <v>1.4289691434449701</v>
      </c>
      <c r="R19">
        <v>1.60596535059304</v>
      </c>
      <c r="T19">
        <v>14</v>
      </c>
      <c r="U19">
        <v>0.119830901149567</v>
      </c>
      <c r="V19">
        <v>0.69724375441756403</v>
      </c>
      <c r="W19">
        <v>1.9150593804838001</v>
      </c>
      <c r="X19">
        <v>0.81878796303976498</v>
      </c>
      <c r="Z19">
        <v>14</v>
      </c>
      <c r="AA19">
        <v>0.80228036268018099</v>
      </c>
      <c r="AB19">
        <v>0.21460902980935001</v>
      </c>
      <c r="AC19">
        <v>0.30470778580496599</v>
      </c>
      <c r="AD19">
        <v>0.363879046256326</v>
      </c>
    </row>
    <row r="20" spans="1:30" x14ac:dyDescent="0.25">
      <c r="B20">
        <v>21</v>
      </c>
      <c r="C20">
        <v>1.6674317788400399</v>
      </c>
      <c r="D20">
        <v>2.5473544701689699</v>
      </c>
      <c r="E20">
        <v>2.02807053239906</v>
      </c>
      <c r="F20">
        <v>3.5916534047911202</v>
      </c>
      <c r="H20">
        <v>21</v>
      </c>
      <c r="I20">
        <v>1.6396036128454099</v>
      </c>
      <c r="J20">
        <v>1.16268720657203</v>
      </c>
      <c r="K20">
        <v>2.6430255584004598</v>
      </c>
      <c r="L20">
        <v>2.1663259191719102</v>
      </c>
      <c r="N20">
        <v>21</v>
      </c>
      <c r="O20">
        <v>0.54396743403635295</v>
      </c>
      <c r="P20">
        <v>1.06829829084002</v>
      </c>
      <c r="Q20">
        <v>1.6648289835658701</v>
      </c>
      <c r="R20">
        <v>1.4895438778575001</v>
      </c>
      <c r="T20">
        <v>21</v>
      </c>
      <c r="U20">
        <v>0.44634625290420998</v>
      </c>
      <c r="V20">
        <v>1.19940285041891</v>
      </c>
      <c r="W20">
        <v>2.1300069334618099</v>
      </c>
      <c r="X20">
        <v>1.10641498438324</v>
      </c>
      <c r="Z20">
        <v>21</v>
      </c>
      <c r="AA20">
        <v>0.71764957306953003</v>
      </c>
      <c r="AB20">
        <v>0.19606885504917501</v>
      </c>
      <c r="AC20">
        <v>0.27078606281550999</v>
      </c>
      <c r="AD20">
        <v>0.31258879799314099</v>
      </c>
    </row>
    <row r="21" spans="1:30" x14ac:dyDescent="0.25">
      <c r="B21">
        <v>28</v>
      </c>
      <c r="C21">
        <v>1.6420991070379101</v>
      </c>
      <c r="D21">
        <v>2.3432252886396698</v>
      </c>
      <c r="E21">
        <v>2.1831028110566</v>
      </c>
      <c r="F21">
        <v>3.61842327297459</v>
      </c>
      <c r="H21">
        <v>28</v>
      </c>
      <c r="I21">
        <v>2.3686601339814799</v>
      </c>
      <c r="J21">
        <v>1.61046596689323</v>
      </c>
      <c r="K21">
        <v>4.0737818448621503</v>
      </c>
      <c r="L21">
        <v>2.86259931551339</v>
      </c>
      <c r="N21">
        <v>28</v>
      </c>
      <c r="O21">
        <v>0.37771638449304801</v>
      </c>
      <c r="P21">
        <v>1.1066723937618601</v>
      </c>
      <c r="Q21">
        <v>2.3667480686346001</v>
      </c>
      <c r="R21">
        <v>1.6359844784709301</v>
      </c>
      <c r="T21">
        <v>28</v>
      </c>
      <c r="U21">
        <v>0.831672855933688</v>
      </c>
      <c r="V21">
        <v>1.76097753757319</v>
      </c>
      <c r="W21">
        <v>2.2214073003767898</v>
      </c>
      <c r="X21">
        <v>1.4286255251689901</v>
      </c>
      <c r="Z21">
        <v>28</v>
      </c>
      <c r="AA21">
        <v>0.60878237911981603</v>
      </c>
      <c r="AB21">
        <v>0.17425792692288999</v>
      </c>
      <c r="AC21">
        <v>0.22206228856059601</v>
      </c>
      <c r="AD21">
        <v>0.26159553307276801</v>
      </c>
    </row>
    <row r="28" spans="1:30" x14ac:dyDescent="0.25">
      <c r="B28">
        <v>1</v>
      </c>
    </row>
    <row r="29" spans="1:30" x14ac:dyDescent="0.25">
      <c r="A29" t="s">
        <v>0</v>
      </c>
      <c r="C29">
        <v>2015</v>
      </c>
      <c r="D29">
        <v>2016</v>
      </c>
      <c r="E29">
        <v>2017</v>
      </c>
      <c r="F29">
        <v>2018</v>
      </c>
      <c r="K29" t="s">
        <v>0</v>
      </c>
      <c r="L29" t="s">
        <v>1</v>
      </c>
      <c r="M29" t="s">
        <v>2</v>
      </c>
      <c r="N29" t="s">
        <v>3</v>
      </c>
    </row>
    <row r="30" spans="1:30" x14ac:dyDescent="0.25">
      <c r="B30">
        <v>7</v>
      </c>
      <c r="C30">
        <f>AVERAGE(C4,I4,O4,U4,AA4)</f>
        <v>1.2060765025652114</v>
      </c>
      <c r="D30">
        <f t="shared" ref="D30:F30" si="0">AVERAGE(D4,J4,P4,V4,AB4)</f>
        <v>2.0590559094451582</v>
      </c>
      <c r="E30">
        <f t="shared" si="0"/>
        <v>1.8542616586107603</v>
      </c>
      <c r="F30">
        <f t="shared" si="0"/>
        <v>1.4987800598316317</v>
      </c>
      <c r="G30">
        <f>AVERAGE(C30:F30)</f>
        <v>1.6545435326131903</v>
      </c>
      <c r="J30">
        <v>7</v>
      </c>
      <c r="K30" s="1">
        <v>1.6545435326131903</v>
      </c>
      <c r="L30" s="1">
        <v>1.4334625864243109</v>
      </c>
      <c r="M30" s="1">
        <v>1.1902926444424957</v>
      </c>
      <c r="N30" s="1">
        <v>0.23550974999999999</v>
      </c>
    </row>
    <row r="31" spans="1:30" x14ac:dyDescent="0.25">
      <c r="B31">
        <v>14</v>
      </c>
      <c r="C31">
        <f t="shared" ref="C31:C33" si="1">AVERAGE(C5,I5,O5,U5,AA5)</f>
        <v>2.4158869318194238</v>
      </c>
      <c r="D31">
        <f t="shared" ref="D31:D33" si="2">AVERAGE(D5,J5,P5,V5,AB5)</f>
        <v>3.2436043047622163</v>
      </c>
      <c r="E31">
        <f t="shared" ref="E31:E33" si="3">AVERAGE(E5,K5,Q5,W5,AC5)</f>
        <v>2.9036025181049983</v>
      </c>
      <c r="F31">
        <f t="shared" ref="F31:F33" si="4">AVERAGE(F5,L5,R5,X5,AD5)</f>
        <v>2.4128017830190034</v>
      </c>
      <c r="G31">
        <f t="shared" ref="G31:G33" si="5">AVERAGE(C31:F31)</f>
        <v>2.7439738844264108</v>
      </c>
      <c r="J31">
        <v>14</v>
      </c>
      <c r="K31" s="1">
        <v>2.7439738844264108</v>
      </c>
      <c r="L31" s="1">
        <v>1.7165208805470513</v>
      </c>
      <c r="M31" s="1">
        <v>1.3171815593736533</v>
      </c>
      <c r="N31" s="1">
        <v>0.24020524999999998</v>
      </c>
    </row>
    <row r="32" spans="1:30" x14ac:dyDescent="0.25">
      <c r="B32">
        <v>21</v>
      </c>
      <c r="C32">
        <f t="shared" si="1"/>
        <v>3.8000216123608395</v>
      </c>
      <c r="D32">
        <f t="shared" si="2"/>
        <v>4.5437044285340118</v>
      </c>
      <c r="E32">
        <f t="shared" si="3"/>
        <v>4.2325716090032142</v>
      </c>
      <c r="F32">
        <f t="shared" si="4"/>
        <v>3.4916876271670554</v>
      </c>
      <c r="G32">
        <f t="shared" si="5"/>
        <v>4.0169963192662799</v>
      </c>
      <c r="J32">
        <v>21</v>
      </c>
      <c r="K32" s="1">
        <v>4.0169963192662799</v>
      </c>
      <c r="L32" s="1">
        <v>1.8621475550892703</v>
      </c>
      <c r="M32" s="1">
        <v>1.4296027689792135</v>
      </c>
      <c r="N32" s="1">
        <v>0.67487025</v>
      </c>
    </row>
    <row r="33" spans="1:14" x14ac:dyDescent="0.25">
      <c r="B33">
        <v>28</v>
      </c>
      <c r="C33">
        <f t="shared" si="1"/>
        <v>5.4241957611848264</v>
      </c>
      <c r="D33">
        <f t="shared" si="2"/>
        <v>6.0258704311476334</v>
      </c>
      <c r="E33">
        <f t="shared" si="3"/>
        <v>5.7785524704537634</v>
      </c>
      <c r="F33">
        <f t="shared" si="4"/>
        <v>4.7512956544365723</v>
      </c>
      <c r="G33">
        <f t="shared" si="5"/>
        <v>5.4949785793056991</v>
      </c>
      <c r="J33">
        <v>28</v>
      </c>
      <c r="K33" s="1">
        <v>5.4949785793056991</v>
      </c>
      <c r="L33" s="1">
        <v>2.0114329802509605</v>
      </c>
      <c r="M33" s="1">
        <v>1.6849430206524092</v>
      </c>
      <c r="N33" s="1">
        <v>0.87418750000000001</v>
      </c>
    </row>
    <row r="34" spans="1:14" x14ac:dyDescent="0.25">
      <c r="A34" t="s">
        <v>3</v>
      </c>
    </row>
    <row r="35" spans="1:14" x14ac:dyDescent="0.25">
      <c r="K35">
        <v>7</v>
      </c>
      <c r="L35">
        <v>14</v>
      </c>
      <c r="M35">
        <v>21</v>
      </c>
      <c r="N35">
        <v>28</v>
      </c>
    </row>
    <row r="36" spans="1:14" x14ac:dyDescent="0.25">
      <c r="A36" t="s">
        <v>1</v>
      </c>
      <c r="C36">
        <v>2015</v>
      </c>
      <c r="D36">
        <v>2016</v>
      </c>
      <c r="E36">
        <v>2017</v>
      </c>
      <c r="F36">
        <v>2018</v>
      </c>
      <c r="J36" t="s">
        <v>3</v>
      </c>
      <c r="K36" s="1">
        <v>0.23550974999999999</v>
      </c>
      <c r="L36" s="1">
        <v>0.24020524999999998</v>
      </c>
      <c r="M36" s="1">
        <v>0.67487025</v>
      </c>
      <c r="N36" s="1">
        <v>0.87418750000000001</v>
      </c>
    </row>
    <row r="37" spans="1:14" x14ac:dyDescent="0.25">
      <c r="B37">
        <v>7</v>
      </c>
      <c r="C37">
        <f>AVERAGE(C11,I11,O11,U11,AA11)</f>
        <v>0.46204736695748216</v>
      </c>
      <c r="D37">
        <f t="shared" ref="D37:D40" si="6">AVERAGE(D11,J11,P11,V11,AB11)</f>
        <v>2.6484648147864318</v>
      </c>
      <c r="E37">
        <f t="shared" ref="E37:E40" si="7">AVERAGE(E11,K11,Q11,W11,AC11)</f>
        <v>1.3342058327503437</v>
      </c>
      <c r="F37">
        <f t="shared" ref="F37:F40" si="8">AVERAGE(F11,L11,R11,X11,AD11)</f>
        <v>1.2891323312029859</v>
      </c>
      <c r="G37">
        <f>AVERAGE(C37:F37)</f>
        <v>1.4334625864243109</v>
      </c>
      <c r="J37" t="s">
        <v>0</v>
      </c>
      <c r="K37" s="1">
        <v>1.6545435326131903</v>
      </c>
      <c r="L37" s="1">
        <v>2.7439738844264108</v>
      </c>
      <c r="M37" s="1">
        <v>4.0169963192662799</v>
      </c>
      <c r="N37" s="1">
        <v>5.4949785793056991</v>
      </c>
    </row>
    <row r="38" spans="1:14" x14ac:dyDescent="0.25">
      <c r="B38">
        <v>14</v>
      </c>
      <c r="C38">
        <f t="shared" ref="C38:C40" si="9">AVERAGE(C12,I12,O12,U12,AA12)</f>
        <v>0.6786004192606282</v>
      </c>
      <c r="D38">
        <f t="shared" si="6"/>
        <v>3.0134920893372135</v>
      </c>
      <c r="E38">
        <f t="shared" si="7"/>
        <v>1.6134523392687776</v>
      </c>
      <c r="F38">
        <f t="shared" si="8"/>
        <v>1.5605386743215863</v>
      </c>
      <c r="G38">
        <f t="shared" ref="G38:G40" si="10">AVERAGE(C38:F38)</f>
        <v>1.7165208805470513</v>
      </c>
      <c r="J38" t="s">
        <v>1</v>
      </c>
      <c r="K38" s="1">
        <v>1.4334625864243109</v>
      </c>
      <c r="L38" s="1">
        <v>1.7165208805470513</v>
      </c>
      <c r="M38" s="1">
        <v>1.8621475550892703</v>
      </c>
      <c r="N38" s="1">
        <v>2.0114329802509605</v>
      </c>
    </row>
    <row r="39" spans="1:14" x14ac:dyDescent="0.25">
      <c r="B39">
        <v>21</v>
      </c>
      <c r="C39">
        <f t="shared" si="9"/>
        <v>0.79389386701092968</v>
      </c>
      <c r="D39">
        <f t="shared" si="6"/>
        <v>3.1724559259088876</v>
      </c>
      <c r="E39">
        <f t="shared" si="7"/>
        <v>1.8159352879724548</v>
      </c>
      <c r="F39">
        <f t="shared" si="8"/>
        <v>1.6663051394648085</v>
      </c>
      <c r="G39">
        <f t="shared" si="10"/>
        <v>1.8621475550892703</v>
      </c>
      <c r="J39" t="s">
        <v>2</v>
      </c>
      <c r="K39" s="1">
        <v>1.1902926444424957</v>
      </c>
      <c r="L39" s="1">
        <v>1.3171815593736533</v>
      </c>
      <c r="M39" s="1">
        <v>1.4296027689792135</v>
      </c>
      <c r="N39" s="1">
        <v>1.6849430206524092</v>
      </c>
    </row>
    <row r="40" spans="1:14" x14ac:dyDescent="0.25">
      <c r="B40">
        <v>28</v>
      </c>
      <c r="C40">
        <f t="shared" si="9"/>
        <v>1.003390618119925</v>
      </c>
      <c r="D40">
        <f t="shared" si="6"/>
        <v>3.2242284324271226</v>
      </c>
      <c r="E40">
        <f t="shared" si="7"/>
        <v>2.0281592585243775</v>
      </c>
      <c r="F40">
        <f t="shared" si="8"/>
        <v>1.7899536119324164</v>
      </c>
      <c r="G40">
        <f t="shared" si="10"/>
        <v>2.0114329802509605</v>
      </c>
    </row>
    <row r="43" spans="1:14" x14ac:dyDescent="0.25">
      <c r="A43" t="s">
        <v>2</v>
      </c>
      <c r="C43">
        <v>2015</v>
      </c>
      <c r="D43">
        <v>2016</v>
      </c>
      <c r="E43">
        <v>2017</v>
      </c>
      <c r="F43">
        <v>2018</v>
      </c>
    </row>
    <row r="44" spans="1:14" x14ac:dyDescent="0.25">
      <c r="B44">
        <v>7</v>
      </c>
      <c r="C44">
        <f>AVERAGE(C18,I18,O18,U18,AA18)</f>
        <v>1.1202095147572704</v>
      </c>
      <c r="D44">
        <f t="shared" ref="D44:D47" si="11">AVERAGE(D18,J18,P18,V18,AB18)</f>
        <v>0.95256554584478492</v>
      </c>
      <c r="E44">
        <f t="shared" ref="E44:E47" si="12">AVERAGE(E18,K18,Q18,W18,AC18)</f>
        <v>1.1665127914734539</v>
      </c>
      <c r="F44">
        <f t="shared" ref="F44:F47" si="13">AVERAGE(F18,L18,R18,X18,AD18)</f>
        <v>1.521882725694474</v>
      </c>
      <c r="G44">
        <f>AVERAGE(C44:F44)</f>
        <v>1.1902926444424957</v>
      </c>
    </row>
    <row r="45" spans="1:14" x14ac:dyDescent="0.25">
      <c r="B45">
        <v>14</v>
      </c>
      <c r="C45">
        <f t="shared" ref="C45:C47" si="14">AVERAGE(C19,I19,O19,U19,AA19)</f>
        <v>1.0972752217220454</v>
      </c>
      <c r="D45">
        <f t="shared" si="11"/>
        <v>1.1164213981129589</v>
      </c>
      <c r="E45">
        <f t="shared" si="12"/>
        <v>1.4268585036293933</v>
      </c>
      <c r="F45">
        <f t="shared" si="13"/>
        <v>1.628171114030216</v>
      </c>
      <c r="G45">
        <f t="shared" ref="G45:G47" si="15">AVERAGE(C45:F45)</f>
        <v>1.3171815593736533</v>
      </c>
    </row>
    <row r="46" spans="1:14" x14ac:dyDescent="0.25">
      <c r="B46">
        <v>21</v>
      </c>
      <c r="C46">
        <f t="shared" si="14"/>
        <v>1.0029997303391087</v>
      </c>
      <c r="D46">
        <f t="shared" si="11"/>
        <v>1.2347623346098211</v>
      </c>
      <c r="E46">
        <f t="shared" si="12"/>
        <v>1.7473436141285419</v>
      </c>
      <c r="F46">
        <f t="shared" si="13"/>
        <v>1.7333053968393823</v>
      </c>
      <c r="G46">
        <f t="shared" si="15"/>
        <v>1.4296027689792135</v>
      </c>
    </row>
    <row r="47" spans="1:14" x14ac:dyDescent="0.25">
      <c r="B47">
        <v>28</v>
      </c>
      <c r="C47">
        <f t="shared" si="14"/>
        <v>1.1657861721131884</v>
      </c>
      <c r="D47">
        <f t="shared" si="11"/>
        <v>1.399119822758168</v>
      </c>
      <c r="E47">
        <f t="shared" si="12"/>
        <v>2.2134204626981466</v>
      </c>
      <c r="F47">
        <f t="shared" si="13"/>
        <v>1.9614456250401333</v>
      </c>
      <c r="G47">
        <f t="shared" si="15"/>
        <v>1.6849430206524092</v>
      </c>
    </row>
    <row r="50" spans="10:15" ht="16.5" x14ac:dyDescent="0.25">
      <c r="J50" s="11">
        <v>2015</v>
      </c>
      <c r="K50" s="11">
        <v>2016</v>
      </c>
      <c r="L50" s="11">
        <v>2017</v>
      </c>
      <c r="M50" s="11">
        <v>2018</v>
      </c>
    </row>
    <row r="51" spans="10:15" ht="16.5" x14ac:dyDescent="0.25">
      <c r="J51" s="12">
        <v>7</v>
      </c>
      <c r="K51" s="12">
        <v>-4.6389E-2</v>
      </c>
      <c r="L51" s="12">
        <v>0.35046899999999997</v>
      </c>
      <c r="M51" s="12">
        <v>0.29170400000000002</v>
      </c>
      <c r="N51" s="12">
        <v>0.34625499999999998</v>
      </c>
      <c r="O51">
        <f>AVERAGE(K51:N51)</f>
        <v>0.23550974999999999</v>
      </c>
    </row>
    <row r="52" spans="10:15" ht="16.5" x14ac:dyDescent="0.25">
      <c r="J52" s="12">
        <v>14</v>
      </c>
      <c r="K52" s="12">
        <v>-3.3662999999999998E-2</v>
      </c>
      <c r="L52" s="12">
        <v>0.37047999999999998</v>
      </c>
      <c r="M52" s="12">
        <v>0.28153099999999998</v>
      </c>
      <c r="N52" s="12">
        <v>0.34247300000000003</v>
      </c>
      <c r="O52">
        <f t="shared" ref="O52:O54" si="16">AVERAGE(K52:N52)</f>
        <v>0.24020524999999998</v>
      </c>
    </row>
    <row r="53" spans="10:15" ht="16.5" x14ac:dyDescent="0.25">
      <c r="J53" s="12">
        <v>21</v>
      </c>
      <c r="K53" s="12">
        <v>0.17794399999999999</v>
      </c>
      <c r="L53" s="12">
        <v>0.57720499999999997</v>
      </c>
      <c r="M53" s="12">
        <v>1.294629</v>
      </c>
      <c r="N53" s="12">
        <v>0.64970300000000003</v>
      </c>
      <c r="O53">
        <f t="shared" si="16"/>
        <v>0.67487025</v>
      </c>
    </row>
    <row r="54" spans="10:15" ht="16.5" x14ac:dyDescent="0.25">
      <c r="J54" s="12">
        <v>28</v>
      </c>
      <c r="K54" s="12">
        <v>0.49196400000000001</v>
      </c>
      <c r="L54" s="12">
        <v>0.66347299999999998</v>
      </c>
      <c r="M54" s="12">
        <v>1.4194070000000001</v>
      </c>
      <c r="N54" s="12">
        <v>0.921906</v>
      </c>
      <c r="O54">
        <f t="shared" si="16"/>
        <v>0.87418750000000001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Morris</dc:creator>
  <cp:lastModifiedBy>Michael Morris</cp:lastModifiedBy>
  <dcterms:created xsi:type="dcterms:W3CDTF">2024-01-24T09:53:57Z</dcterms:created>
  <dcterms:modified xsi:type="dcterms:W3CDTF">2024-01-27T11:39:00Z</dcterms:modified>
</cp:coreProperties>
</file>