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Ex2.xml" ContentType="application/vnd.ms-office.chartex+xml"/>
  <Override PartName="/xl/charts/style2.xml" ContentType="application/vnd.ms-office.chartstyle+xml"/>
  <Override PartName="/xl/charts/colors2.xml" ContentType="application/vnd.ms-office.chartcolorstyle+xml"/>
  <Override PartName="/xl/charts/chart1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3.xml" ContentType="application/vnd.openxmlformats-officedocument.drawing+xml"/>
  <Override PartName="/xl/charts/chartEx3.xml" ContentType="application/vnd.ms-office.chartex+xml"/>
  <Override PartName="/xl/charts/style4.xml" ContentType="application/vnd.ms-office.chartstyle+xml"/>
  <Override PartName="/xl/charts/colors4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chael/Documents/github/Forecasting/Logging/Tools/"/>
    </mc:Choice>
  </mc:AlternateContent>
  <xr:revisionPtr revIDLastSave="0" documentId="13_ncr:1_{65E4912A-ABBC-0748-8D84-FF8C773EC0BF}" xr6:coauthVersionLast="45" xr6:coauthVersionMax="45" xr10:uidLastSave="{00000000-0000-0000-0000-000000000000}"/>
  <bookViews>
    <workbookView xWindow="0" yWindow="460" windowWidth="28800" windowHeight="15880" activeTab="1" xr2:uid="{D6C4A1CF-C8B6-1A42-B202-9397802E1C24}"/>
  </bookViews>
  <sheets>
    <sheet name="Sheet4" sheetId="4" r:id="rId1"/>
    <sheet name="Sheet1" sheetId="9" r:id="rId2"/>
    <sheet name="7 days ahead" sheetId="6" r:id="rId3"/>
    <sheet name="14 days ahead" sheetId="7" r:id="rId4"/>
    <sheet name="21 days ahead" sheetId="8" r:id="rId5"/>
  </sheets>
  <definedNames>
    <definedName name="_xlchart.v1.0" hidden="1">'7 days ahead'!$A$1:$A$168</definedName>
    <definedName name="_xlchart.v1.1" hidden="1">'7 days ahead'!$C$1:$C$168</definedName>
    <definedName name="_xlchart.v1.2" hidden="1">'14 days ahead'!$A$1:$A$168</definedName>
    <definedName name="_xlchart.v1.3" hidden="1">'14 days ahead'!$C$1:$C$168</definedName>
    <definedName name="_xlchart.v1.4" hidden="1">'21 days ahead'!$A$1:$A$168</definedName>
    <definedName name="_xlchart.v1.5" hidden="1">'21 days ahead'!$C$1:$C$168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M25" i="9" l="1" a="1"/>
  <c r="M25" i="9" s="1"/>
  <c r="L25" i="9"/>
  <c r="K25" i="9"/>
  <c r="K36" i="9" s="1"/>
  <c r="J25" i="9"/>
  <c r="J47" i="9"/>
  <c r="K47" i="9"/>
  <c r="L47" i="9"/>
  <c r="L58" i="9" s="1"/>
  <c r="K58" i="9"/>
  <c r="F58" i="9"/>
  <c r="M57" i="9" a="1"/>
  <c r="M57" i="9" s="1"/>
  <c r="L57" i="9"/>
  <c r="K57" i="9"/>
  <c r="J57" i="9"/>
  <c r="I57" i="9" a="1"/>
  <c r="I57" i="9" s="1"/>
  <c r="H57" i="9"/>
  <c r="G57" i="9"/>
  <c r="F57" i="9"/>
  <c r="M52" i="9" a="1"/>
  <c r="M52" i="9" s="1"/>
  <c r="L52" i="9"/>
  <c r="K52" i="9"/>
  <c r="J52" i="9"/>
  <c r="I52" i="9" a="1"/>
  <c r="I52" i="9" s="1"/>
  <c r="H52" i="9"/>
  <c r="G52" i="9"/>
  <c r="G58" i="9" s="1"/>
  <c r="F52" i="9"/>
  <c r="M47" i="9" a="1"/>
  <c r="M47" i="9" s="1"/>
  <c r="I47" i="9" a="1"/>
  <c r="I47" i="9" s="1"/>
  <c r="I58" i="9" s="1"/>
  <c r="H47" i="9"/>
  <c r="G47" i="9"/>
  <c r="F47" i="9"/>
  <c r="M35" i="9" a="1"/>
  <c r="M35" i="9" s="1"/>
  <c r="L35" i="9"/>
  <c r="K35" i="9"/>
  <c r="J35" i="9"/>
  <c r="I35" i="9" a="1"/>
  <c r="I35" i="9" s="1"/>
  <c r="H35" i="9"/>
  <c r="G35" i="9"/>
  <c r="F35" i="9"/>
  <c r="M30" i="9" a="1"/>
  <c r="M30" i="9" s="1"/>
  <c r="L30" i="9"/>
  <c r="K30" i="9"/>
  <c r="J30" i="9"/>
  <c r="I30" i="9" a="1"/>
  <c r="I30" i="9" s="1"/>
  <c r="H30" i="9"/>
  <c r="G30" i="9"/>
  <c r="F30" i="9"/>
  <c r="L36" i="9"/>
  <c r="J36" i="9"/>
  <c r="I25" i="9" a="1"/>
  <c r="I25" i="9" s="1"/>
  <c r="H25" i="9"/>
  <c r="H36" i="9" s="1"/>
  <c r="G25" i="9"/>
  <c r="F25" i="9"/>
  <c r="F36" i="9" s="1"/>
  <c r="J13" i="9" a="1"/>
  <c r="J13" i="9" s="1"/>
  <c r="J14" i="9" a="1"/>
  <c r="J14" i="9" s="1"/>
  <c r="J15" i="9" a="1"/>
  <c r="J15" i="9"/>
  <c r="J12" i="9" a="1"/>
  <c r="J12" i="9" s="1"/>
  <c r="T15" i="9" a="1"/>
  <c r="T15" i="9" s="1"/>
  <c r="O15" i="9" a="1"/>
  <c r="O15" i="9" s="1"/>
  <c r="T14" i="9"/>
  <c r="O14" i="9"/>
  <c r="T13" i="9"/>
  <c r="O13" i="9"/>
  <c r="T12" i="9"/>
  <c r="O12" i="9"/>
  <c r="T11" i="9" a="1"/>
  <c r="T11" i="9" s="1"/>
  <c r="O11" i="9" a="1"/>
  <c r="O11" i="9" s="1"/>
  <c r="J11" i="9" a="1"/>
  <c r="J11" i="9" s="1"/>
  <c r="T10" i="9"/>
  <c r="O10" i="9"/>
  <c r="J10" i="9"/>
  <c r="T9" i="9"/>
  <c r="O9" i="9"/>
  <c r="J9" i="9"/>
  <c r="T8" i="9"/>
  <c r="O8" i="9"/>
  <c r="J8" i="9"/>
  <c r="M58" i="9" l="1"/>
  <c r="H58" i="9"/>
  <c r="J58" i="9"/>
  <c r="M36" i="9"/>
  <c r="I36" i="9"/>
  <c r="G36" i="9"/>
  <c r="U10" i="9"/>
  <c r="U8" i="9"/>
  <c r="U12" i="9"/>
  <c r="U14" i="9"/>
  <c r="U13" i="9"/>
  <c r="U15" i="9"/>
  <c r="U9" i="9"/>
  <c r="U11" i="9"/>
  <c r="W14" i="4" l="1"/>
  <c r="AG44" i="4" l="1"/>
  <c r="AF44" i="4"/>
  <c r="AM43" i="4" a="1"/>
  <c r="AM43" i="4" s="1"/>
  <c r="AL43" i="4"/>
  <c r="AK43" i="4"/>
  <c r="AJ43" i="4"/>
  <c r="AI43" i="4" a="1"/>
  <c r="AI43" i="4" s="1"/>
  <c r="AH43" i="4"/>
  <c r="AG43" i="4"/>
  <c r="AF43" i="4"/>
  <c r="AE43" i="4" a="1"/>
  <c r="AE43" i="4" s="1"/>
  <c r="AD43" i="4"/>
  <c r="AC43" i="4"/>
  <c r="AB43" i="4"/>
  <c r="AA43" i="4"/>
  <c r="AA43" i="4" a="1"/>
  <c r="Z43" i="4"/>
  <c r="Y43" i="4"/>
  <c r="X43" i="4"/>
  <c r="AM38" i="4" a="1"/>
  <c r="AM38" i="4" s="1"/>
  <c r="AL38" i="4"/>
  <c r="AK38" i="4"/>
  <c r="AJ38" i="4"/>
  <c r="AI38" i="4" a="1"/>
  <c r="AI38" i="4" s="1"/>
  <c r="AH38" i="4"/>
  <c r="AG38" i="4"/>
  <c r="AF38" i="4"/>
  <c r="AE38" i="4" a="1"/>
  <c r="AE38" i="4" s="1"/>
  <c r="AD38" i="4"/>
  <c r="AC38" i="4"/>
  <c r="AB38" i="4"/>
  <c r="AA38" i="4" a="1"/>
  <c r="AA38" i="4" s="1"/>
  <c r="Z38" i="4"/>
  <c r="Z44" i="4" s="1"/>
  <c r="Y38" i="4"/>
  <c r="Y44" i="4" s="1"/>
  <c r="X38" i="4"/>
  <c r="X44" i="4" s="1"/>
  <c r="AM33" i="4" a="1"/>
  <c r="AM33" i="4" s="1"/>
  <c r="AM44" i="4" s="1"/>
  <c r="AL33" i="4"/>
  <c r="AL44" i="4" s="1"/>
  <c r="AK33" i="4"/>
  <c r="AK44" i="4" s="1"/>
  <c r="AJ33" i="4"/>
  <c r="AJ44" i="4" s="1"/>
  <c r="AI33" i="4" a="1"/>
  <c r="AI33" i="4" s="1"/>
  <c r="AI44" i="4" s="1"/>
  <c r="AH33" i="4"/>
  <c r="AH44" i="4" s="1"/>
  <c r="AG33" i="4"/>
  <c r="AF33" i="4"/>
  <c r="AE33" i="4" a="1"/>
  <c r="AE33" i="4" s="1"/>
  <c r="AE44" i="4" s="1"/>
  <c r="AD33" i="4"/>
  <c r="AD44" i="4" s="1"/>
  <c r="AC33" i="4"/>
  <c r="AC44" i="4" s="1"/>
  <c r="AB33" i="4"/>
  <c r="AB44" i="4" s="1"/>
  <c r="AA33" i="4"/>
  <c r="AA44" i="4" s="1"/>
  <c r="AA33" i="4" a="1"/>
  <c r="Z33" i="4"/>
  <c r="Y33" i="4"/>
  <c r="X33" i="4"/>
  <c r="S51" i="4" a="1"/>
  <c r="S51" i="4" s="1"/>
  <c r="S50" i="4"/>
  <c r="S49" i="4"/>
  <c r="S48" i="4"/>
  <c r="N51" i="4" a="1"/>
  <c r="N51" i="4" s="1"/>
  <c r="N50" i="4"/>
  <c r="N49" i="4"/>
  <c r="N48" i="4"/>
  <c r="I51" i="4" a="1"/>
  <c r="I51" i="4" s="1"/>
  <c r="I50" i="4"/>
  <c r="I49" i="4"/>
  <c r="I48" i="4"/>
  <c r="S39" i="4" a="1"/>
  <c r="S39" i="4" s="1"/>
  <c r="S38" i="4"/>
  <c r="S37" i="4"/>
  <c r="S36" i="4"/>
  <c r="T36" i="4" s="1"/>
  <c r="N39" i="4" a="1"/>
  <c r="N39" i="4" s="1"/>
  <c r="N38" i="4"/>
  <c r="N37" i="4"/>
  <c r="N36" i="4"/>
  <c r="I39" i="4" a="1"/>
  <c r="I39" i="4" s="1"/>
  <c r="I38" i="4"/>
  <c r="T38" i="4" s="1"/>
  <c r="I37" i="4"/>
  <c r="T37" i="4" s="1"/>
  <c r="I36" i="4"/>
  <c r="I35" i="4" a="1"/>
  <c r="I35" i="4" s="1"/>
  <c r="I34" i="4"/>
  <c r="I33" i="4"/>
  <c r="S47" i="4" a="1"/>
  <c r="S47" i="4" s="1"/>
  <c r="N47" i="4" a="1"/>
  <c r="N47" i="4" s="1"/>
  <c r="I47" i="4" a="1"/>
  <c r="I47" i="4" s="1"/>
  <c r="S46" i="4"/>
  <c r="N46" i="4"/>
  <c r="I46" i="4"/>
  <c r="T46" i="4" s="1"/>
  <c r="S45" i="4"/>
  <c r="N45" i="4"/>
  <c r="I45" i="4"/>
  <c r="S44" i="4"/>
  <c r="N44" i="4"/>
  <c r="I44" i="4"/>
  <c r="S43" i="4" a="1"/>
  <c r="S43" i="4" s="1"/>
  <c r="N43" i="4" a="1"/>
  <c r="N43" i="4" s="1"/>
  <c r="I43" i="4" a="1"/>
  <c r="I43" i="4" s="1"/>
  <c r="S42" i="4"/>
  <c r="N42" i="4"/>
  <c r="I42" i="4"/>
  <c r="S41" i="4"/>
  <c r="N41" i="4"/>
  <c r="I41" i="4"/>
  <c r="S40" i="4"/>
  <c r="N40" i="4"/>
  <c r="I40" i="4"/>
  <c r="S35" i="4" a="1"/>
  <c r="S35" i="4" s="1"/>
  <c r="N35" i="4" a="1"/>
  <c r="N35" i="4" s="1"/>
  <c r="S34" i="4"/>
  <c r="N34" i="4"/>
  <c r="S33" i="4"/>
  <c r="N33" i="4"/>
  <c r="S32" i="4"/>
  <c r="N32" i="4"/>
  <c r="I32" i="4"/>
  <c r="S31" i="4" a="1"/>
  <c r="S31" i="4" s="1"/>
  <c r="N31" i="4" a="1"/>
  <c r="N31" i="4" s="1"/>
  <c r="I31" i="4" a="1"/>
  <c r="I31" i="4" s="1"/>
  <c r="S30" i="4"/>
  <c r="N30" i="4"/>
  <c r="I30" i="4"/>
  <c r="S29" i="4"/>
  <c r="N29" i="4"/>
  <c r="I29" i="4"/>
  <c r="S28" i="4"/>
  <c r="N28" i="4"/>
  <c r="I28" i="4"/>
  <c r="T28" i="4" s="1"/>
  <c r="T51" i="4" l="1"/>
  <c r="T39" i="4"/>
  <c r="T48" i="4"/>
  <c r="T49" i="4"/>
  <c r="T50" i="4"/>
  <c r="T43" i="4"/>
  <c r="T32" i="4"/>
  <c r="T44" i="4"/>
  <c r="T30" i="4"/>
  <c r="T42" i="4"/>
  <c r="T33" i="4"/>
  <c r="T40" i="4"/>
  <c r="T29" i="4"/>
  <c r="T34" i="4"/>
  <c r="T45" i="4"/>
  <c r="T35" i="4"/>
  <c r="T41" i="4"/>
  <c r="T31" i="4"/>
  <c r="T47" i="4"/>
  <c r="S18" i="4" l="1"/>
  <c r="S17" i="4"/>
  <c r="S16" i="4"/>
  <c r="N18" i="4"/>
  <c r="N17" i="4"/>
  <c r="N16" i="4"/>
  <c r="T16" i="4" s="1"/>
  <c r="I18" i="4"/>
  <c r="I17" i="4"/>
  <c r="I16" i="4"/>
  <c r="T17" i="4" l="1"/>
  <c r="T18" i="4"/>
  <c r="I64" i="4" l="1"/>
  <c r="I57" i="4"/>
  <c r="I58" i="4"/>
  <c r="I59" i="4"/>
  <c r="I60" i="4"/>
  <c r="I61" i="4"/>
  <c r="I62" i="4"/>
  <c r="I63" i="4"/>
  <c r="I65" i="4"/>
  <c r="I66" i="4"/>
  <c r="I67" i="4"/>
  <c r="I68" i="4"/>
  <c r="I69" i="4"/>
  <c r="I70" i="4"/>
  <c r="I71" i="4"/>
  <c r="I72" i="4"/>
  <c r="I73" i="4"/>
  <c r="I74" i="4"/>
  <c r="I75" i="4"/>
  <c r="I76" i="4"/>
  <c r="I77" i="4"/>
  <c r="I78" i="4"/>
  <c r="I79" i="4"/>
  <c r="I80" i="4"/>
  <c r="I81" i="4"/>
  <c r="I82" i="4"/>
  <c r="I83" i="4"/>
  <c r="I84" i="4"/>
  <c r="I85" i="4"/>
  <c r="I86" i="4"/>
  <c r="I87" i="4"/>
  <c r="I88" i="4"/>
  <c r="I89" i="4"/>
  <c r="I90" i="4"/>
  <c r="I91" i="4"/>
  <c r="I92" i="4"/>
  <c r="I93" i="4"/>
  <c r="I94" i="4"/>
  <c r="I95" i="4"/>
  <c r="I96" i="4"/>
  <c r="I97" i="4"/>
  <c r="I98" i="4"/>
  <c r="I99" i="4"/>
  <c r="I100" i="4"/>
  <c r="I101" i="4"/>
  <c r="I102" i="4"/>
  <c r="I103" i="4"/>
  <c r="I56" i="4"/>
  <c r="C1" i="7"/>
  <c r="C2" i="7"/>
  <c r="C3" i="7"/>
  <c r="C4" i="7"/>
  <c r="C5" i="7"/>
  <c r="C6" i="7"/>
  <c r="C7" i="7"/>
  <c r="C8" i="7"/>
  <c r="C9" i="7"/>
  <c r="C10" i="7"/>
  <c r="C11" i="7"/>
  <c r="C12" i="7"/>
  <c r="C13" i="7"/>
  <c r="C14" i="7"/>
  <c r="C15" i="7"/>
  <c r="C16" i="7"/>
  <c r="C17" i="7"/>
  <c r="C18" i="7"/>
  <c r="C19" i="7"/>
  <c r="C20" i="7"/>
  <c r="C21" i="7"/>
  <c r="C22" i="7"/>
  <c r="C23" i="7"/>
  <c r="C24" i="7"/>
  <c r="C25" i="7"/>
  <c r="C26" i="7"/>
  <c r="C27" i="7"/>
  <c r="C28" i="7"/>
  <c r="C29" i="7"/>
  <c r="C30" i="7"/>
  <c r="C31" i="7"/>
  <c r="C32" i="7"/>
  <c r="C33" i="7"/>
  <c r="C34" i="7"/>
  <c r="C35" i="7"/>
  <c r="C36" i="7"/>
  <c r="C37" i="7"/>
  <c r="C38" i="7"/>
  <c r="C39" i="7"/>
  <c r="C40" i="7"/>
  <c r="C41" i="7"/>
  <c r="C42" i="7"/>
  <c r="C43" i="7"/>
  <c r="C44" i="7"/>
  <c r="C45" i="7"/>
  <c r="C46" i="7"/>
  <c r="C47" i="7"/>
  <c r="C48" i="7"/>
  <c r="C49" i="7"/>
  <c r="C50" i="7"/>
  <c r="C51" i="7"/>
  <c r="C52" i="7"/>
  <c r="C53" i="7"/>
  <c r="C54" i="7"/>
  <c r="C55" i="7"/>
  <c r="C56" i="7"/>
  <c r="C57" i="7"/>
  <c r="C58" i="7"/>
  <c r="C59" i="7"/>
  <c r="C60" i="7"/>
  <c r="C61" i="7"/>
  <c r="C62" i="7"/>
  <c r="C63" i="7"/>
  <c r="C64" i="7"/>
  <c r="C65" i="7"/>
  <c r="C66" i="7"/>
  <c r="C67" i="7"/>
  <c r="C68" i="7"/>
  <c r="C69" i="7"/>
  <c r="C70" i="7"/>
  <c r="C71" i="7"/>
  <c r="C72" i="7"/>
  <c r="C73" i="7"/>
  <c r="C74" i="7"/>
  <c r="C75" i="7"/>
  <c r="C76" i="7"/>
  <c r="C77" i="7"/>
  <c r="C78" i="7"/>
  <c r="C79" i="7"/>
  <c r="C80" i="7"/>
  <c r="C81" i="7"/>
  <c r="C82" i="7"/>
  <c r="C83" i="7"/>
  <c r="C84" i="7"/>
  <c r="C85" i="7"/>
  <c r="C86" i="7"/>
  <c r="C87" i="7"/>
  <c r="C88" i="7"/>
  <c r="C89" i="7"/>
  <c r="C90" i="7"/>
  <c r="C91" i="7"/>
  <c r="C92" i="7"/>
  <c r="C93" i="7"/>
  <c r="C94" i="7"/>
  <c r="C95" i="7"/>
  <c r="C96" i="7"/>
  <c r="C97" i="7"/>
  <c r="C98" i="7"/>
  <c r="C99" i="7"/>
  <c r="C100" i="7"/>
  <c r="C101" i="7"/>
  <c r="C102" i="7"/>
  <c r="C103" i="7"/>
  <c r="C104" i="7"/>
  <c r="C105" i="7"/>
  <c r="C106" i="7"/>
  <c r="C107" i="7"/>
  <c r="C108" i="7"/>
  <c r="C109" i="7"/>
  <c r="C110" i="7"/>
  <c r="C111" i="7"/>
  <c r="C112" i="7"/>
  <c r="C113" i="7"/>
  <c r="C114" i="7"/>
  <c r="C115" i="7"/>
  <c r="C116" i="7"/>
  <c r="C117" i="7"/>
  <c r="C118" i="7"/>
  <c r="C119" i="7"/>
  <c r="C120" i="7"/>
  <c r="C121" i="7"/>
  <c r="C122" i="7"/>
  <c r="C123" i="7"/>
  <c r="C124" i="7"/>
  <c r="C125" i="7"/>
  <c r="C126" i="7"/>
  <c r="C127" i="7"/>
  <c r="C128" i="7"/>
  <c r="C129" i="7"/>
  <c r="C130" i="7"/>
  <c r="C131" i="7"/>
  <c r="C132" i="7"/>
  <c r="C133" i="7"/>
  <c r="C134" i="7"/>
  <c r="C135" i="7"/>
  <c r="C136" i="7"/>
  <c r="C137" i="7"/>
  <c r="C138" i="7"/>
  <c r="C139" i="7"/>
  <c r="C140" i="7"/>
  <c r="C141" i="7"/>
  <c r="C142" i="7"/>
  <c r="C143" i="7"/>
  <c r="C144" i="7"/>
  <c r="C145" i="7"/>
  <c r="C146" i="7"/>
  <c r="C147" i="7"/>
  <c r="C148" i="7"/>
  <c r="C149" i="7"/>
  <c r="C150" i="7"/>
  <c r="C151" i="7"/>
  <c r="C152" i="7"/>
  <c r="C153" i="7"/>
  <c r="C154" i="7"/>
  <c r="C155" i="7"/>
  <c r="C156" i="7"/>
  <c r="C157" i="7"/>
  <c r="C158" i="7"/>
  <c r="C159" i="7"/>
  <c r="C160" i="7"/>
  <c r="C161" i="7"/>
  <c r="C162" i="7"/>
  <c r="C163" i="7"/>
  <c r="C164" i="7"/>
  <c r="C165" i="7"/>
  <c r="C166" i="7"/>
  <c r="C167" i="7"/>
  <c r="H2" i="7"/>
  <c r="H3" i="7"/>
  <c r="H4" i="7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" i="7"/>
  <c r="N24" i="4" l="1"/>
  <c r="N23" i="4"/>
  <c r="N22" i="4"/>
  <c r="N21" i="4"/>
  <c r="N20" i="4"/>
  <c r="N19" i="4"/>
  <c r="S15" i="4" l="1"/>
  <c r="N15" i="4"/>
  <c r="I15" i="4"/>
  <c r="S14" i="4"/>
  <c r="N14" i="4"/>
  <c r="I14" i="4"/>
  <c r="S13" i="4"/>
  <c r="N13" i="4"/>
  <c r="I13" i="4"/>
  <c r="T14" i="4" l="1"/>
  <c r="T15" i="4"/>
  <c r="T13" i="4"/>
  <c r="C2" i="8" l="1"/>
  <c r="C3" i="8"/>
  <c r="C4" i="8"/>
  <c r="C5" i="8"/>
  <c r="C6" i="8"/>
  <c r="C7" i="8"/>
  <c r="C8" i="8"/>
  <c r="C9" i="8"/>
  <c r="C10" i="8"/>
  <c r="C11" i="8"/>
  <c r="C12" i="8"/>
  <c r="C13" i="8"/>
  <c r="C14" i="8"/>
  <c r="C15" i="8"/>
  <c r="C16" i="8"/>
  <c r="C17" i="8"/>
  <c r="C18" i="8"/>
  <c r="C19" i="8"/>
  <c r="C20" i="8"/>
  <c r="C21" i="8"/>
  <c r="C22" i="8"/>
  <c r="C23" i="8"/>
  <c r="C24" i="8"/>
  <c r="C25" i="8"/>
  <c r="C26" i="8"/>
  <c r="C27" i="8"/>
  <c r="C28" i="8"/>
  <c r="C29" i="8"/>
  <c r="C30" i="8"/>
  <c r="C31" i="8"/>
  <c r="C32" i="8"/>
  <c r="C33" i="8"/>
  <c r="C34" i="8"/>
  <c r="C35" i="8"/>
  <c r="C36" i="8"/>
  <c r="C37" i="8"/>
  <c r="C38" i="8"/>
  <c r="C39" i="8"/>
  <c r="C40" i="8"/>
  <c r="C41" i="8"/>
  <c r="C42" i="8"/>
  <c r="C43" i="8"/>
  <c r="C44" i="8"/>
  <c r="C45" i="8"/>
  <c r="C46" i="8"/>
  <c r="C47" i="8"/>
  <c r="C48" i="8"/>
  <c r="C49" i="8"/>
  <c r="C50" i="8"/>
  <c r="C51" i="8"/>
  <c r="C52" i="8"/>
  <c r="C53" i="8"/>
  <c r="C54" i="8"/>
  <c r="C55" i="8"/>
  <c r="C56" i="8"/>
  <c r="C57" i="8"/>
  <c r="C58" i="8"/>
  <c r="C59" i="8"/>
  <c r="C60" i="8"/>
  <c r="C61" i="8"/>
  <c r="C62" i="8"/>
  <c r="C63" i="8"/>
  <c r="C64" i="8"/>
  <c r="C65" i="8"/>
  <c r="C66" i="8"/>
  <c r="C67" i="8"/>
  <c r="C68" i="8"/>
  <c r="C69" i="8"/>
  <c r="C70" i="8"/>
  <c r="C71" i="8"/>
  <c r="C72" i="8"/>
  <c r="C73" i="8"/>
  <c r="C74" i="8"/>
  <c r="C75" i="8"/>
  <c r="C76" i="8"/>
  <c r="C77" i="8"/>
  <c r="C78" i="8"/>
  <c r="C79" i="8"/>
  <c r="C80" i="8"/>
  <c r="C81" i="8"/>
  <c r="C82" i="8"/>
  <c r="C83" i="8"/>
  <c r="C84" i="8"/>
  <c r="C85" i="8"/>
  <c r="C86" i="8"/>
  <c r="C87" i="8"/>
  <c r="C88" i="8"/>
  <c r="C89" i="8"/>
  <c r="C90" i="8"/>
  <c r="C91" i="8"/>
  <c r="C92" i="8"/>
  <c r="C93" i="8"/>
  <c r="C94" i="8"/>
  <c r="C95" i="8"/>
  <c r="C96" i="8"/>
  <c r="C97" i="8"/>
  <c r="C98" i="8"/>
  <c r="C99" i="8"/>
  <c r="C100" i="8"/>
  <c r="C101" i="8"/>
  <c r="C102" i="8"/>
  <c r="C103" i="8"/>
  <c r="C104" i="8"/>
  <c r="C105" i="8"/>
  <c r="C106" i="8"/>
  <c r="C107" i="8"/>
  <c r="C108" i="8"/>
  <c r="C109" i="8"/>
  <c r="C110" i="8"/>
  <c r="C111" i="8"/>
  <c r="C112" i="8"/>
  <c r="C113" i="8"/>
  <c r="C114" i="8"/>
  <c r="C115" i="8"/>
  <c r="C116" i="8"/>
  <c r="C117" i="8"/>
  <c r="C118" i="8"/>
  <c r="C119" i="8"/>
  <c r="C120" i="8"/>
  <c r="C121" i="8"/>
  <c r="C122" i="8"/>
  <c r="C123" i="8"/>
  <c r="C124" i="8"/>
  <c r="C125" i="8"/>
  <c r="C126" i="8"/>
  <c r="C127" i="8"/>
  <c r="C128" i="8"/>
  <c r="C129" i="8"/>
  <c r="C130" i="8"/>
  <c r="C131" i="8"/>
  <c r="C132" i="8"/>
  <c r="C133" i="8"/>
  <c r="C134" i="8"/>
  <c r="C135" i="8"/>
  <c r="C136" i="8"/>
  <c r="C137" i="8"/>
  <c r="C138" i="8"/>
  <c r="C139" i="8"/>
  <c r="C140" i="8"/>
  <c r="C141" i="8"/>
  <c r="C142" i="8"/>
  <c r="C143" i="8"/>
  <c r="C144" i="8"/>
  <c r="C145" i="8"/>
  <c r="C146" i="8"/>
  <c r="C147" i="8"/>
  <c r="C148" i="8"/>
  <c r="C149" i="8"/>
  <c r="C150" i="8"/>
  <c r="C151" i="8"/>
  <c r="C152" i="8"/>
  <c r="C153" i="8"/>
  <c r="C154" i="8"/>
  <c r="C155" i="8"/>
  <c r="C156" i="8"/>
  <c r="C157" i="8"/>
  <c r="C158" i="8"/>
  <c r="C159" i="8"/>
  <c r="C160" i="8"/>
  <c r="C161" i="8"/>
  <c r="C162" i="8"/>
  <c r="C163" i="8"/>
  <c r="C164" i="8"/>
  <c r="C165" i="8"/>
  <c r="C166" i="8"/>
  <c r="C167" i="8"/>
  <c r="C1" i="8"/>
  <c r="C166" i="6"/>
  <c r="C2" i="6"/>
  <c r="C3" i="6"/>
  <c r="C4" i="6"/>
  <c r="C5" i="6"/>
  <c r="C6" i="6"/>
  <c r="C7" i="6"/>
  <c r="C8" i="6"/>
  <c r="C9" i="6"/>
  <c r="C10" i="6"/>
  <c r="C11" i="6"/>
  <c r="C12" i="6"/>
  <c r="C13" i="6"/>
  <c r="C14" i="6"/>
  <c r="C15" i="6"/>
  <c r="C16" i="6"/>
  <c r="C17" i="6"/>
  <c r="C18" i="6"/>
  <c r="C19" i="6"/>
  <c r="C20" i="6"/>
  <c r="C21" i="6"/>
  <c r="C22" i="6"/>
  <c r="C23" i="6"/>
  <c r="C24" i="6"/>
  <c r="C25" i="6"/>
  <c r="C26" i="6"/>
  <c r="C27" i="6"/>
  <c r="C28" i="6"/>
  <c r="C29" i="6"/>
  <c r="C30" i="6"/>
  <c r="C31" i="6"/>
  <c r="C32" i="6"/>
  <c r="C33" i="6"/>
  <c r="C34" i="6"/>
  <c r="C35" i="6"/>
  <c r="C36" i="6"/>
  <c r="C37" i="6"/>
  <c r="C38" i="6"/>
  <c r="C39" i="6"/>
  <c r="C40" i="6"/>
  <c r="C41" i="6"/>
  <c r="C42" i="6"/>
  <c r="C43" i="6"/>
  <c r="C44" i="6"/>
  <c r="C45" i="6"/>
  <c r="C46" i="6"/>
  <c r="C47" i="6"/>
  <c r="C48" i="6"/>
  <c r="C49" i="6"/>
  <c r="C50" i="6"/>
  <c r="C51" i="6"/>
  <c r="C52" i="6"/>
  <c r="C53" i="6"/>
  <c r="C54" i="6"/>
  <c r="C55" i="6"/>
  <c r="C56" i="6"/>
  <c r="C57" i="6"/>
  <c r="C58" i="6"/>
  <c r="C59" i="6"/>
  <c r="C60" i="6"/>
  <c r="C61" i="6"/>
  <c r="C62" i="6"/>
  <c r="C63" i="6"/>
  <c r="C64" i="6"/>
  <c r="C65" i="6"/>
  <c r="C66" i="6"/>
  <c r="C67" i="6"/>
  <c r="C68" i="6"/>
  <c r="C69" i="6"/>
  <c r="C70" i="6"/>
  <c r="C71" i="6"/>
  <c r="C72" i="6"/>
  <c r="C73" i="6"/>
  <c r="C74" i="6"/>
  <c r="C75" i="6"/>
  <c r="C76" i="6"/>
  <c r="C77" i="6"/>
  <c r="C78" i="6"/>
  <c r="C79" i="6"/>
  <c r="C80" i="6"/>
  <c r="C81" i="6"/>
  <c r="C82" i="6"/>
  <c r="C83" i="6"/>
  <c r="C84" i="6"/>
  <c r="C85" i="6"/>
  <c r="C86" i="6"/>
  <c r="C87" i="6"/>
  <c r="C88" i="6"/>
  <c r="C89" i="6"/>
  <c r="C90" i="6"/>
  <c r="C91" i="6"/>
  <c r="C92" i="6"/>
  <c r="C93" i="6"/>
  <c r="C94" i="6"/>
  <c r="C95" i="6"/>
  <c r="C96" i="6"/>
  <c r="C97" i="6"/>
  <c r="C98" i="6"/>
  <c r="C99" i="6"/>
  <c r="C100" i="6"/>
  <c r="C101" i="6"/>
  <c r="C102" i="6"/>
  <c r="C103" i="6"/>
  <c r="C104" i="6"/>
  <c r="C105" i="6"/>
  <c r="C106" i="6"/>
  <c r="C107" i="6"/>
  <c r="C108" i="6"/>
  <c r="C109" i="6"/>
  <c r="C110" i="6"/>
  <c r="C111" i="6"/>
  <c r="C112" i="6"/>
  <c r="C113" i="6"/>
  <c r="C114" i="6"/>
  <c r="C115" i="6"/>
  <c r="C116" i="6"/>
  <c r="C117" i="6"/>
  <c r="C118" i="6"/>
  <c r="C119" i="6"/>
  <c r="C120" i="6"/>
  <c r="C121" i="6"/>
  <c r="C122" i="6"/>
  <c r="C123" i="6"/>
  <c r="C124" i="6"/>
  <c r="C125" i="6"/>
  <c r="C126" i="6"/>
  <c r="C127" i="6"/>
  <c r="C128" i="6"/>
  <c r="C129" i="6"/>
  <c r="C130" i="6"/>
  <c r="C131" i="6"/>
  <c r="C132" i="6"/>
  <c r="C133" i="6"/>
  <c r="C134" i="6"/>
  <c r="C135" i="6"/>
  <c r="C136" i="6"/>
  <c r="C137" i="6"/>
  <c r="C138" i="6"/>
  <c r="C139" i="6"/>
  <c r="C140" i="6"/>
  <c r="C141" i="6"/>
  <c r="C142" i="6"/>
  <c r="C143" i="6"/>
  <c r="C144" i="6"/>
  <c r="C145" i="6"/>
  <c r="C146" i="6"/>
  <c r="C147" i="6"/>
  <c r="C148" i="6"/>
  <c r="C149" i="6"/>
  <c r="C150" i="6"/>
  <c r="C151" i="6"/>
  <c r="C152" i="6"/>
  <c r="C153" i="6"/>
  <c r="C154" i="6"/>
  <c r="C155" i="6"/>
  <c r="C156" i="6"/>
  <c r="C157" i="6"/>
  <c r="C158" i="6"/>
  <c r="C159" i="6"/>
  <c r="C160" i="6"/>
  <c r="C161" i="6"/>
  <c r="C162" i="6"/>
  <c r="C163" i="6"/>
  <c r="C164" i="6"/>
  <c r="C165" i="6"/>
  <c r="C167" i="6"/>
  <c r="C1" i="6"/>
  <c r="S12" i="4" l="1"/>
  <c r="N12" i="4"/>
  <c r="I12" i="4"/>
  <c r="S11" i="4"/>
  <c r="N11" i="4"/>
  <c r="I11" i="4"/>
  <c r="S10" i="4"/>
  <c r="N10" i="4"/>
  <c r="I10" i="4"/>
  <c r="S9" i="4"/>
  <c r="N9" i="4"/>
  <c r="I9" i="4"/>
  <c r="S8" i="4"/>
  <c r="N8" i="4"/>
  <c r="I8" i="4"/>
  <c r="S7" i="4"/>
  <c r="N7" i="4"/>
  <c r="I7" i="4"/>
  <c r="S6" i="4"/>
  <c r="N6" i="4"/>
  <c r="I6" i="4"/>
  <c r="S5" i="4"/>
  <c r="N5" i="4"/>
  <c r="I5" i="4"/>
  <c r="S4" i="4"/>
  <c r="N4" i="4"/>
  <c r="I4" i="4"/>
  <c r="T4" i="4" l="1"/>
  <c r="T9" i="4"/>
  <c r="T8" i="4"/>
  <c r="T12" i="4"/>
  <c r="T7" i="4"/>
  <c r="T10" i="4"/>
  <c r="T5" i="4"/>
  <c r="T11" i="4"/>
  <c r="T6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<sst xmlns="http://schemas.openxmlformats.org/spreadsheetml/2006/main" count="987" uniqueCount="236">
  <si>
    <t>2014/15</t>
  </si>
  <si>
    <t>MAE</t>
  </si>
  <si>
    <t>RMSE</t>
  </si>
  <si>
    <t>R</t>
  </si>
  <si>
    <t>Encoder</t>
  </si>
  <si>
    <t>GRU</t>
  </si>
  <si>
    <t>2015/16</t>
  </si>
  <si>
    <t>2016/17</t>
  </si>
  <si>
    <t>2017/18</t>
  </si>
  <si>
    <t>Average</t>
  </si>
  <si>
    <t>7 Days Ahead</t>
  </si>
  <si>
    <t>14 Days Ahead</t>
  </si>
  <si>
    <t>21 Days Ahead</t>
  </si>
  <si>
    <t>Attention</t>
  </si>
  <si>
    <t>28 Day Lag</t>
  </si>
  <si>
    <t>Unnamed: 0</t>
  </si>
  <si>
    <t>flu last</t>
  </si>
  <si>
    <t>flu and pregnancy</t>
  </si>
  <si>
    <t>cure flu</t>
  </si>
  <si>
    <t>news flu</t>
  </si>
  <si>
    <t>a flu</t>
  </si>
  <si>
    <t>flu in pregnancy</t>
  </si>
  <si>
    <t>incubation period for flu</t>
  </si>
  <si>
    <t>flu fever</t>
  </si>
  <si>
    <t>cold flu</t>
  </si>
  <si>
    <t>flu pregnant</t>
  </si>
  <si>
    <t>flu recovery time</t>
  </si>
  <si>
    <t>swine flu cases</t>
  </si>
  <si>
    <t>swin flu</t>
  </si>
  <si>
    <t>h1n1 flu symptoms</t>
  </si>
  <si>
    <t>what is the flu</t>
  </si>
  <si>
    <t>symptoms of swine flu</t>
  </si>
  <si>
    <t>flu statistics</t>
  </si>
  <si>
    <t>swine flue symptoms</t>
  </si>
  <si>
    <t>i have the flu</t>
  </si>
  <si>
    <t>flu in babies</t>
  </si>
  <si>
    <t>what is the swine flu</t>
  </si>
  <si>
    <t>flu headache</t>
  </si>
  <si>
    <t>viral flu</t>
  </si>
  <si>
    <t>the flu symptoms</t>
  </si>
  <si>
    <t>swine flu symptoms in adults</t>
  </si>
  <si>
    <t>what is flu</t>
  </si>
  <si>
    <t>treat flu</t>
  </si>
  <si>
    <t>stomach flu</t>
  </si>
  <si>
    <t>swine flu facts</t>
  </si>
  <si>
    <t>cough flu</t>
  </si>
  <si>
    <t>flu death</t>
  </si>
  <si>
    <t>flu symtoms</t>
  </si>
  <si>
    <t>seasonal flu</t>
  </si>
  <si>
    <t>flue</t>
  </si>
  <si>
    <t>children flu</t>
  </si>
  <si>
    <t>the swine flu</t>
  </si>
  <si>
    <t>swine flu update</t>
  </si>
  <si>
    <t>man flu</t>
  </si>
  <si>
    <t>what are flu symptoms</t>
  </si>
  <si>
    <t>uk flu</t>
  </si>
  <si>
    <t>flu symptoms</t>
  </si>
  <si>
    <t>flu incubation</t>
  </si>
  <si>
    <t>flu infection</t>
  </si>
  <si>
    <t>fever flu</t>
  </si>
  <si>
    <t>i have flu</t>
  </si>
  <si>
    <t>flu symptoms in adults</t>
  </si>
  <si>
    <t>winter flu</t>
  </si>
  <si>
    <t>swine flu</t>
  </si>
  <si>
    <t>virus flu</t>
  </si>
  <si>
    <t>swine flu symptoms checker</t>
  </si>
  <si>
    <t>flu pregnancy</t>
  </si>
  <si>
    <t>swine flu symptons</t>
  </si>
  <si>
    <t>pregnancy flu</t>
  </si>
  <si>
    <t>swine flu epidemic</t>
  </si>
  <si>
    <t>nhs flu symptoms</t>
  </si>
  <si>
    <t>treatment for flu</t>
  </si>
  <si>
    <t>flu virus symptoms</t>
  </si>
  <si>
    <t>symptoms flu</t>
  </si>
  <si>
    <t>how long is flu contagious</t>
  </si>
  <si>
    <t>swine flu symtoms</t>
  </si>
  <si>
    <t>pregnancy and flu</t>
  </si>
  <si>
    <t>flu cold</t>
  </si>
  <si>
    <t>flu symptons</t>
  </si>
  <si>
    <t>flu remedies</t>
  </si>
  <si>
    <t>flu cure</t>
  </si>
  <si>
    <t>flu symptom</t>
  </si>
  <si>
    <t>flu recovery</t>
  </si>
  <si>
    <t>flu symptoms last</t>
  </si>
  <si>
    <t>flu nhs</t>
  </si>
  <si>
    <t>h1n1 flu</t>
  </si>
  <si>
    <t>nhs swine flu</t>
  </si>
  <si>
    <t>pregnant flu</t>
  </si>
  <si>
    <t>flu treatment</t>
  </si>
  <si>
    <t>swine flu deaths</t>
  </si>
  <si>
    <t>swine flu virus</t>
  </si>
  <si>
    <t>flu symptom checker</t>
  </si>
  <si>
    <t>swine flu uk</t>
  </si>
  <si>
    <t>swine flu death</t>
  </si>
  <si>
    <t>when is flu contagious</t>
  </si>
  <si>
    <t>the flu vaccine</t>
  </si>
  <si>
    <t>flu test</t>
  </si>
  <si>
    <t>is flu contagious</t>
  </si>
  <si>
    <t>signs of swine flu</t>
  </si>
  <si>
    <t>flu deaths</t>
  </si>
  <si>
    <t>have i got flu</t>
  </si>
  <si>
    <t>flu london</t>
  </si>
  <si>
    <t>wine flu</t>
  </si>
  <si>
    <t>flu incubation period</t>
  </si>
  <si>
    <t>swine flu jab</t>
  </si>
  <si>
    <t>flu complications</t>
  </si>
  <si>
    <t>medication for flu</t>
  </si>
  <si>
    <t>swine flu vaccination</t>
  </si>
  <si>
    <t>swine flu nhs</t>
  </si>
  <si>
    <t>flu virus</t>
  </si>
  <si>
    <t>swine flu incubation period</t>
  </si>
  <si>
    <t>swine flu latest</t>
  </si>
  <si>
    <t>what are the symptoms of flu</t>
  </si>
  <si>
    <t>flu symptoms nhs</t>
  </si>
  <si>
    <t>flu clinic</t>
  </si>
  <si>
    <t>symptom of flu</t>
  </si>
  <si>
    <t>flu temperature</t>
  </si>
  <si>
    <t>flu contagious</t>
  </si>
  <si>
    <t>what are the symptoms of the flu</t>
  </si>
  <si>
    <t>child flu</t>
  </si>
  <si>
    <t>have the flu</t>
  </si>
  <si>
    <t>flu and cough</t>
  </si>
  <si>
    <t>flu symptoms uk</t>
  </si>
  <si>
    <t>do i have flu</t>
  </si>
  <si>
    <t>flu children</t>
  </si>
  <si>
    <t>flu contagious period</t>
  </si>
  <si>
    <t>flu cough</t>
  </si>
  <si>
    <t>signs of flu</t>
  </si>
  <si>
    <t>flu sore throat</t>
  </si>
  <si>
    <t>recover from flu</t>
  </si>
  <si>
    <t>nhs flu</t>
  </si>
  <si>
    <t>flu signs</t>
  </si>
  <si>
    <t>flu in toddlers</t>
  </si>
  <si>
    <t>i have a flu</t>
  </si>
  <si>
    <t>flu</t>
  </si>
  <si>
    <t>nhs direct flu</t>
  </si>
  <si>
    <t>flu in children</t>
  </si>
  <si>
    <t>swine flu symptoms</t>
  </si>
  <si>
    <t>symptoms swine flu</t>
  </si>
  <si>
    <t>mild flu</t>
  </si>
  <si>
    <t>flu news</t>
  </si>
  <si>
    <t>got flu</t>
  </si>
  <si>
    <t>flu symptoms in children</t>
  </si>
  <si>
    <t>bad flu</t>
  </si>
  <si>
    <t>flu pain</t>
  </si>
  <si>
    <t>swine flu news</t>
  </si>
  <si>
    <t>symptoms of flu</t>
  </si>
  <si>
    <t>how long does flu last</t>
  </si>
  <si>
    <t>swine flu vaccine</t>
  </si>
  <si>
    <t>latest flu</t>
  </si>
  <si>
    <t>symptoms of the flu</t>
  </si>
  <si>
    <t>the flu</t>
  </si>
  <si>
    <t>flu advice</t>
  </si>
  <si>
    <t>flu when pregnant</t>
  </si>
  <si>
    <t>flu deaths uk</t>
  </si>
  <si>
    <t>flu a</t>
  </si>
  <si>
    <t>swine flu symptoms in children</t>
  </si>
  <si>
    <t>flu duration</t>
  </si>
  <si>
    <t>flu how long</t>
  </si>
  <si>
    <t>boots flu</t>
  </si>
  <si>
    <t>how long do flu symptoms last</t>
  </si>
  <si>
    <t>flu vaccine</t>
  </si>
  <si>
    <t>about swine flu</t>
  </si>
  <si>
    <t>symptoms of the swine flu</t>
  </si>
  <si>
    <t>flu in uk</t>
  </si>
  <si>
    <t>flu prevention</t>
  </si>
  <si>
    <t>swine flu treatment</t>
  </si>
  <si>
    <t>flu medicine</t>
  </si>
  <si>
    <t>flu uk</t>
  </si>
  <si>
    <t>how long flu</t>
  </si>
  <si>
    <t>new flu</t>
  </si>
  <si>
    <t>flu in adults</t>
  </si>
  <si>
    <t>effects of swine flu</t>
  </si>
  <si>
    <t>early flu symptoms</t>
  </si>
  <si>
    <t>flu antibiotics</t>
  </si>
  <si>
    <t>incubation period for swine flu</t>
  </si>
  <si>
    <t>flu update</t>
  </si>
  <si>
    <t>symtoms of swine flu</t>
  </si>
  <si>
    <t>baby flu</t>
  </si>
  <si>
    <t>flu epidemic</t>
  </si>
  <si>
    <t>ili</t>
  </si>
  <si>
    <t>weather mean</t>
  </si>
  <si>
    <t>Simple, early stopping</t>
  </si>
  <si>
    <t>GRU, early stopping</t>
  </si>
  <si>
    <t>2014/15_0</t>
  </si>
  <si>
    <t>2015/16_0</t>
  </si>
  <si>
    <t>2016/17_0</t>
  </si>
  <si>
    <t>2017/18_0</t>
  </si>
  <si>
    <t>L1</t>
  </si>
  <si>
    <t>L2</t>
  </si>
  <si>
    <t xml:space="preserve">       2014/15   2015/16   2016/17   2017/18</t>
  </si>
  <si>
    <t>MAE   2.468308  2.828279  2.265657  4.558439</t>
  </si>
  <si>
    <t>RMSE  3.466635  4.261461  2.516351  7.939226</t>
  </si>
  <si>
    <t>R     0.890365  0.884323  0.921866  0.932082</t>
  </si>
  <si>
    <t>MAE   2.130460  2.561616  1.957223  4.024063</t>
  </si>
  <si>
    <t>RMSE  3.099165  3.890308  2.258708  7.081781</t>
  </si>
  <si>
    <t>R     0.911425  0.902559  0.934714  0.951486</t>
  </si>
  <si>
    <t>MAE   1.944453  2.539376  1.511990  3.859262</t>
  </si>
  <si>
    <t>RMSE  2.913664  3.877701  1.881698  6.951963</t>
  </si>
  <si>
    <t>R     0.923776  0.903760  0.936009  0.963670</t>
  </si>
  <si>
    <t>MAE   1.864277  2.470596  1.674932  3.684210</t>
  </si>
  <si>
    <t>RMSE  2.780058  3.553078  2.116778  6.484152</t>
  </si>
  <si>
    <t>R     0.930612  0.897311  0.923636  0.966126</t>
  </si>
  <si>
    <t>MAE   1.746733  2.512099  2.291972  3.518402</t>
  </si>
  <si>
    <t>RMSE  2.524580  3.611614  2.899164  5.975032</t>
  </si>
  <si>
    <t>R     0.932164  0.891316  0.912073  0.963703</t>
  </si>
  <si>
    <t>US</t>
  </si>
  <si>
    <t>Linear Model US</t>
  </si>
  <si>
    <t>Linear Model ENG</t>
  </si>
  <si>
    <t>ENG</t>
  </si>
  <si>
    <t>Linear Model</t>
  </si>
  <si>
    <t>Delay</t>
  </si>
  <si>
    <t>Lag</t>
  </si>
  <si>
    <t>LINEAR MODEL DIFFERENT EPOCHS</t>
  </si>
  <si>
    <t>LINEAR MODEL REGULARISATION</t>
  </si>
  <si>
    <t>D+</t>
  </si>
  <si>
    <t>Date</t>
  </si>
  <si>
    <t>GRU with Confidence Intervals</t>
  </si>
  <si>
    <t>Linear Model with Confidence Intervals</t>
  </si>
  <si>
    <t>Country</t>
  </si>
  <si>
    <t>UK</t>
  </si>
  <si>
    <t>28 Days</t>
  </si>
  <si>
    <t>Epochs</t>
  </si>
  <si>
    <t>Regularisation</t>
  </si>
  <si>
    <t>None</t>
  </si>
  <si>
    <t>Weather Data</t>
  </si>
  <si>
    <t>Day of the Year</t>
  </si>
  <si>
    <t>Num Runs</t>
  </si>
  <si>
    <t>Batch Size</t>
  </si>
  <si>
    <t>Initialisation</t>
  </si>
  <si>
    <t>Glorot Uniform</t>
  </si>
  <si>
    <t>Loss</t>
  </si>
  <si>
    <t>Negative Log Likelihood</t>
  </si>
  <si>
    <t>Value</t>
  </si>
  <si>
    <t>Early Stopping</t>
  </si>
  <si>
    <t>Parameter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</si>
</sst>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#,##0.0"/>
  </numFmts>
  <fonts count="6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sz val="10"/>
      <color rgb="FF000000"/>
      <name val="Helvetica Neue"/>
      <family val="2"/>
    </font>
    <font>
      <b/>
      <sz val="10"/>
      <color rgb="FF000000"/>
      <name val="Helvetica Neue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/>
      <top/>
      <bottom style="thin">
        <color auto="1"/>
      </bottom>
      <diagonal/>
    </border>
    <border>
      <left/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 style="medium">
        <color auto="1"/>
      </left>
      <right/>
      <top/>
      <bottom style="double">
        <color auto="1"/>
      </bottom>
      <diagonal/>
    </border>
    <border>
      <left/>
      <right style="medium">
        <color auto="1"/>
      </right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double">
        <color auto="1"/>
      </bottom>
      <diagonal/>
    </border>
    <border>
      <left style="medium">
        <color auto="1"/>
      </left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 style="medium">
        <color auto="1"/>
      </bottom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190">
    <xf numFmtId="0" fontId="0" fillId="0" borderId="0" xfId="0"/>
    <xf numFmtId="0" fontId="2" fillId="0" borderId="0" xfId="0" applyFont="1"/>
    <xf numFmtId="0" fontId="4" fillId="0" borderId="0" xfId="0" applyFont="1" applyBorder="1"/>
    <xf numFmtId="2" fontId="3" fillId="0" borderId="0" xfId="0" applyNumberFormat="1" applyFont="1" applyBorder="1"/>
    <xf numFmtId="0" fontId="4" fillId="0" borderId="0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2" fontId="1" fillId="0" borderId="0" xfId="0" applyNumberFormat="1" applyFont="1"/>
    <xf numFmtId="0" fontId="4" fillId="0" borderId="12" xfId="0" applyFont="1" applyBorder="1"/>
    <xf numFmtId="0" fontId="4" fillId="0" borderId="5" xfId="0" applyFont="1" applyBorder="1"/>
    <xf numFmtId="0" fontId="4" fillId="0" borderId="14" xfId="0" applyFont="1" applyBorder="1"/>
    <xf numFmtId="0" fontId="4" fillId="0" borderId="9" xfId="0" applyFont="1" applyBorder="1"/>
    <xf numFmtId="2" fontId="3" fillId="0" borderId="19" xfId="0" applyNumberFormat="1" applyFont="1" applyBorder="1"/>
    <xf numFmtId="0" fontId="4" fillId="0" borderId="0" xfId="0" applyFont="1"/>
    <xf numFmtId="0" fontId="3" fillId="0" borderId="0" xfId="0" applyFont="1"/>
    <xf numFmtId="2" fontId="0" fillId="0" borderId="0" xfId="0" applyNumberFormat="1"/>
    <xf numFmtId="0" fontId="3" fillId="0" borderId="0" xfId="0" applyFont="1" applyFill="1"/>
    <xf numFmtId="0" fontId="4" fillId="0" borderId="5" xfId="0" applyFont="1" applyFill="1" applyBorder="1" applyAlignment="1">
      <alignment horizontal="center"/>
    </xf>
    <xf numFmtId="0" fontId="0" fillId="0" borderId="0" xfId="0" applyFill="1"/>
    <xf numFmtId="164" fontId="3" fillId="0" borderId="6" xfId="0" applyNumberFormat="1" applyFont="1" applyBorder="1"/>
    <xf numFmtId="164" fontId="4" fillId="0" borderId="1" xfId="0" applyNumberFormat="1" applyFont="1" applyBorder="1"/>
    <xf numFmtId="164" fontId="3" fillId="0" borderId="1" xfId="0" applyNumberFormat="1" applyFont="1" applyBorder="1"/>
    <xf numFmtId="164" fontId="1" fillId="0" borderId="7" xfId="0" applyNumberFormat="1" applyFont="1" applyBorder="1"/>
    <xf numFmtId="164" fontId="1" fillId="0" borderId="7" xfId="0" applyNumberFormat="1" applyFont="1" applyFill="1" applyBorder="1"/>
    <xf numFmtId="164" fontId="0" fillId="0" borderId="7" xfId="0" applyNumberFormat="1" applyFont="1" applyBorder="1"/>
    <xf numFmtId="164" fontId="0" fillId="0" borderId="15" xfId="0" applyNumberFormat="1" applyFont="1" applyBorder="1"/>
    <xf numFmtId="164" fontId="3" fillId="0" borderId="4" xfId="0" applyNumberFormat="1" applyFont="1" applyBorder="1"/>
    <xf numFmtId="164" fontId="4" fillId="0" borderId="0" xfId="0" applyNumberFormat="1" applyFont="1" applyBorder="1"/>
    <xf numFmtId="164" fontId="3" fillId="0" borderId="0" xfId="0" applyNumberFormat="1" applyFont="1" applyBorder="1"/>
    <xf numFmtId="164" fontId="1" fillId="0" borderId="5" xfId="0" applyNumberFormat="1" applyFont="1" applyBorder="1"/>
    <xf numFmtId="164" fontId="0" fillId="0" borderId="5" xfId="0" applyNumberFormat="1" applyFont="1" applyFill="1" applyBorder="1"/>
    <xf numFmtId="164" fontId="0" fillId="0" borderId="5" xfId="0" applyNumberFormat="1" applyFont="1" applyBorder="1"/>
    <xf numFmtId="164" fontId="0" fillId="0" borderId="16" xfId="0" applyNumberFormat="1" applyFont="1" applyBorder="1"/>
    <xf numFmtId="164" fontId="4" fillId="0" borderId="2" xfId="0" applyNumberFormat="1" applyFont="1" applyBorder="1"/>
    <xf numFmtId="164" fontId="1" fillId="0" borderId="9" xfId="0" applyNumberFormat="1" applyFont="1" applyBorder="1"/>
    <xf numFmtId="164" fontId="3" fillId="0" borderId="8" xfId="0" applyNumberFormat="1" applyFont="1" applyBorder="1"/>
    <xf numFmtId="164" fontId="3" fillId="0" borderId="2" xfId="0" applyNumberFormat="1" applyFont="1" applyBorder="1"/>
    <xf numFmtId="164" fontId="0" fillId="0" borderId="9" xfId="0" applyNumberFormat="1" applyFont="1" applyFill="1" applyBorder="1"/>
    <xf numFmtId="164" fontId="0" fillId="0" borderId="9" xfId="0" applyNumberFormat="1" applyFont="1" applyBorder="1"/>
    <xf numFmtId="164" fontId="0" fillId="0" borderId="3" xfId="0" applyNumberFormat="1" applyFont="1" applyBorder="1"/>
    <xf numFmtId="164" fontId="4" fillId="0" borderId="6" xfId="0" applyNumberFormat="1" applyFont="1" applyBorder="1"/>
    <xf numFmtId="164" fontId="0" fillId="0" borderId="7" xfId="0" applyNumberFormat="1" applyFont="1" applyFill="1" applyBorder="1"/>
    <xf numFmtId="164" fontId="4" fillId="0" borderId="4" xfId="0" applyNumberFormat="1" applyFont="1" applyBorder="1"/>
    <xf numFmtId="164" fontId="3" fillId="0" borderId="13" xfId="0" applyNumberFormat="1" applyFont="1" applyBorder="1"/>
    <xf numFmtId="164" fontId="3" fillId="0" borderId="19" xfId="0" applyNumberFormat="1" applyFont="1" applyBorder="1"/>
    <xf numFmtId="164" fontId="0" fillId="0" borderId="14" xfId="0" applyNumberFormat="1" applyFont="1" applyBorder="1"/>
    <xf numFmtId="164" fontId="0" fillId="0" borderId="14" xfId="0" applyNumberFormat="1" applyFont="1" applyFill="1" applyBorder="1"/>
    <xf numFmtId="164" fontId="0" fillId="0" borderId="17" xfId="0" applyNumberFormat="1" applyFont="1" applyBorder="1"/>
    <xf numFmtId="164" fontId="1" fillId="0" borderId="16" xfId="0" applyNumberFormat="1" applyFont="1" applyBorder="1"/>
    <xf numFmtId="164" fontId="4" fillId="0" borderId="13" xfId="0" applyNumberFormat="1" applyFont="1" applyBorder="1"/>
    <xf numFmtId="164" fontId="4" fillId="0" borderId="19" xfId="0" applyNumberFormat="1" applyFont="1" applyBorder="1"/>
    <xf numFmtId="164" fontId="1" fillId="0" borderId="14" xfId="0" applyNumberFormat="1" applyFont="1" applyBorder="1"/>
    <xf numFmtId="164" fontId="1" fillId="0" borderId="17" xfId="0" applyNumberFormat="1" applyFont="1" applyBorder="1"/>
    <xf numFmtId="0" fontId="4" fillId="0" borderId="18" xfId="0" applyFont="1" applyBorder="1"/>
    <xf numFmtId="0" fontId="4" fillId="0" borderId="19" xfId="0" applyFont="1" applyBorder="1"/>
    <xf numFmtId="165" fontId="3" fillId="0" borderId="0" xfId="0" applyNumberFormat="1" applyFont="1"/>
    <xf numFmtId="2" fontId="3" fillId="0" borderId="18" xfId="0" applyNumberFormat="1" applyFont="1" applyBorder="1"/>
    <xf numFmtId="2" fontId="3" fillId="0" borderId="12" xfId="0" applyNumberFormat="1" applyFont="1" applyBorder="1"/>
    <xf numFmtId="2" fontId="3" fillId="0" borderId="5" xfId="0" applyNumberFormat="1" applyFont="1" applyBorder="1"/>
    <xf numFmtId="2" fontId="3" fillId="0" borderId="14" xfId="0" applyNumberFormat="1" applyFont="1" applyBorder="1"/>
    <xf numFmtId="2" fontId="3" fillId="0" borderId="0" xfId="0" applyNumberFormat="1" applyFont="1"/>
    <xf numFmtId="164" fontId="0" fillId="0" borderId="11" xfId="0" applyNumberFormat="1" applyFont="1" applyBorder="1"/>
    <xf numFmtId="164" fontId="0" fillId="0" borderId="18" xfId="0" applyNumberFormat="1" applyFont="1" applyBorder="1"/>
    <xf numFmtId="164" fontId="0" fillId="0" borderId="12" xfId="0" applyNumberFormat="1" applyFont="1" applyBorder="1"/>
    <xf numFmtId="164" fontId="0" fillId="0" borderId="4" xfId="0" applyNumberFormat="1" applyFont="1" applyBorder="1"/>
    <xf numFmtId="164" fontId="0" fillId="0" borderId="0" xfId="0" applyNumberFormat="1" applyFont="1" applyBorder="1"/>
    <xf numFmtId="164" fontId="0" fillId="0" borderId="13" xfId="0" applyNumberFormat="1" applyFont="1" applyBorder="1"/>
    <xf numFmtId="164" fontId="0" fillId="0" borderId="19" xfId="0" applyNumberFormat="1" applyFont="1" applyBorder="1"/>
    <xf numFmtId="0" fontId="1" fillId="0" borderId="15" xfId="0" applyFont="1" applyBorder="1" applyAlignment="1">
      <alignment horizontal="center"/>
    </xf>
    <xf numFmtId="0" fontId="1" fillId="0" borderId="13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164" fontId="4" fillId="0" borderId="11" xfId="0" applyNumberFormat="1" applyFont="1" applyBorder="1"/>
    <xf numFmtId="164" fontId="3" fillId="0" borderId="18" xfId="0" applyNumberFormat="1" applyFont="1" applyBorder="1"/>
    <xf numFmtId="164" fontId="4" fillId="0" borderId="18" xfId="0" applyNumberFormat="1" applyFont="1" applyBorder="1"/>
    <xf numFmtId="164" fontId="3" fillId="0" borderId="12" xfId="0" applyNumberFormat="1" applyFont="1" applyBorder="1"/>
    <xf numFmtId="164" fontId="4" fillId="0" borderId="12" xfId="0" applyNumberFormat="1" applyFont="1" applyBorder="1"/>
    <xf numFmtId="164" fontId="4" fillId="0" borderId="15" xfId="0" applyNumberFormat="1" applyFont="1" applyBorder="1"/>
    <xf numFmtId="164" fontId="3" fillId="0" borderId="0" xfId="0" applyNumberFormat="1" applyFont="1"/>
    <xf numFmtId="164" fontId="4" fillId="0" borderId="0" xfId="0" applyNumberFormat="1" applyFont="1"/>
    <xf numFmtId="164" fontId="3" fillId="0" borderId="5" xfId="0" applyNumberFormat="1" applyFont="1" applyBorder="1"/>
    <xf numFmtId="164" fontId="4" fillId="0" borderId="5" xfId="0" applyNumberFormat="1" applyFont="1" applyBorder="1"/>
    <xf numFmtId="164" fontId="4" fillId="0" borderId="16" xfId="0" applyNumberFormat="1" applyFont="1" applyBorder="1"/>
    <xf numFmtId="0" fontId="3" fillId="0" borderId="13" xfId="0" applyFont="1" applyBorder="1"/>
    <xf numFmtId="0" fontId="3" fillId="0" borderId="19" xfId="0" applyFont="1" applyBorder="1"/>
    <xf numFmtId="164" fontId="3" fillId="0" borderId="14" xfId="0" applyNumberFormat="1" applyFont="1" applyBorder="1"/>
    <xf numFmtId="0" fontId="4" fillId="0" borderId="13" xfId="0" applyFont="1" applyBorder="1"/>
    <xf numFmtId="164" fontId="3" fillId="0" borderId="17" xfId="0" applyNumberFormat="1" applyFont="1" applyBorder="1"/>
    <xf numFmtId="164" fontId="3" fillId="0" borderId="11" xfId="0" applyNumberFormat="1" applyFont="1" applyBorder="1"/>
    <xf numFmtId="164" fontId="3" fillId="0" borderId="15" xfId="0" applyNumberFormat="1" applyFont="1" applyBorder="1"/>
    <xf numFmtId="164" fontId="3" fillId="0" borderId="16" xfId="0" applyNumberFormat="1" applyFont="1" applyBorder="1"/>
    <xf numFmtId="164" fontId="4" fillId="0" borderId="21" xfId="0" applyNumberFormat="1" applyFont="1" applyBorder="1"/>
    <xf numFmtId="0" fontId="3" fillId="0" borderId="20" xfId="0" applyFont="1" applyBorder="1"/>
    <xf numFmtId="0" fontId="3" fillId="0" borderId="22" xfId="0" applyFont="1" applyBorder="1"/>
    <xf numFmtId="164" fontId="4" fillId="0" borderId="14" xfId="0" applyNumberFormat="1" applyFont="1" applyBorder="1"/>
    <xf numFmtId="164" fontId="4" fillId="0" borderId="17" xfId="0" applyNumberFormat="1" applyFont="1" applyBorder="1"/>
    <xf numFmtId="0" fontId="4" fillId="0" borderId="23" xfId="0" applyFont="1" applyBorder="1" applyAlignment="1">
      <alignment horizontal="center"/>
    </xf>
    <xf numFmtId="0" fontId="4" fillId="0" borderId="24" xfId="0" applyFont="1" applyBorder="1" applyAlignment="1">
      <alignment horizontal="center"/>
    </xf>
    <xf numFmtId="0" fontId="4" fillId="0" borderId="25" xfId="0" applyFont="1" applyBorder="1" applyAlignment="1">
      <alignment horizontal="center"/>
    </xf>
    <xf numFmtId="164" fontId="4" fillId="0" borderId="25" xfId="0" applyNumberFormat="1" applyFont="1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164" fontId="4" fillId="0" borderId="0" xfId="0" applyNumberFormat="1" applyFont="1" applyAlignment="1">
      <alignment horizontal="center"/>
    </xf>
    <xf numFmtId="1" fontId="3" fillId="0" borderId="5" xfId="0" applyNumberFormat="1" applyFont="1" applyBorder="1" applyAlignment="1">
      <alignment horizontal="center"/>
    </xf>
    <xf numFmtId="164" fontId="4" fillId="0" borderId="4" xfId="0" applyNumberFormat="1" applyFont="1" applyBorder="1" applyAlignment="1">
      <alignment horizontal="center"/>
    </xf>
    <xf numFmtId="0" fontId="1" fillId="0" borderId="16" xfId="0" applyFont="1" applyBorder="1" applyAlignment="1">
      <alignment horizontal="center" vertical="center"/>
    </xf>
    <xf numFmtId="164" fontId="3" fillId="0" borderId="0" xfId="0" applyNumberFormat="1" applyFont="1" applyAlignment="1">
      <alignment horizontal="center"/>
    </xf>
    <xf numFmtId="164" fontId="3" fillId="0" borderId="4" xfId="0" applyNumberFormat="1" applyFont="1" applyBorder="1" applyAlignment="1">
      <alignment horizontal="center"/>
    </xf>
    <xf numFmtId="1" fontId="4" fillId="0" borderId="5" xfId="0" applyNumberFormat="1" applyFont="1" applyBorder="1" applyAlignment="1">
      <alignment horizontal="center"/>
    </xf>
    <xf numFmtId="164" fontId="3" fillId="0" borderId="19" xfId="0" applyNumberFormat="1" applyFont="1" applyBorder="1" applyAlignment="1">
      <alignment horizontal="center"/>
    </xf>
    <xf numFmtId="164" fontId="4" fillId="0" borderId="19" xfId="0" applyNumberFormat="1" applyFont="1" applyBorder="1" applyAlignment="1">
      <alignment horizontal="center"/>
    </xf>
    <xf numFmtId="1" fontId="3" fillId="0" borderId="14" xfId="0" applyNumberFormat="1" applyFont="1" applyBorder="1" applyAlignment="1">
      <alignment horizontal="center"/>
    </xf>
    <xf numFmtId="164" fontId="3" fillId="0" borderId="13" xfId="0" applyNumberFormat="1" applyFont="1" applyBorder="1" applyAlignment="1">
      <alignment horizontal="center"/>
    </xf>
    <xf numFmtId="164" fontId="4" fillId="0" borderId="11" xfId="0" applyNumberFormat="1" applyFont="1" applyBorder="1" applyAlignment="1">
      <alignment horizontal="center"/>
    </xf>
    <xf numFmtId="164" fontId="4" fillId="0" borderId="18" xfId="0" applyNumberFormat="1" applyFont="1" applyBorder="1" applyAlignment="1">
      <alignment horizontal="center"/>
    </xf>
    <xf numFmtId="1" fontId="3" fillId="0" borderId="12" xfId="0" applyNumberFormat="1" applyFont="1" applyBorder="1" applyAlignment="1">
      <alignment horizontal="center"/>
    </xf>
    <xf numFmtId="164" fontId="3" fillId="0" borderId="21" xfId="0" applyNumberFormat="1" applyFont="1" applyBorder="1"/>
    <xf numFmtId="164" fontId="3" fillId="0" borderId="26" xfId="0" applyNumberFormat="1" applyFont="1" applyBorder="1"/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/>
    </xf>
    <xf numFmtId="0" fontId="1" fillId="0" borderId="18" xfId="0" applyFont="1" applyBorder="1" applyAlignment="1">
      <alignment horizontal="center"/>
    </xf>
    <xf numFmtId="0" fontId="1" fillId="0" borderId="12" xfId="0" applyFont="1" applyBorder="1" applyAlignment="1">
      <alignment horizontal="center"/>
    </xf>
    <xf numFmtId="0" fontId="1" fillId="0" borderId="11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26" xfId="0" applyFont="1" applyBorder="1" applyAlignment="1">
      <alignment horizontal="center" vertical="center" wrapText="1"/>
    </xf>
    <xf numFmtId="0" fontId="1" fillId="0" borderId="20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textRotation="90"/>
    </xf>
    <xf numFmtId="0" fontId="1" fillId="0" borderId="10" xfId="0" applyFont="1" applyBorder="1" applyAlignment="1">
      <alignment horizontal="center" vertical="top"/>
    </xf>
    <xf numFmtId="0" fontId="0" fillId="0" borderId="1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1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13" xfId="0" applyBorder="1" applyAlignment="1">
      <alignment horizontal="center"/>
    </xf>
    <xf numFmtId="0" fontId="1" fillId="0" borderId="17" xfId="0" applyFont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17" xfId="0" applyBorder="1" applyAlignment="1">
      <alignment horizontal="center"/>
    </xf>
    <xf numFmtId="0" fontId="1" fillId="0" borderId="15" xfId="0" applyFont="1" applyBorder="1" applyAlignment="1">
      <alignment horizontal="center" vertical="center"/>
    </xf>
    <xf numFmtId="0" fontId="1" fillId="0" borderId="16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" fillId="0" borderId="11" xfId="0" applyFont="1" applyBorder="1" applyAlignment="1">
      <alignment horizontal="left" vertical="center"/>
    </xf>
    <xf numFmtId="0" fontId="1" fillId="0" borderId="12" xfId="0" applyFont="1" applyBorder="1" applyAlignment="1">
      <alignment horizontal="left" vertical="center"/>
    </xf>
    <xf numFmtId="0" fontId="4" fillId="0" borderId="14" xfId="0" applyFont="1" applyBorder="1" applyAlignment="1">
      <alignment horizontal="center"/>
    </xf>
    <xf numFmtId="0" fontId="4" fillId="0" borderId="14" xfId="0" applyFont="1" applyFill="1" applyBorder="1" applyAlignment="1">
      <alignment horizontal="center"/>
    </xf>
    <xf numFmtId="0" fontId="0" fillId="0" borderId="0" xfId="0" applyBorder="1"/>
    <xf numFmtId="0" fontId="4" fillId="0" borderId="12" xfId="0" applyFont="1" applyBorder="1" applyAlignment="1">
      <alignment horizontal="center"/>
    </xf>
    <xf numFmtId="0" fontId="1" fillId="0" borderId="18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23" xfId="0" applyFont="1" applyBorder="1" applyAlignment="1">
      <alignment horizontal="center" vertical="top"/>
    </xf>
    <xf numFmtId="0" fontId="1" fillId="0" borderId="25" xfId="0" applyFont="1" applyBorder="1" applyAlignment="1">
      <alignment horizontal="center" vertical="top"/>
    </xf>
    <xf numFmtId="0" fontId="1" fillId="0" borderId="28" xfId="0" applyFont="1" applyBorder="1" applyAlignment="1">
      <alignment horizontal="center" vertical="center" wrapText="1"/>
    </xf>
    <xf numFmtId="164" fontId="3" fillId="0" borderId="0" xfId="0" applyNumberFormat="1" applyFont="1" applyBorder="1" applyAlignment="1">
      <alignment horizontal="center"/>
    </xf>
    <xf numFmtId="164" fontId="4" fillId="0" borderId="0" xfId="0" applyNumberFormat="1" applyFont="1" applyBorder="1" applyAlignment="1">
      <alignment horizontal="center"/>
    </xf>
    <xf numFmtId="164" fontId="3" fillId="0" borderId="11" xfId="0" applyNumberFormat="1" applyFont="1" applyBorder="1" applyAlignment="1">
      <alignment horizontal="center"/>
    </xf>
    <xf numFmtId="164" fontId="3" fillId="0" borderId="18" xfId="0" applyNumberFormat="1" applyFont="1" applyBorder="1" applyAlignment="1">
      <alignment horizontal="center"/>
    </xf>
    <xf numFmtId="164" fontId="3" fillId="0" borderId="23" xfId="0" applyNumberFormat="1" applyFont="1" applyBorder="1" applyAlignment="1">
      <alignment horizontal="center"/>
    </xf>
    <xf numFmtId="164" fontId="3" fillId="0" borderId="24" xfId="0" applyNumberFormat="1" applyFont="1" applyBorder="1" applyAlignment="1">
      <alignment horizontal="center"/>
    </xf>
    <xf numFmtId="164" fontId="4" fillId="0" borderId="24" xfId="0" applyNumberFormat="1" applyFont="1" applyBorder="1" applyAlignment="1">
      <alignment horizontal="center"/>
    </xf>
    <xf numFmtId="0" fontId="0" fillId="0" borderId="23" xfId="0" applyBorder="1"/>
    <xf numFmtId="0" fontId="0" fillId="0" borderId="10" xfId="0" applyBorder="1"/>
    <xf numFmtId="0" fontId="0" fillId="0" borderId="16" xfId="0" applyBorder="1"/>
    <xf numFmtId="1" fontId="4" fillId="0" borderId="30" xfId="0" applyNumberFormat="1" applyFont="1" applyBorder="1" applyAlignment="1">
      <alignment horizontal="center"/>
    </xf>
    <xf numFmtId="1" fontId="3" fillId="0" borderId="30" xfId="0" applyNumberFormat="1" applyFont="1" applyBorder="1" applyAlignment="1">
      <alignment horizontal="center"/>
    </xf>
    <xf numFmtId="1" fontId="4" fillId="0" borderId="29" xfId="0" applyNumberFormat="1" applyFont="1" applyBorder="1" applyAlignment="1">
      <alignment horizontal="center"/>
    </xf>
    <xf numFmtId="1" fontId="4" fillId="0" borderId="28" xfId="0" applyNumberFormat="1" applyFont="1" applyBorder="1" applyAlignment="1">
      <alignment horizontal="center"/>
    </xf>
    <xf numFmtId="1" fontId="3" fillId="0" borderId="31" xfId="0" applyNumberFormat="1" applyFont="1" applyBorder="1" applyAlignment="1">
      <alignment horizontal="center"/>
    </xf>
    <xf numFmtId="1" fontId="4" fillId="0" borderId="12" xfId="0" applyNumberFormat="1" applyFont="1" applyBorder="1" applyAlignment="1">
      <alignment horizontal="center"/>
    </xf>
    <xf numFmtId="1" fontId="4" fillId="0" borderId="14" xfId="0" applyNumberFormat="1" applyFont="1" applyBorder="1" applyAlignment="1">
      <alignment horizontal="center"/>
    </xf>
    <xf numFmtId="1" fontId="4" fillId="0" borderId="25" xfId="0" applyNumberFormat="1" applyFont="1" applyBorder="1" applyAlignment="1">
      <alignment horizontal="center"/>
    </xf>
    <xf numFmtId="164" fontId="4" fillId="0" borderId="13" xfId="0" applyNumberFormat="1" applyFont="1" applyBorder="1" applyAlignment="1">
      <alignment horizontal="center"/>
    </xf>
    <xf numFmtId="164" fontId="4" fillId="0" borderId="23" xfId="0" applyNumberFormat="1" applyFont="1" applyBorder="1" applyAlignment="1">
      <alignment horizontal="center"/>
    </xf>
    <xf numFmtId="0" fontId="1" fillId="0" borderId="25" xfId="0" applyFont="1" applyBorder="1" applyAlignment="1">
      <alignment horizontal="center" vertical="center" wrapText="1"/>
    </xf>
    <xf numFmtId="0" fontId="4" fillId="0" borderId="31" xfId="0" applyFont="1" applyBorder="1" applyAlignment="1">
      <alignment horizontal="center"/>
    </xf>
    <xf numFmtId="0" fontId="1" fillId="0" borderId="27" xfId="0" applyFont="1" applyBorder="1" applyAlignment="1">
      <alignment horizontal="center" vertical="center" wrapText="1"/>
    </xf>
    <xf numFmtId="1" fontId="3" fillId="0" borderId="29" xfId="0" applyNumberFormat="1" applyFont="1" applyBorder="1" applyAlignment="1">
      <alignment horizont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Ex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Ex3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cap="all" spc="120" normalizeH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 w="25400">
              <a:noFill/>
            </a:ln>
            <a:effectLst/>
          </c:spPr>
          <c:invertIfNegative val="0"/>
          <c:cat>
            <c:strRef>
              <c:f>'14 days ahead'!$A$1:$A$168</c:f>
              <c:strCache>
                <c:ptCount val="167"/>
                <c:pt idx="0">
                  <c:v>swine flu nhs</c:v>
                </c:pt>
                <c:pt idx="1">
                  <c:v>flu and cough</c:v>
                </c:pt>
                <c:pt idx="2">
                  <c:v>flu</c:v>
                </c:pt>
                <c:pt idx="3">
                  <c:v>children flu</c:v>
                </c:pt>
                <c:pt idx="4">
                  <c:v>flu test</c:v>
                </c:pt>
                <c:pt idx="5">
                  <c:v>flu statistics</c:v>
                </c:pt>
                <c:pt idx="6">
                  <c:v>a flu</c:v>
                </c:pt>
                <c:pt idx="7">
                  <c:v>baby flu</c:v>
                </c:pt>
                <c:pt idx="8">
                  <c:v>nhs swine flu</c:v>
                </c:pt>
                <c:pt idx="9">
                  <c:v>swine flu symptons</c:v>
                </c:pt>
                <c:pt idx="10">
                  <c:v>swine flu jab</c:v>
                </c:pt>
                <c:pt idx="11">
                  <c:v>signs of flu</c:v>
                </c:pt>
                <c:pt idx="12">
                  <c:v>mild flu</c:v>
                </c:pt>
                <c:pt idx="13">
                  <c:v>flu a</c:v>
                </c:pt>
                <c:pt idx="14">
                  <c:v>swine flu</c:v>
                </c:pt>
                <c:pt idx="15">
                  <c:v>flu children</c:v>
                </c:pt>
                <c:pt idx="16">
                  <c:v>have the flu</c:v>
                </c:pt>
                <c:pt idx="17">
                  <c:v>what is flu</c:v>
                </c:pt>
                <c:pt idx="18">
                  <c:v>child flu</c:v>
                </c:pt>
                <c:pt idx="19">
                  <c:v>swin flu</c:v>
                </c:pt>
                <c:pt idx="20">
                  <c:v>flu death</c:v>
                </c:pt>
                <c:pt idx="21">
                  <c:v>the flu</c:v>
                </c:pt>
                <c:pt idx="22">
                  <c:v>swine flu latest</c:v>
                </c:pt>
                <c:pt idx="23">
                  <c:v>medication for flu</c:v>
                </c:pt>
                <c:pt idx="24">
                  <c:v>latest flu</c:v>
                </c:pt>
                <c:pt idx="25">
                  <c:v>swine flu symtoms</c:v>
                </c:pt>
                <c:pt idx="26">
                  <c:v>swine flu uk</c:v>
                </c:pt>
                <c:pt idx="27">
                  <c:v>what are flu symptoms</c:v>
                </c:pt>
                <c:pt idx="28">
                  <c:v>effects of swine flu</c:v>
                </c:pt>
                <c:pt idx="29">
                  <c:v>flu when pregnant</c:v>
                </c:pt>
                <c:pt idx="30">
                  <c:v>flu prevention</c:v>
                </c:pt>
                <c:pt idx="31">
                  <c:v>swine flu death</c:v>
                </c:pt>
                <c:pt idx="32">
                  <c:v>swine flu news</c:v>
                </c:pt>
                <c:pt idx="33">
                  <c:v>swine flu deaths</c:v>
                </c:pt>
                <c:pt idx="34">
                  <c:v>what is the swine flu</c:v>
                </c:pt>
                <c:pt idx="35">
                  <c:v>symptoms of the swine flu</c:v>
                </c:pt>
                <c:pt idx="36">
                  <c:v>how long do flu symptoms last</c:v>
                </c:pt>
                <c:pt idx="37">
                  <c:v>what are the symptoms of the flu</c:v>
                </c:pt>
                <c:pt idx="38">
                  <c:v>flu medicine</c:v>
                </c:pt>
                <c:pt idx="39">
                  <c:v>about swine flu</c:v>
                </c:pt>
                <c:pt idx="40">
                  <c:v>i have flu</c:v>
                </c:pt>
                <c:pt idx="41">
                  <c:v>swine flu epidemic</c:v>
                </c:pt>
                <c:pt idx="42">
                  <c:v>stomach flu</c:v>
                </c:pt>
                <c:pt idx="43">
                  <c:v>i have a flu</c:v>
                </c:pt>
                <c:pt idx="44">
                  <c:v>flue</c:v>
                </c:pt>
                <c:pt idx="45">
                  <c:v>nhs flu</c:v>
                </c:pt>
                <c:pt idx="46">
                  <c:v>symtoms of swine flu</c:v>
                </c:pt>
                <c:pt idx="47">
                  <c:v>boots flu</c:v>
                </c:pt>
                <c:pt idx="48">
                  <c:v>new flu</c:v>
                </c:pt>
                <c:pt idx="49">
                  <c:v>what are the symptoms of flu</c:v>
                </c:pt>
                <c:pt idx="50">
                  <c:v>swine flu update</c:v>
                </c:pt>
                <c:pt idx="51">
                  <c:v>flu nhs</c:v>
                </c:pt>
                <c:pt idx="52">
                  <c:v>the swine flu</c:v>
                </c:pt>
                <c:pt idx="53">
                  <c:v>flu in adults</c:v>
                </c:pt>
                <c:pt idx="54">
                  <c:v>flu in uk</c:v>
                </c:pt>
                <c:pt idx="55">
                  <c:v>the flu vaccine</c:v>
                </c:pt>
                <c:pt idx="56">
                  <c:v>swine flu vaccine</c:v>
                </c:pt>
                <c:pt idx="57">
                  <c:v>flu deaths uk</c:v>
                </c:pt>
                <c:pt idx="58">
                  <c:v>flu uk</c:v>
                </c:pt>
                <c:pt idx="59">
                  <c:v>treatment for flu</c:v>
                </c:pt>
                <c:pt idx="60">
                  <c:v>wine flu</c:v>
                </c:pt>
                <c:pt idx="61">
                  <c:v>news flu</c:v>
                </c:pt>
                <c:pt idx="62">
                  <c:v>swine flu facts</c:v>
                </c:pt>
                <c:pt idx="63">
                  <c:v>flu news</c:v>
                </c:pt>
                <c:pt idx="64">
                  <c:v>flu sore throat</c:v>
                </c:pt>
                <c:pt idx="65">
                  <c:v>how long does flu last</c:v>
                </c:pt>
                <c:pt idx="66">
                  <c:v>flu pregnancy</c:v>
                </c:pt>
                <c:pt idx="67">
                  <c:v>flu london</c:v>
                </c:pt>
                <c:pt idx="68">
                  <c:v>swine flu cases</c:v>
                </c:pt>
                <c:pt idx="69">
                  <c:v>do i have flu</c:v>
                </c:pt>
                <c:pt idx="70">
                  <c:v>incubation period for swine flu</c:v>
                </c:pt>
                <c:pt idx="71">
                  <c:v>symptom of flu</c:v>
                </c:pt>
                <c:pt idx="72">
                  <c:v>swine flu virus</c:v>
                </c:pt>
                <c:pt idx="73">
                  <c:v>uk flu</c:v>
                </c:pt>
                <c:pt idx="74">
                  <c:v>flu fever</c:v>
                </c:pt>
                <c:pt idx="75">
                  <c:v>flu symptoms in adults</c:v>
                </c:pt>
                <c:pt idx="76">
                  <c:v>flu deaths</c:v>
                </c:pt>
                <c:pt idx="77">
                  <c:v>h1n1 flu</c:v>
                </c:pt>
                <c:pt idx="78">
                  <c:v>flu advice</c:v>
                </c:pt>
                <c:pt idx="79">
                  <c:v>flu symptons</c:v>
                </c:pt>
                <c:pt idx="80">
                  <c:v>pregnancy flu</c:v>
                </c:pt>
                <c:pt idx="81">
                  <c:v>flu vaccine</c:v>
                </c:pt>
                <c:pt idx="82">
                  <c:v>what is the flu</c:v>
                </c:pt>
                <c:pt idx="83">
                  <c:v>symptoms of swine flu</c:v>
                </c:pt>
                <c:pt idx="84">
                  <c:v>i have the flu</c:v>
                </c:pt>
                <c:pt idx="85">
                  <c:v>swine flu vaccination</c:v>
                </c:pt>
                <c:pt idx="86">
                  <c:v>fever flu</c:v>
                </c:pt>
                <c:pt idx="87">
                  <c:v>pregnant flu</c:v>
                </c:pt>
                <c:pt idx="88">
                  <c:v>flu headache</c:v>
                </c:pt>
                <c:pt idx="89">
                  <c:v>swine flue symptoms</c:v>
                </c:pt>
                <c:pt idx="90">
                  <c:v>swine flu treatment</c:v>
                </c:pt>
                <c:pt idx="91">
                  <c:v>flu clinic</c:v>
                </c:pt>
                <c:pt idx="92">
                  <c:v>symptoms swine flu</c:v>
                </c:pt>
                <c:pt idx="93">
                  <c:v>flu signs</c:v>
                </c:pt>
                <c:pt idx="94">
                  <c:v>flu antibiotics</c:v>
                </c:pt>
                <c:pt idx="95">
                  <c:v>flu in pregnancy</c:v>
                </c:pt>
                <c:pt idx="96">
                  <c:v>the flu symptoms</c:v>
                </c:pt>
                <c:pt idx="97">
                  <c:v>flu epidemic</c:v>
                </c:pt>
                <c:pt idx="98">
                  <c:v>flu symptoms nhs</c:v>
                </c:pt>
                <c:pt idx="99">
                  <c:v>got flu</c:v>
                </c:pt>
                <c:pt idx="100">
                  <c:v>early flu symptoms</c:v>
                </c:pt>
                <c:pt idx="101">
                  <c:v>signs of swine flu</c:v>
                </c:pt>
                <c:pt idx="102">
                  <c:v>swine flu symptoms</c:v>
                </c:pt>
                <c:pt idx="103">
                  <c:v>flu in toddlers</c:v>
                </c:pt>
                <c:pt idx="104">
                  <c:v>flu symptoms last</c:v>
                </c:pt>
                <c:pt idx="105">
                  <c:v>treat flu</c:v>
                </c:pt>
                <c:pt idx="106">
                  <c:v>symptoms of the flu</c:v>
                </c:pt>
                <c:pt idx="107">
                  <c:v>recover from flu</c:v>
                </c:pt>
                <c:pt idx="108">
                  <c:v>symptoms of flu</c:v>
                </c:pt>
                <c:pt idx="109">
                  <c:v>nhs flu symptoms</c:v>
                </c:pt>
                <c:pt idx="110">
                  <c:v>flu pregnant</c:v>
                </c:pt>
                <c:pt idx="111">
                  <c:v>how long flu</c:v>
                </c:pt>
                <c:pt idx="112">
                  <c:v>flu and pregnancy</c:v>
                </c:pt>
                <c:pt idx="113">
                  <c:v>flu how long</c:v>
                </c:pt>
                <c:pt idx="114">
                  <c:v>bad flu</c:v>
                </c:pt>
                <c:pt idx="115">
                  <c:v>have i got flu</c:v>
                </c:pt>
                <c:pt idx="116">
                  <c:v>virus flu</c:v>
                </c:pt>
                <c:pt idx="117">
                  <c:v>swine flu symptoms in children</c:v>
                </c:pt>
                <c:pt idx="118">
                  <c:v>flu last</c:v>
                </c:pt>
                <c:pt idx="119">
                  <c:v>Unnamed: 0</c:v>
                </c:pt>
                <c:pt idx="120">
                  <c:v>flu symptoms uk</c:v>
                </c:pt>
                <c:pt idx="121">
                  <c:v>pregnancy and flu</c:v>
                </c:pt>
                <c:pt idx="122">
                  <c:v>flu pain</c:v>
                </c:pt>
                <c:pt idx="123">
                  <c:v>flu symptom checker</c:v>
                </c:pt>
                <c:pt idx="124">
                  <c:v>flu duration</c:v>
                </c:pt>
                <c:pt idx="125">
                  <c:v>flu symtoms</c:v>
                </c:pt>
                <c:pt idx="126">
                  <c:v>flu virus</c:v>
                </c:pt>
                <c:pt idx="127">
                  <c:v>flu incubation period</c:v>
                </c:pt>
                <c:pt idx="128">
                  <c:v>flu update</c:v>
                </c:pt>
                <c:pt idx="129">
                  <c:v>weather mean</c:v>
                </c:pt>
                <c:pt idx="130">
                  <c:v>cure flu</c:v>
                </c:pt>
                <c:pt idx="131">
                  <c:v>flu cough</c:v>
                </c:pt>
                <c:pt idx="132">
                  <c:v>viral flu</c:v>
                </c:pt>
                <c:pt idx="133">
                  <c:v>how long is flu contagious</c:v>
                </c:pt>
                <c:pt idx="134">
                  <c:v>flu virus symptoms</c:v>
                </c:pt>
                <c:pt idx="135">
                  <c:v>flu cure</c:v>
                </c:pt>
                <c:pt idx="136">
                  <c:v>cough flu</c:v>
                </c:pt>
                <c:pt idx="137">
                  <c:v>swine flu symptoms in adults</c:v>
                </c:pt>
                <c:pt idx="138">
                  <c:v>when is flu contagious</c:v>
                </c:pt>
                <c:pt idx="139">
                  <c:v>swine flu incubation period</c:v>
                </c:pt>
                <c:pt idx="140">
                  <c:v>incubation period for flu</c:v>
                </c:pt>
                <c:pt idx="141">
                  <c:v>flu recovery time</c:v>
                </c:pt>
                <c:pt idx="142">
                  <c:v>flu in babies</c:v>
                </c:pt>
                <c:pt idx="143">
                  <c:v>nhs direct flu</c:v>
                </c:pt>
                <c:pt idx="144">
                  <c:v>cold flu</c:v>
                </c:pt>
                <c:pt idx="145">
                  <c:v>flu complications</c:v>
                </c:pt>
                <c:pt idx="146">
                  <c:v>flu incubation</c:v>
                </c:pt>
                <c:pt idx="147">
                  <c:v>flu symptom</c:v>
                </c:pt>
                <c:pt idx="148">
                  <c:v>flu cold</c:v>
                </c:pt>
                <c:pt idx="149">
                  <c:v>flu symptoms</c:v>
                </c:pt>
                <c:pt idx="150">
                  <c:v>flu treatment</c:v>
                </c:pt>
                <c:pt idx="151">
                  <c:v>symptoms flu</c:v>
                </c:pt>
                <c:pt idx="152">
                  <c:v>man flu</c:v>
                </c:pt>
                <c:pt idx="153">
                  <c:v>flu infection</c:v>
                </c:pt>
                <c:pt idx="154">
                  <c:v>is flu contagious</c:v>
                </c:pt>
                <c:pt idx="155">
                  <c:v>h1n1 flu symptoms</c:v>
                </c:pt>
                <c:pt idx="156">
                  <c:v>flu contagious</c:v>
                </c:pt>
                <c:pt idx="157">
                  <c:v>seasonal flu</c:v>
                </c:pt>
                <c:pt idx="158">
                  <c:v>flu in children</c:v>
                </c:pt>
                <c:pt idx="159">
                  <c:v>swine flu symptoms checker</c:v>
                </c:pt>
                <c:pt idx="160">
                  <c:v>flu temperature</c:v>
                </c:pt>
                <c:pt idx="161">
                  <c:v>flu remedies</c:v>
                </c:pt>
                <c:pt idx="162">
                  <c:v>flu symptoms in children</c:v>
                </c:pt>
                <c:pt idx="163">
                  <c:v>winter flu</c:v>
                </c:pt>
                <c:pt idx="164">
                  <c:v>flu recovery</c:v>
                </c:pt>
                <c:pt idx="165">
                  <c:v>ili</c:v>
                </c:pt>
                <c:pt idx="166">
                  <c:v>flu contagious period</c:v>
                </c:pt>
              </c:strCache>
            </c:strRef>
          </c:cat>
          <c:val>
            <c:numRef>
              <c:f>'14 days ahead'!$C$1:$C$168</c:f>
              <c:numCache>
                <c:formatCode>General</c:formatCode>
                <c:ptCount val="168"/>
                <c:pt idx="0">
                  <c:v>3.8396555000000003E-4</c:v>
                </c:pt>
                <c:pt idx="1">
                  <c:v>1.0882602E-3</c:v>
                </c:pt>
                <c:pt idx="2">
                  <c:v>1.9321640000000001E-3</c:v>
                </c:pt>
                <c:pt idx="3">
                  <c:v>1.55037735E-2</c:v>
                </c:pt>
                <c:pt idx="4">
                  <c:v>1.6934919999999999E-2</c:v>
                </c:pt>
                <c:pt idx="5">
                  <c:v>1.767529E-2</c:v>
                </c:pt>
                <c:pt idx="6">
                  <c:v>2.1752230000000001E-2</c:v>
                </c:pt>
                <c:pt idx="7">
                  <c:v>2.6092935000000001E-2</c:v>
                </c:pt>
                <c:pt idx="8">
                  <c:v>2.7910568E-2</c:v>
                </c:pt>
                <c:pt idx="9">
                  <c:v>3.5741556000000001E-2</c:v>
                </c:pt>
                <c:pt idx="10">
                  <c:v>3.6284803999999997E-2</c:v>
                </c:pt>
                <c:pt idx="11">
                  <c:v>3.7730433000000001E-2</c:v>
                </c:pt>
                <c:pt idx="12">
                  <c:v>4.0889702999999999E-2</c:v>
                </c:pt>
                <c:pt idx="13">
                  <c:v>4.1159960000000002E-2</c:v>
                </c:pt>
                <c:pt idx="14">
                  <c:v>4.2898569999999997E-2</c:v>
                </c:pt>
                <c:pt idx="15">
                  <c:v>4.3261559999999998E-2</c:v>
                </c:pt>
                <c:pt idx="16">
                  <c:v>4.9526191999999997E-2</c:v>
                </c:pt>
                <c:pt idx="17">
                  <c:v>5.1924906999999999E-2</c:v>
                </c:pt>
                <c:pt idx="18">
                  <c:v>5.6170452000000003E-2</c:v>
                </c:pt>
                <c:pt idx="19">
                  <c:v>5.649767E-2</c:v>
                </c:pt>
                <c:pt idx="20">
                  <c:v>5.8902244999999999E-2</c:v>
                </c:pt>
                <c:pt idx="21">
                  <c:v>6.0428115999999997E-2</c:v>
                </c:pt>
                <c:pt idx="22">
                  <c:v>6.1170484999999997E-2</c:v>
                </c:pt>
                <c:pt idx="23">
                  <c:v>6.2146439999999997E-2</c:v>
                </c:pt>
                <c:pt idx="24">
                  <c:v>6.4766180000000007E-2</c:v>
                </c:pt>
                <c:pt idx="25">
                  <c:v>6.8558339999999995E-2</c:v>
                </c:pt>
                <c:pt idx="26">
                  <c:v>6.9317130000000005E-2</c:v>
                </c:pt>
                <c:pt idx="27">
                  <c:v>7.2748779999999999E-2</c:v>
                </c:pt>
                <c:pt idx="28">
                  <c:v>7.3339574000000005E-2</c:v>
                </c:pt>
                <c:pt idx="29">
                  <c:v>7.3370270000000001E-2</c:v>
                </c:pt>
                <c:pt idx="30">
                  <c:v>8.0211729999999995E-2</c:v>
                </c:pt>
                <c:pt idx="31">
                  <c:v>8.1257019999999999E-2</c:v>
                </c:pt>
                <c:pt idx="32">
                  <c:v>8.3273515000000006E-2</c:v>
                </c:pt>
                <c:pt idx="33">
                  <c:v>8.5567740000000003E-2</c:v>
                </c:pt>
                <c:pt idx="34">
                  <c:v>9.2844609999999994E-2</c:v>
                </c:pt>
                <c:pt idx="35">
                  <c:v>9.4735003999999998E-2</c:v>
                </c:pt>
                <c:pt idx="36">
                  <c:v>9.5680795999999999E-2</c:v>
                </c:pt>
                <c:pt idx="37">
                  <c:v>0.10334611</c:v>
                </c:pt>
                <c:pt idx="38">
                  <c:v>0.10927357</c:v>
                </c:pt>
                <c:pt idx="39">
                  <c:v>0.11081426</c:v>
                </c:pt>
                <c:pt idx="40">
                  <c:v>0.11222616000000001</c:v>
                </c:pt>
                <c:pt idx="41">
                  <c:v>0.11776975000000001</c:v>
                </c:pt>
                <c:pt idx="42">
                  <c:v>0.12031449</c:v>
                </c:pt>
                <c:pt idx="43">
                  <c:v>0.12226337</c:v>
                </c:pt>
                <c:pt idx="44">
                  <c:v>0.12281859000000001</c:v>
                </c:pt>
                <c:pt idx="45">
                  <c:v>0.12285003</c:v>
                </c:pt>
                <c:pt idx="46">
                  <c:v>0.12336921000000001</c:v>
                </c:pt>
                <c:pt idx="47">
                  <c:v>0.12563036</c:v>
                </c:pt>
                <c:pt idx="48">
                  <c:v>0.12697729999999999</c:v>
                </c:pt>
                <c:pt idx="49">
                  <c:v>0.12780103000000001</c:v>
                </c:pt>
                <c:pt idx="50">
                  <c:v>0.12980221</c:v>
                </c:pt>
                <c:pt idx="51">
                  <c:v>0.14068823</c:v>
                </c:pt>
                <c:pt idx="52">
                  <c:v>0.14169429</c:v>
                </c:pt>
                <c:pt idx="53">
                  <c:v>0.14360812000000001</c:v>
                </c:pt>
                <c:pt idx="54">
                  <c:v>0.14801010000000001</c:v>
                </c:pt>
                <c:pt idx="55">
                  <c:v>0.15823238000000001</c:v>
                </c:pt>
                <c:pt idx="56">
                  <c:v>0.16617256</c:v>
                </c:pt>
                <c:pt idx="57">
                  <c:v>0.16641318999999999</c:v>
                </c:pt>
                <c:pt idx="58">
                  <c:v>0.16700034</c:v>
                </c:pt>
                <c:pt idx="59">
                  <c:v>0.17550299</c:v>
                </c:pt>
                <c:pt idx="60">
                  <c:v>0.18437808999999999</c:v>
                </c:pt>
                <c:pt idx="61">
                  <c:v>0.18717659</c:v>
                </c:pt>
                <c:pt idx="62">
                  <c:v>0.19078682</c:v>
                </c:pt>
                <c:pt idx="63">
                  <c:v>0.19485463</c:v>
                </c:pt>
                <c:pt idx="64">
                  <c:v>0.20121706</c:v>
                </c:pt>
                <c:pt idx="65">
                  <c:v>0.20346249999999999</c:v>
                </c:pt>
                <c:pt idx="66">
                  <c:v>0.21469551000000001</c:v>
                </c:pt>
                <c:pt idx="67">
                  <c:v>0.22563726000000001</c:v>
                </c:pt>
                <c:pt idx="68">
                  <c:v>0.2274716</c:v>
                </c:pt>
                <c:pt idx="69">
                  <c:v>0.22961445</c:v>
                </c:pt>
                <c:pt idx="70">
                  <c:v>0.23323712999999999</c:v>
                </c:pt>
                <c:pt idx="71">
                  <c:v>0.23537546000000001</c:v>
                </c:pt>
                <c:pt idx="72">
                  <c:v>0.23636623000000001</c:v>
                </c:pt>
                <c:pt idx="73">
                  <c:v>0.25213763</c:v>
                </c:pt>
                <c:pt idx="74">
                  <c:v>0.2549245</c:v>
                </c:pt>
                <c:pt idx="75">
                  <c:v>0.26260235999999998</c:v>
                </c:pt>
                <c:pt idx="76">
                  <c:v>0.26352265000000002</c:v>
                </c:pt>
                <c:pt idx="77">
                  <c:v>0.26576105</c:v>
                </c:pt>
                <c:pt idx="78">
                  <c:v>0.26640743</c:v>
                </c:pt>
                <c:pt idx="79">
                  <c:v>0.26697883</c:v>
                </c:pt>
                <c:pt idx="80">
                  <c:v>0.26736673999999999</c:v>
                </c:pt>
                <c:pt idx="81">
                  <c:v>0.26749328</c:v>
                </c:pt>
                <c:pt idx="82">
                  <c:v>0.26794045999999999</c:v>
                </c:pt>
                <c:pt idx="83">
                  <c:v>0.27716257999999999</c:v>
                </c:pt>
                <c:pt idx="84">
                  <c:v>0.28111064000000002</c:v>
                </c:pt>
                <c:pt idx="85">
                  <c:v>0.28139950000000002</c:v>
                </c:pt>
                <c:pt idx="86">
                  <c:v>0.28206967999999999</c:v>
                </c:pt>
                <c:pt idx="87">
                  <c:v>0.28787032000000001</c:v>
                </c:pt>
                <c:pt idx="88">
                  <c:v>0.29238449999999999</c:v>
                </c:pt>
                <c:pt idx="89">
                  <c:v>0.29769426999999998</c:v>
                </c:pt>
                <c:pt idx="90">
                  <c:v>0.3056971</c:v>
                </c:pt>
                <c:pt idx="91">
                  <c:v>0.31105250000000001</c:v>
                </c:pt>
                <c:pt idx="92">
                  <c:v>0.31748559999999998</c:v>
                </c:pt>
                <c:pt idx="93">
                  <c:v>0.31945573999999999</c:v>
                </c:pt>
                <c:pt idx="94">
                  <c:v>0.32459276999999997</c:v>
                </c:pt>
                <c:pt idx="95">
                  <c:v>0.32578108</c:v>
                </c:pt>
                <c:pt idx="96">
                  <c:v>0.32600944999999998</c:v>
                </c:pt>
                <c:pt idx="97">
                  <c:v>0.3379046</c:v>
                </c:pt>
                <c:pt idx="98">
                  <c:v>0.33990195000000001</c:v>
                </c:pt>
                <c:pt idx="99">
                  <c:v>0.34291675999999999</c:v>
                </c:pt>
                <c:pt idx="100">
                  <c:v>0.35009843000000002</c:v>
                </c:pt>
                <c:pt idx="101">
                  <c:v>0.35027584</c:v>
                </c:pt>
                <c:pt idx="102">
                  <c:v>0.35048518000000001</c:v>
                </c:pt>
                <c:pt idx="103">
                  <c:v>0.35119240000000002</c:v>
                </c:pt>
                <c:pt idx="104">
                  <c:v>0.35610428</c:v>
                </c:pt>
                <c:pt idx="105">
                  <c:v>0.35925689999999999</c:v>
                </c:pt>
                <c:pt idx="106">
                  <c:v>0.36090063999999999</c:v>
                </c:pt>
                <c:pt idx="107">
                  <c:v>0.36115934999999999</c:v>
                </c:pt>
                <c:pt idx="108">
                  <c:v>0.36576828</c:v>
                </c:pt>
                <c:pt idx="109">
                  <c:v>0.37152626999999999</c:v>
                </c:pt>
                <c:pt idx="110">
                  <c:v>0.37270324999999999</c:v>
                </c:pt>
                <c:pt idx="111">
                  <c:v>0.37316680000000002</c:v>
                </c:pt>
                <c:pt idx="112">
                  <c:v>0.37409609999999999</c:v>
                </c:pt>
                <c:pt idx="113">
                  <c:v>0.38008809999999998</c:v>
                </c:pt>
                <c:pt idx="114">
                  <c:v>0.38063936999999998</c:v>
                </c:pt>
                <c:pt idx="115">
                  <c:v>0.3809786</c:v>
                </c:pt>
                <c:pt idx="116">
                  <c:v>0.38138761999999998</c:v>
                </c:pt>
                <c:pt idx="117">
                  <c:v>0.38271335000000001</c:v>
                </c:pt>
                <c:pt idx="118">
                  <c:v>0.38328667999999999</c:v>
                </c:pt>
                <c:pt idx="119">
                  <c:v>0.38384825</c:v>
                </c:pt>
                <c:pt idx="120">
                  <c:v>0.38451225</c:v>
                </c:pt>
                <c:pt idx="121">
                  <c:v>0.38729363999999999</c:v>
                </c:pt>
                <c:pt idx="122">
                  <c:v>0.38739340999999999</c:v>
                </c:pt>
                <c:pt idx="123">
                  <c:v>0.40070410000000001</c:v>
                </c:pt>
                <c:pt idx="124">
                  <c:v>0.40127805</c:v>
                </c:pt>
                <c:pt idx="125">
                  <c:v>0.4035687</c:v>
                </c:pt>
                <c:pt idx="126">
                  <c:v>0.40373274999999997</c:v>
                </c:pt>
                <c:pt idx="127">
                  <c:v>0.41221206999999999</c:v>
                </c:pt>
                <c:pt idx="128">
                  <c:v>0.42076682999999998</c:v>
                </c:pt>
                <c:pt idx="129">
                  <c:v>0.42109454000000002</c:v>
                </c:pt>
                <c:pt idx="130">
                  <c:v>0.42547172</c:v>
                </c:pt>
                <c:pt idx="131">
                  <c:v>0.42982933000000001</c:v>
                </c:pt>
                <c:pt idx="132">
                  <c:v>0.43127297999999997</c:v>
                </c:pt>
                <c:pt idx="133">
                  <c:v>0.43157053000000001</c:v>
                </c:pt>
                <c:pt idx="134">
                  <c:v>0.43159955999999999</c:v>
                </c:pt>
                <c:pt idx="135">
                  <c:v>0.43579865000000001</c:v>
                </c:pt>
                <c:pt idx="136">
                  <c:v>0.43672565000000002</c:v>
                </c:pt>
                <c:pt idx="137">
                  <c:v>0.43749872000000001</c:v>
                </c:pt>
                <c:pt idx="138">
                  <c:v>0.44186799999999998</c:v>
                </c:pt>
                <c:pt idx="139">
                  <c:v>0.44616519999999998</c:v>
                </c:pt>
                <c:pt idx="140">
                  <c:v>0.45097577999999999</c:v>
                </c:pt>
                <c:pt idx="141">
                  <c:v>0.48517755000000001</c:v>
                </c:pt>
                <c:pt idx="142">
                  <c:v>0.49045998000000002</c:v>
                </c:pt>
                <c:pt idx="143">
                  <c:v>0.49285837999999998</c:v>
                </c:pt>
                <c:pt idx="144">
                  <c:v>0.49364528000000002</c:v>
                </c:pt>
                <c:pt idx="145">
                  <c:v>0.50795990000000002</c:v>
                </c:pt>
                <c:pt idx="146">
                  <c:v>0.51509499999999997</c:v>
                </c:pt>
                <c:pt idx="147">
                  <c:v>0.52369920000000003</c:v>
                </c:pt>
                <c:pt idx="148">
                  <c:v>0.52930180000000004</c:v>
                </c:pt>
                <c:pt idx="149">
                  <c:v>0.53261550000000002</c:v>
                </c:pt>
                <c:pt idx="150">
                  <c:v>0.53751342999999996</c:v>
                </c:pt>
                <c:pt idx="151">
                  <c:v>0.5400566</c:v>
                </c:pt>
                <c:pt idx="152">
                  <c:v>0.54976236999999994</c:v>
                </c:pt>
                <c:pt idx="153">
                  <c:v>0.55591349999999995</c:v>
                </c:pt>
                <c:pt idx="154">
                  <c:v>0.56485419999999997</c:v>
                </c:pt>
                <c:pt idx="155">
                  <c:v>0.5746791</c:v>
                </c:pt>
                <c:pt idx="156">
                  <c:v>0.58559229999999995</c:v>
                </c:pt>
                <c:pt idx="157">
                  <c:v>0.63189680000000004</c:v>
                </c:pt>
                <c:pt idx="158">
                  <c:v>0.65592059999999996</c:v>
                </c:pt>
                <c:pt idx="159">
                  <c:v>0.67156017000000001</c:v>
                </c:pt>
                <c:pt idx="160">
                  <c:v>0.69354093000000006</c:v>
                </c:pt>
                <c:pt idx="161">
                  <c:v>0.71353376000000002</c:v>
                </c:pt>
                <c:pt idx="162">
                  <c:v>0.7486389</c:v>
                </c:pt>
                <c:pt idx="163">
                  <c:v>0.81113683999999997</c:v>
                </c:pt>
                <c:pt idx="164">
                  <c:v>0.83185893</c:v>
                </c:pt>
                <c:pt idx="165">
                  <c:v>1.1246551</c:v>
                </c:pt>
                <c:pt idx="166">
                  <c:v>1.2309927000000001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C9A-2046-9831-3C4DD4D9E19D}"/>
            </c:ext>
          </c:extLst>
        </c:ser>
        <c:ser>
          <c:idx val="1"/>
          <c:order val="1"/>
          <c:spPr>
            <a:solidFill>
              <a:schemeClr val="accent2"/>
            </a:solidFill>
            <a:ln w="25400">
              <a:noFill/>
            </a:ln>
            <a:effectLst/>
          </c:spPr>
          <c:invertIfNegative val="0"/>
          <c:cat>
            <c:strRef>
              <c:f>'14 days ahead'!$A$1:$A$168</c:f>
              <c:strCache>
                <c:ptCount val="167"/>
                <c:pt idx="0">
                  <c:v>swine flu nhs</c:v>
                </c:pt>
                <c:pt idx="1">
                  <c:v>flu and cough</c:v>
                </c:pt>
                <c:pt idx="2">
                  <c:v>flu</c:v>
                </c:pt>
                <c:pt idx="3">
                  <c:v>children flu</c:v>
                </c:pt>
                <c:pt idx="4">
                  <c:v>flu test</c:v>
                </c:pt>
                <c:pt idx="5">
                  <c:v>flu statistics</c:v>
                </c:pt>
                <c:pt idx="6">
                  <c:v>a flu</c:v>
                </c:pt>
                <c:pt idx="7">
                  <c:v>baby flu</c:v>
                </c:pt>
                <c:pt idx="8">
                  <c:v>nhs swine flu</c:v>
                </c:pt>
                <c:pt idx="9">
                  <c:v>swine flu symptons</c:v>
                </c:pt>
                <c:pt idx="10">
                  <c:v>swine flu jab</c:v>
                </c:pt>
                <c:pt idx="11">
                  <c:v>signs of flu</c:v>
                </c:pt>
                <c:pt idx="12">
                  <c:v>mild flu</c:v>
                </c:pt>
                <c:pt idx="13">
                  <c:v>flu a</c:v>
                </c:pt>
                <c:pt idx="14">
                  <c:v>swine flu</c:v>
                </c:pt>
                <c:pt idx="15">
                  <c:v>flu children</c:v>
                </c:pt>
                <c:pt idx="16">
                  <c:v>have the flu</c:v>
                </c:pt>
                <c:pt idx="17">
                  <c:v>what is flu</c:v>
                </c:pt>
                <c:pt idx="18">
                  <c:v>child flu</c:v>
                </c:pt>
                <c:pt idx="19">
                  <c:v>swin flu</c:v>
                </c:pt>
                <c:pt idx="20">
                  <c:v>flu death</c:v>
                </c:pt>
                <c:pt idx="21">
                  <c:v>the flu</c:v>
                </c:pt>
                <c:pt idx="22">
                  <c:v>swine flu latest</c:v>
                </c:pt>
                <c:pt idx="23">
                  <c:v>medication for flu</c:v>
                </c:pt>
                <c:pt idx="24">
                  <c:v>latest flu</c:v>
                </c:pt>
                <c:pt idx="25">
                  <c:v>swine flu symtoms</c:v>
                </c:pt>
                <c:pt idx="26">
                  <c:v>swine flu uk</c:v>
                </c:pt>
                <c:pt idx="27">
                  <c:v>what are flu symptoms</c:v>
                </c:pt>
                <c:pt idx="28">
                  <c:v>effects of swine flu</c:v>
                </c:pt>
                <c:pt idx="29">
                  <c:v>flu when pregnant</c:v>
                </c:pt>
                <c:pt idx="30">
                  <c:v>flu prevention</c:v>
                </c:pt>
                <c:pt idx="31">
                  <c:v>swine flu death</c:v>
                </c:pt>
                <c:pt idx="32">
                  <c:v>swine flu news</c:v>
                </c:pt>
                <c:pt idx="33">
                  <c:v>swine flu deaths</c:v>
                </c:pt>
                <c:pt idx="34">
                  <c:v>what is the swine flu</c:v>
                </c:pt>
                <c:pt idx="35">
                  <c:v>symptoms of the swine flu</c:v>
                </c:pt>
                <c:pt idx="36">
                  <c:v>how long do flu symptoms last</c:v>
                </c:pt>
                <c:pt idx="37">
                  <c:v>what are the symptoms of the flu</c:v>
                </c:pt>
                <c:pt idx="38">
                  <c:v>flu medicine</c:v>
                </c:pt>
                <c:pt idx="39">
                  <c:v>about swine flu</c:v>
                </c:pt>
                <c:pt idx="40">
                  <c:v>i have flu</c:v>
                </c:pt>
                <c:pt idx="41">
                  <c:v>swine flu epidemic</c:v>
                </c:pt>
                <c:pt idx="42">
                  <c:v>stomach flu</c:v>
                </c:pt>
                <c:pt idx="43">
                  <c:v>i have a flu</c:v>
                </c:pt>
                <c:pt idx="44">
                  <c:v>flue</c:v>
                </c:pt>
                <c:pt idx="45">
                  <c:v>nhs flu</c:v>
                </c:pt>
                <c:pt idx="46">
                  <c:v>symtoms of swine flu</c:v>
                </c:pt>
                <c:pt idx="47">
                  <c:v>boots flu</c:v>
                </c:pt>
                <c:pt idx="48">
                  <c:v>new flu</c:v>
                </c:pt>
                <c:pt idx="49">
                  <c:v>what are the symptoms of flu</c:v>
                </c:pt>
                <c:pt idx="50">
                  <c:v>swine flu update</c:v>
                </c:pt>
                <c:pt idx="51">
                  <c:v>flu nhs</c:v>
                </c:pt>
                <c:pt idx="52">
                  <c:v>the swine flu</c:v>
                </c:pt>
                <c:pt idx="53">
                  <c:v>flu in adults</c:v>
                </c:pt>
                <c:pt idx="54">
                  <c:v>flu in uk</c:v>
                </c:pt>
                <c:pt idx="55">
                  <c:v>the flu vaccine</c:v>
                </c:pt>
                <c:pt idx="56">
                  <c:v>swine flu vaccine</c:v>
                </c:pt>
                <c:pt idx="57">
                  <c:v>flu deaths uk</c:v>
                </c:pt>
                <c:pt idx="58">
                  <c:v>flu uk</c:v>
                </c:pt>
                <c:pt idx="59">
                  <c:v>treatment for flu</c:v>
                </c:pt>
                <c:pt idx="60">
                  <c:v>wine flu</c:v>
                </c:pt>
                <c:pt idx="61">
                  <c:v>news flu</c:v>
                </c:pt>
                <c:pt idx="62">
                  <c:v>swine flu facts</c:v>
                </c:pt>
                <c:pt idx="63">
                  <c:v>flu news</c:v>
                </c:pt>
                <c:pt idx="64">
                  <c:v>flu sore throat</c:v>
                </c:pt>
                <c:pt idx="65">
                  <c:v>how long does flu last</c:v>
                </c:pt>
                <c:pt idx="66">
                  <c:v>flu pregnancy</c:v>
                </c:pt>
                <c:pt idx="67">
                  <c:v>flu london</c:v>
                </c:pt>
                <c:pt idx="68">
                  <c:v>swine flu cases</c:v>
                </c:pt>
                <c:pt idx="69">
                  <c:v>do i have flu</c:v>
                </c:pt>
                <c:pt idx="70">
                  <c:v>incubation period for swine flu</c:v>
                </c:pt>
                <c:pt idx="71">
                  <c:v>symptom of flu</c:v>
                </c:pt>
                <c:pt idx="72">
                  <c:v>swine flu virus</c:v>
                </c:pt>
                <c:pt idx="73">
                  <c:v>uk flu</c:v>
                </c:pt>
                <c:pt idx="74">
                  <c:v>flu fever</c:v>
                </c:pt>
                <c:pt idx="75">
                  <c:v>flu symptoms in adults</c:v>
                </c:pt>
                <c:pt idx="76">
                  <c:v>flu deaths</c:v>
                </c:pt>
                <c:pt idx="77">
                  <c:v>h1n1 flu</c:v>
                </c:pt>
                <c:pt idx="78">
                  <c:v>flu advice</c:v>
                </c:pt>
                <c:pt idx="79">
                  <c:v>flu symptons</c:v>
                </c:pt>
                <c:pt idx="80">
                  <c:v>pregnancy flu</c:v>
                </c:pt>
                <c:pt idx="81">
                  <c:v>flu vaccine</c:v>
                </c:pt>
                <c:pt idx="82">
                  <c:v>what is the flu</c:v>
                </c:pt>
                <c:pt idx="83">
                  <c:v>symptoms of swine flu</c:v>
                </c:pt>
                <c:pt idx="84">
                  <c:v>i have the flu</c:v>
                </c:pt>
                <c:pt idx="85">
                  <c:v>swine flu vaccination</c:v>
                </c:pt>
                <c:pt idx="86">
                  <c:v>fever flu</c:v>
                </c:pt>
                <c:pt idx="87">
                  <c:v>pregnant flu</c:v>
                </c:pt>
                <c:pt idx="88">
                  <c:v>flu headache</c:v>
                </c:pt>
                <c:pt idx="89">
                  <c:v>swine flue symptoms</c:v>
                </c:pt>
                <c:pt idx="90">
                  <c:v>swine flu treatment</c:v>
                </c:pt>
                <c:pt idx="91">
                  <c:v>flu clinic</c:v>
                </c:pt>
                <c:pt idx="92">
                  <c:v>symptoms swine flu</c:v>
                </c:pt>
                <c:pt idx="93">
                  <c:v>flu signs</c:v>
                </c:pt>
                <c:pt idx="94">
                  <c:v>flu antibiotics</c:v>
                </c:pt>
                <c:pt idx="95">
                  <c:v>flu in pregnancy</c:v>
                </c:pt>
                <c:pt idx="96">
                  <c:v>the flu symptoms</c:v>
                </c:pt>
                <c:pt idx="97">
                  <c:v>flu epidemic</c:v>
                </c:pt>
                <c:pt idx="98">
                  <c:v>flu symptoms nhs</c:v>
                </c:pt>
                <c:pt idx="99">
                  <c:v>got flu</c:v>
                </c:pt>
                <c:pt idx="100">
                  <c:v>early flu symptoms</c:v>
                </c:pt>
                <c:pt idx="101">
                  <c:v>signs of swine flu</c:v>
                </c:pt>
                <c:pt idx="102">
                  <c:v>swine flu symptoms</c:v>
                </c:pt>
                <c:pt idx="103">
                  <c:v>flu in toddlers</c:v>
                </c:pt>
                <c:pt idx="104">
                  <c:v>flu symptoms last</c:v>
                </c:pt>
                <c:pt idx="105">
                  <c:v>treat flu</c:v>
                </c:pt>
                <c:pt idx="106">
                  <c:v>symptoms of the flu</c:v>
                </c:pt>
                <c:pt idx="107">
                  <c:v>recover from flu</c:v>
                </c:pt>
                <c:pt idx="108">
                  <c:v>symptoms of flu</c:v>
                </c:pt>
                <c:pt idx="109">
                  <c:v>nhs flu symptoms</c:v>
                </c:pt>
                <c:pt idx="110">
                  <c:v>flu pregnant</c:v>
                </c:pt>
                <c:pt idx="111">
                  <c:v>how long flu</c:v>
                </c:pt>
                <c:pt idx="112">
                  <c:v>flu and pregnancy</c:v>
                </c:pt>
                <c:pt idx="113">
                  <c:v>flu how long</c:v>
                </c:pt>
                <c:pt idx="114">
                  <c:v>bad flu</c:v>
                </c:pt>
                <c:pt idx="115">
                  <c:v>have i got flu</c:v>
                </c:pt>
                <c:pt idx="116">
                  <c:v>virus flu</c:v>
                </c:pt>
                <c:pt idx="117">
                  <c:v>swine flu symptoms in children</c:v>
                </c:pt>
                <c:pt idx="118">
                  <c:v>flu last</c:v>
                </c:pt>
                <c:pt idx="119">
                  <c:v>Unnamed: 0</c:v>
                </c:pt>
                <c:pt idx="120">
                  <c:v>flu symptoms uk</c:v>
                </c:pt>
                <c:pt idx="121">
                  <c:v>pregnancy and flu</c:v>
                </c:pt>
                <c:pt idx="122">
                  <c:v>flu pain</c:v>
                </c:pt>
                <c:pt idx="123">
                  <c:v>flu symptom checker</c:v>
                </c:pt>
                <c:pt idx="124">
                  <c:v>flu duration</c:v>
                </c:pt>
                <c:pt idx="125">
                  <c:v>flu symtoms</c:v>
                </c:pt>
                <c:pt idx="126">
                  <c:v>flu virus</c:v>
                </c:pt>
                <c:pt idx="127">
                  <c:v>flu incubation period</c:v>
                </c:pt>
                <c:pt idx="128">
                  <c:v>flu update</c:v>
                </c:pt>
                <c:pt idx="129">
                  <c:v>weather mean</c:v>
                </c:pt>
                <c:pt idx="130">
                  <c:v>cure flu</c:v>
                </c:pt>
                <c:pt idx="131">
                  <c:v>flu cough</c:v>
                </c:pt>
                <c:pt idx="132">
                  <c:v>viral flu</c:v>
                </c:pt>
                <c:pt idx="133">
                  <c:v>how long is flu contagious</c:v>
                </c:pt>
                <c:pt idx="134">
                  <c:v>flu virus symptoms</c:v>
                </c:pt>
                <c:pt idx="135">
                  <c:v>flu cure</c:v>
                </c:pt>
                <c:pt idx="136">
                  <c:v>cough flu</c:v>
                </c:pt>
                <c:pt idx="137">
                  <c:v>swine flu symptoms in adults</c:v>
                </c:pt>
                <c:pt idx="138">
                  <c:v>when is flu contagious</c:v>
                </c:pt>
                <c:pt idx="139">
                  <c:v>swine flu incubation period</c:v>
                </c:pt>
                <c:pt idx="140">
                  <c:v>incubation period for flu</c:v>
                </c:pt>
                <c:pt idx="141">
                  <c:v>flu recovery time</c:v>
                </c:pt>
                <c:pt idx="142">
                  <c:v>flu in babies</c:v>
                </c:pt>
                <c:pt idx="143">
                  <c:v>nhs direct flu</c:v>
                </c:pt>
                <c:pt idx="144">
                  <c:v>cold flu</c:v>
                </c:pt>
                <c:pt idx="145">
                  <c:v>flu complications</c:v>
                </c:pt>
                <c:pt idx="146">
                  <c:v>flu incubation</c:v>
                </c:pt>
                <c:pt idx="147">
                  <c:v>flu symptom</c:v>
                </c:pt>
                <c:pt idx="148">
                  <c:v>flu cold</c:v>
                </c:pt>
                <c:pt idx="149">
                  <c:v>flu symptoms</c:v>
                </c:pt>
                <c:pt idx="150">
                  <c:v>flu treatment</c:v>
                </c:pt>
                <c:pt idx="151">
                  <c:v>symptoms flu</c:v>
                </c:pt>
                <c:pt idx="152">
                  <c:v>man flu</c:v>
                </c:pt>
                <c:pt idx="153">
                  <c:v>flu infection</c:v>
                </c:pt>
                <c:pt idx="154">
                  <c:v>is flu contagious</c:v>
                </c:pt>
                <c:pt idx="155">
                  <c:v>h1n1 flu symptoms</c:v>
                </c:pt>
                <c:pt idx="156">
                  <c:v>flu contagious</c:v>
                </c:pt>
                <c:pt idx="157">
                  <c:v>seasonal flu</c:v>
                </c:pt>
                <c:pt idx="158">
                  <c:v>flu in children</c:v>
                </c:pt>
                <c:pt idx="159">
                  <c:v>swine flu symptoms checker</c:v>
                </c:pt>
                <c:pt idx="160">
                  <c:v>flu temperature</c:v>
                </c:pt>
                <c:pt idx="161">
                  <c:v>flu remedies</c:v>
                </c:pt>
                <c:pt idx="162">
                  <c:v>flu symptoms in children</c:v>
                </c:pt>
                <c:pt idx="163">
                  <c:v>winter flu</c:v>
                </c:pt>
                <c:pt idx="164">
                  <c:v>flu recovery</c:v>
                </c:pt>
                <c:pt idx="165">
                  <c:v>ili</c:v>
                </c:pt>
                <c:pt idx="166">
                  <c:v>flu contagious period</c:v>
                </c:pt>
              </c:strCache>
            </c:strRef>
          </c:cat>
          <c:val>
            <c:numRef>
              <c:f>'14 days ahead'!$D$1:$D$168</c:f>
              <c:numCache>
                <c:formatCode>General</c:formatCode>
                <c:ptCount val="168"/>
                <c:pt idx="0">
                  <c:v>4.8547334999999997E-2</c:v>
                </c:pt>
                <c:pt idx="1">
                  <c:v>1.4859152E-2</c:v>
                </c:pt>
                <c:pt idx="2">
                  <c:v>1.8078500000000001E-2</c:v>
                </c:pt>
                <c:pt idx="3">
                  <c:v>2.5939196000000001E-2</c:v>
                </c:pt>
                <c:pt idx="4">
                  <c:v>6.629057E-4</c:v>
                </c:pt>
                <c:pt idx="5">
                  <c:v>3.8731076000000003E-2</c:v>
                </c:pt>
                <c:pt idx="6">
                  <c:v>4.1238829999999997E-2</c:v>
                </c:pt>
                <c:pt idx="7">
                  <c:v>6.5558446000000001E-3</c:v>
                </c:pt>
                <c:pt idx="8">
                  <c:v>2.0897062000000001E-2</c:v>
                </c:pt>
                <c:pt idx="9">
                  <c:v>2.2108188000000001E-2</c:v>
                </c:pt>
                <c:pt idx="10">
                  <c:v>5.6681503000000001E-2</c:v>
                </c:pt>
                <c:pt idx="11">
                  <c:v>3.7718304000000001E-2</c:v>
                </c:pt>
                <c:pt idx="12">
                  <c:v>7.0659816E-2</c:v>
                </c:pt>
                <c:pt idx="13">
                  <c:v>5.7676159999999997E-2</c:v>
                </c:pt>
                <c:pt idx="14">
                  <c:v>6.5159560000000005E-2</c:v>
                </c:pt>
                <c:pt idx="15">
                  <c:v>5.6608904000000002E-2</c:v>
                </c:pt>
                <c:pt idx="16">
                  <c:v>3.5131447000000003E-2</c:v>
                </c:pt>
                <c:pt idx="17">
                  <c:v>7.9740050000000007E-2</c:v>
                </c:pt>
                <c:pt idx="18">
                  <c:v>5.4335985000000003E-2</c:v>
                </c:pt>
                <c:pt idx="19">
                  <c:v>9.4626290000000002E-2</c:v>
                </c:pt>
                <c:pt idx="20">
                  <c:v>3.0421765999999999E-2</c:v>
                </c:pt>
                <c:pt idx="21">
                  <c:v>5.5781282000000001E-2</c:v>
                </c:pt>
                <c:pt idx="22">
                  <c:v>7.6760985000000004E-2</c:v>
                </c:pt>
                <c:pt idx="23">
                  <c:v>5.5009809999999999E-2</c:v>
                </c:pt>
                <c:pt idx="24">
                  <c:v>5.9296552000000002E-2</c:v>
                </c:pt>
                <c:pt idx="25">
                  <c:v>8.1576099999999999E-2</c:v>
                </c:pt>
                <c:pt idx="26">
                  <c:v>8.0761020000000003E-2</c:v>
                </c:pt>
                <c:pt idx="27">
                  <c:v>7.8697669999999997E-2</c:v>
                </c:pt>
                <c:pt idx="28">
                  <c:v>2.4883046999999998E-2</c:v>
                </c:pt>
                <c:pt idx="29">
                  <c:v>5.5904756999999999E-2</c:v>
                </c:pt>
                <c:pt idx="30">
                  <c:v>9.0832344999999995E-2</c:v>
                </c:pt>
                <c:pt idx="31">
                  <c:v>7.7797933999999999E-2</c:v>
                </c:pt>
                <c:pt idx="32">
                  <c:v>0.17649032000000001</c:v>
                </c:pt>
                <c:pt idx="33">
                  <c:v>9.4621819999999995E-2</c:v>
                </c:pt>
                <c:pt idx="34">
                  <c:v>9.0771480000000002E-2</c:v>
                </c:pt>
                <c:pt idx="35">
                  <c:v>7.37149E-2</c:v>
                </c:pt>
                <c:pt idx="36">
                  <c:v>8.6301639999999999E-2</c:v>
                </c:pt>
                <c:pt idx="37">
                  <c:v>7.7758679999999997E-2</c:v>
                </c:pt>
                <c:pt idx="38">
                  <c:v>0.11677847</c:v>
                </c:pt>
                <c:pt idx="39">
                  <c:v>6.2097712999999999E-2</c:v>
                </c:pt>
                <c:pt idx="40">
                  <c:v>0.10439561</c:v>
                </c:pt>
                <c:pt idx="41">
                  <c:v>0.11400591</c:v>
                </c:pt>
                <c:pt idx="42">
                  <c:v>0.11430767999999999</c:v>
                </c:pt>
                <c:pt idx="43">
                  <c:v>0.109226294</c:v>
                </c:pt>
                <c:pt idx="44">
                  <c:v>0.10333637</c:v>
                </c:pt>
                <c:pt idx="45">
                  <c:v>6.9942900000000002E-2</c:v>
                </c:pt>
                <c:pt idx="46">
                  <c:v>0.13146272000000001</c:v>
                </c:pt>
                <c:pt idx="47">
                  <c:v>0.13392804999999999</c:v>
                </c:pt>
                <c:pt idx="48">
                  <c:v>8.7027629999999995E-2</c:v>
                </c:pt>
                <c:pt idx="49">
                  <c:v>9.8971409999999996E-2</c:v>
                </c:pt>
                <c:pt idx="50">
                  <c:v>0.12137467</c:v>
                </c:pt>
                <c:pt idx="51">
                  <c:v>8.7780826000000006E-2</c:v>
                </c:pt>
                <c:pt idx="52">
                  <c:v>0.15538637</c:v>
                </c:pt>
                <c:pt idx="53">
                  <c:v>0.17983822999999999</c:v>
                </c:pt>
                <c:pt idx="54">
                  <c:v>0.15669176000000001</c:v>
                </c:pt>
                <c:pt idx="55">
                  <c:v>0.14814635000000001</c:v>
                </c:pt>
                <c:pt idx="56">
                  <c:v>0.20785148000000001</c:v>
                </c:pt>
                <c:pt idx="57">
                  <c:v>0.13775699999999999</c:v>
                </c:pt>
                <c:pt idx="58">
                  <c:v>0.14186376000000001</c:v>
                </c:pt>
                <c:pt idx="59">
                  <c:v>0.17627977</c:v>
                </c:pt>
                <c:pt idx="60">
                  <c:v>0.12582412000000001</c:v>
                </c:pt>
                <c:pt idx="61">
                  <c:v>0.2485945</c:v>
                </c:pt>
                <c:pt idx="62">
                  <c:v>0.17997231999999999</c:v>
                </c:pt>
                <c:pt idx="63">
                  <c:v>0.25356588000000002</c:v>
                </c:pt>
                <c:pt idx="64">
                  <c:v>0.18630084</c:v>
                </c:pt>
                <c:pt idx="65">
                  <c:v>0.20178513000000001</c:v>
                </c:pt>
                <c:pt idx="66">
                  <c:v>0.19294892</c:v>
                </c:pt>
                <c:pt idx="67">
                  <c:v>0.24470565</c:v>
                </c:pt>
                <c:pt idx="68">
                  <c:v>0.23578773</c:v>
                </c:pt>
                <c:pt idx="69">
                  <c:v>0.23014902000000001</c:v>
                </c:pt>
                <c:pt idx="70">
                  <c:v>0.24937595000000001</c:v>
                </c:pt>
                <c:pt idx="71">
                  <c:v>0.2280324</c:v>
                </c:pt>
                <c:pt idx="72">
                  <c:v>0.28381106</c:v>
                </c:pt>
                <c:pt idx="73">
                  <c:v>0.22327642</c:v>
                </c:pt>
                <c:pt idx="74">
                  <c:v>0.21931139999999999</c:v>
                </c:pt>
                <c:pt idx="75">
                  <c:v>0.32182064999999999</c:v>
                </c:pt>
                <c:pt idx="76">
                  <c:v>0.24392622999999999</c:v>
                </c:pt>
                <c:pt idx="77">
                  <c:v>0.24900994000000001</c:v>
                </c:pt>
                <c:pt idx="78">
                  <c:v>0.28824465999999999</c:v>
                </c:pt>
                <c:pt idx="79">
                  <c:v>0.21428384</c:v>
                </c:pt>
                <c:pt idx="80">
                  <c:v>0.24509682999999999</c:v>
                </c:pt>
                <c:pt idx="81">
                  <c:v>0.22378898</c:v>
                </c:pt>
                <c:pt idx="82">
                  <c:v>0.21391629000000001</c:v>
                </c:pt>
                <c:pt idx="83">
                  <c:v>0.26944732999999998</c:v>
                </c:pt>
                <c:pt idx="84">
                  <c:v>0.26481986000000002</c:v>
                </c:pt>
                <c:pt idx="85">
                  <c:v>0.29626888000000001</c:v>
                </c:pt>
                <c:pt idx="86">
                  <c:v>0.24811949</c:v>
                </c:pt>
                <c:pt idx="87">
                  <c:v>0.25426900000000002</c:v>
                </c:pt>
                <c:pt idx="88">
                  <c:v>0.29069193999999998</c:v>
                </c:pt>
                <c:pt idx="89">
                  <c:v>0.28280586000000002</c:v>
                </c:pt>
                <c:pt idx="90">
                  <c:v>0.28202310000000003</c:v>
                </c:pt>
                <c:pt idx="91">
                  <c:v>0.27914425999999998</c:v>
                </c:pt>
                <c:pt idx="92">
                  <c:v>0.29118884</c:v>
                </c:pt>
                <c:pt idx="93">
                  <c:v>0.30487087000000002</c:v>
                </c:pt>
                <c:pt idx="94">
                  <c:v>0.2819316</c:v>
                </c:pt>
                <c:pt idx="95">
                  <c:v>0.31894810000000001</c:v>
                </c:pt>
                <c:pt idx="96">
                  <c:v>0.28880446999999998</c:v>
                </c:pt>
                <c:pt idx="97">
                  <c:v>0.32055643</c:v>
                </c:pt>
                <c:pt idx="98">
                  <c:v>0.31200870000000003</c:v>
                </c:pt>
                <c:pt idx="99">
                  <c:v>0.32133645</c:v>
                </c:pt>
                <c:pt idx="100">
                  <c:v>0.29980505000000002</c:v>
                </c:pt>
                <c:pt idx="101">
                  <c:v>0.32206755999999997</c:v>
                </c:pt>
                <c:pt idx="102">
                  <c:v>0.32418786999999999</c:v>
                </c:pt>
                <c:pt idx="103">
                  <c:v>0.37351417999999997</c:v>
                </c:pt>
                <c:pt idx="104">
                  <c:v>0.33451249999999999</c:v>
                </c:pt>
                <c:pt idx="105">
                  <c:v>0.33903956000000002</c:v>
                </c:pt>
                <c:pt idx="106">
                  <c:v>0.32307446000000001</c:v>
                </c:pt>
                <c:pt idx="107">
                  <c:v>0.35582918000000002</c:v>
                </c:pt>
                <c:pt idx="108">
                  <c:v>0.33119140000000002</c:v>
                </c:pt>
                <c:pt idx="109">
                  <c:v>0.34363252</c:v>
                </c:pt>
                <c:pt idx="110">
                  <c:v>0.32689327000000001</c:v>
                </c:pt>
                <c:pt idx="111">
                  <c:v>0.34055619999999998</c:v>
                </c:pt>
                <c:pt idx="112">
                  <c:v>0.34630927</c:v>
                </c:pt>
                <c:pt idx="113">
                  <c:v>0.35405653999999998</c:v>
                </c:pt>
                <c:pt idx="114">
                  <c:v>0.35654750000000002</c:v>
                </c:pt>
                <c:pt idx="115">
                  <c:v>0.37007709999999999</c:v>
                </c:pt>
                <c:pt idx="116">
                  <c:v>0.34435725</c:v>
                </c:pt>
                <c:pt idx="117">
                  <c:v>0.34348836999999999</c:v>
                </c:pt>
                <c:pt idx="118">
                  <c:v>0.34942563999999998</c:v>
                </c:pt>
                <c:pt idx="119">
                  <c:v>0.31832771999999998</c:v>
                </c:pt>
                <c:pt idx="120">
                  <c:v>0.38300489999999998</c:v>
                </c:pt>
                <c:pt idx="121">
                  <c:v>0.36218479999999997</c:v>
                </c:pt>
                <c:pt idx="122">
                  <c:v>0.33634976</c:v>
                </c:pt>
                <c:pt idx="123">
                  <c:v>0.34002065999999997</c:v>
                </c:pt>
                <c:pt idx="124">
                  <c:v>0.40080905</c:v>
                </c:pt>
                <c:pt idx="125">
                  <c:v>0.33599412000000001</c:v>
                </c:pt>
                <c:pt idx="126">
                  <c:v>0.35978337999999999</c:v>
                </c:pt>
                <c:pt idx="127">
                  <c:v>0.37758783000000001</c:v>
                </c:pt>
                <c:pt idx="128">
                  <c:v>0.36710159999999997</c:v>
                </c:pt>
                <c:pt idx="129">
                  <c:v>0.35978535</c:v>
                </c:pt>
                <c:pt idx="130">
                  <c:v>0.40319369999999999</c:v>
                </c:pt>
                <c:pt idx="131">
                  <c:v>0.41687195999999999</c:v>
                </c:pt>
                <c:pt idx="132">
                  <c:v>0.40774965000000002</c:v>
                </c:pt>
                <c:pt idx="133">
                  <c:v>0.42346665</c:v>
                </c:pt>
                <c:pt idx="134">
                  <c:v>0.41343150000000001</c:v>
                </c:pt>
                <c:pt idx="135">
                  <c:v>0.41352074999999999</c:v>
                </c:pt>
                <c:pt idx="136">
                  <c:v>0.41718044999999998</c:v>
                </c:pt>
                <c:pt idx="137">
                  <c:v>0.45804276999999999</c:v>
                </c:pt>
                <c:pt idx="138">
                  <c:v>0.46011287000000001</c:v>
                </c:pt>
                <c:pt idx="139">
                  <c:v>0.41775711999999998</c:v>
                </c:pt>
                <c:pt idx="140">
                  <c:v>0.41827258</c:v>
                </c:pt>
                <c:pt idx="141">
                  <c:v>0.46266990000000002</c:v>
                </c:pt>
                <c:pt idx="142">
                  <c:v>0.42862800000000001</c:v>
                </c:pt>
                <c:pt idx="143">
                  <c:v>0.40160212000000001</c:v>
                </c:pt>
                <c:pt idx="144">
                  <c:v>0.44150198000000002</c:v>
                </c:pt>
                <c:pt idx="145">
                  <c:v>0.4611171</c:v>
                </c:pt>
                <c:pt idx="146">
                  <c:v>0.44089428000000003</c:v>
                </c:pt>
                <c:pt idx="147">
                  <c:v>0.43843293</c:v>
                </c:pt>
                <c:pt idx="148">
                  <c:v>0.47715760000000002</c:v>
                </c:pt>
                <c:pt idx="149">
                  <c:v>0.47480777000000002</c:v>
                </c:pt>
                <c:pt idx="150">
                  <c:v>0.48246053</c:v>
                </c:pt>
                <c:pt idx="151">
                  <c:v>0.48224935000000002</c:v>
                </c:pt>
                <c:pt idx="152">
                  <c:v>0.51142745999999994</c:v>
                </c:pt>
                <c:pt idx="153">
                  <c:v>0.50169825999999995</c:v>
                </c:pt>
                <c:pt idx="154">
                  <c:v>0.52817670000000005</c:v>
                </c:pt>
                <c:pt idx="155">
                  <c:v>0.58473450000000005</c:v>
                </c:pt>
                <c:pt idx="156">
                  <c:v>0.52898000000000001</c:v>
                </c:pt>
                <c:pt idx="157">
                  <c:v>0.57120680000000001</c:v>
                </c:pt>
                <c:pt idx="158">
                  <c:v>0.56304710000000002</c:v>
                </c:pt>
                <c:pt idx="159">
                  <c:v>0.60630899999999999</c:v>
                </c:pt>
                <c:pt idx="160">
                  <c:v>0.56553589999999998</c:v>
                </c:pt>
                <c:pt idx="161">
                  <c:v>0.60389499999999996</c:v>
                </c:pt>
                <c:pt idx="162">
                  <c:v>0.63972790000000002</c:v>
                </c:pt>
                <c:pt idx="163">
                  <c:v>0.71238230000000002</c:v>
                </c:pt>
                <c:pt idx="164">
                  <c:v>0.72329969999999999</c:v>
                </c:pt>
                <c:pt idx="165">
                  <c:v>0.89908653000000005</c:v>
                </c:pt>
                <c:pt idx="166">
                  <c:v>1.0219692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C9A-2046-9831-3C4DD4D9E19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803809423"/>
        <c:axId val="1804080463"/>
      </c:barChart>
      <c:catAx>
        <c:axId val="1803809423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spc="120" normalizeH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4080463"/>
        <c:crosses val="autoZero"/>
        <c:auto val="1"/>
        <c:lblAlgn val="ctr"/>
        <c:lblOffset val="100"/>
        <c:noMultiLvlLbl val="0"/>
      </c:catAx>
      <c:valAx>
        <c:axId val="180408046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dk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0380942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lt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_xlchart.v1.0</cx:f>
      </cx:strDim>
      <cx:numDim type="val">
        <cx:f>_xlchart.v1.1</cx:f>
      </cx:numDim>
    </cx:data>
  </cx:chartData>
  <cx:chart>
    <cx:plotArea>
      <cx:plotAreaRegion>
        <cx:series layoutId="clusteredColumn" uniqueId="{0ABAD00F-FB93-6D4D-B8D4-C5A23FEA6037}">
          <cx:dataPt idx="80">
            <cx:spPr>
              <a:solidFill>
                <a:srgbClr val="FFC000"/>
              </a:solidFill>
              <a:ln>
                <a:noFill/>
              </a:ln>
            </cx:spPr>
          </cx:dataPt>
          <cx:dataPt idx="98"/>
          <cx:dataPt idx="129">
            <cx:spPr>
              <a:solidFill>
                <a:srgbClr val="92D050"/>
              </a:solidFill>
            </cx:spPr>
          </cx:dataPt>
          <cx:dataId val="0"/>
          <cx:layoutPr>
            <cx:aggregation/>
          </cx:layoutPr>
          <cx:axisId val="1"/>
        </cx:series>
        <cx:series layoutId="paretoLine" ownerIdx="0" uniqueId="{A54B251B-D212-6A45-9A00-FA01DEA3C7F3}">
          <cx:axisId val="2"/>
        </cx:series>
      </cx:plotAreaRegion>
      <cx:axis id="0">
        <cx:catScaling gapWidth="0"/>
        <cx:majorGridlines/>
        <cx:minorGridlines/>
        <cx:tickLabels/>
      </cx:axis>
      <cx:axis id="1" hidden="1">
        <cx:valScaling/>
        <cx:majorGridlines/>
        <cx:min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2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_xlchart.v1.2</cx:f>
      </cx:strDim>
      <cx:numDim type="val">
        <cx:f>_xlchart.v1.3</cx:f>
      </cx:numDim>
    </cx:data>
  </cx:chartData>
  <cx:chart>
    <cx:plotArea>
      <cx:plotAreaRegion>
        <cx:series layoutId="clusteredColumn" uniqueId="{308F2BC2-91D1-BA4C-B3AF-FFC009C0727A}">
          <cx:dataPt idx="37">
            <cx:spPr>
              <a:solidFill>
                <a:srgbClr val="FFC000"/>
              </a:solidFill>
              <a:ln>
                <a:noFill/>
              </a:ln>
            </cx:spPr>
          </cx:dataPt>
          <cx:dataPt idx="47">
            <cx:spPr>
              <a:solidFill>
                <a:srgbClr val="92D050"/>
              </a:solidFill>
              <a:ln>
                <a:noFill/>
              </a:ln>
            </cx:spPr>
          </cx:dataPt>
          <cx:dataId val="0"/>
          <cx:layoutPr>
            <cx:aggregation/>
          </cx:layoutPr>
          <cx:axisId val="1"/>
        </cx:series>
        <cx:series layoutId="paretoLine" ownerIdx="0" uniqueId="{D444E5B1-07D3-8F4A-8B3F-97C32BBB6F76}">
          <cx:axisId val="2"/>
        </cx:series>
      </cx:plotAreaRegion>
      <cx:axis id="0">
        <cx:catScaling gapWidth="0"/>
        <cx:minorGridlines/>
        <cx:tickLabels/>
      </cx:axis>
      <cx:axis id="1" hidden="1">
        <cx:valScaling/>
        <cx:majorGridlines/>
        <cx:min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hartEx3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plotArea>
      <cx:plotAreaRegion>
        <cx:series layoutId="clusteredColumn" uniqueId="{25B5EC2B-DF31-F54C-ABB2-970D93DA3D34}">
          <cx:dataPt idx="23">
            <cx:spPr>
              <a:solidFill>
                <a:srgbClr val="FFC000"/>
              </a:solidFill>
              <a:ln>
                <a:noFill/>
              </a:ln>
            </cx:spPr>
          </cx:dataPt>
          <cx:dataPt idx="36">
            <cx:spPr>
              <a:solidFill>
                <a:srgbClr val="92D050"/>
              </a:solidFill>
              <a:ln>
                <a:noFill/>
              </a:ln>
            </cx:spPr>
          </cx:dataPt>
          <cx:dataId val="0"/>
          <cx:layoutPr>
            <cx:aggregation/>
          </cx:layoutPr>
          <cx:axisId val="1"/>
        </cx:series>
        <cx:series layoutId="paretoLine" ownerIdx="0" uniqueId="{05DD38C5-7291-624E-AE87-1538D063AAA5}">
          <cx:axisId val="2"/>
        </cx:series>
      </cx:plotAreaRegion>
      <cx:axis id="0">
        <cx:catScaling gapWidth="0"/>
        <cx:tickLabels/>
      </cx:axis>
      <cx:axis id="1" hidden="1">
        <cx:valScaling/>
        <cx:majorGridlines/>
        <cx:tickLabels/>
      </cx:axis>
      <cx:axis id="2" hidden="1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charts/style3.xml><?xml version="1.0" encoding="utf-8"?>
<cs:chartStyle xmlns:cs="http://schemas.microsoft.com/office/drawing/2012/chartStyle" xmlns:a="http://schemas.openxmlformats.org/drawingml/2006/main" id="24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 kern="1200" cap="all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 cap="all" spc="120" normalizeH="0" baseline="0"/>
  </cs:categoryAxis>
  <cs:chartArea mods="allowNoFillOverride allowNoLineOverride"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50000"/>
        <a:lumOff val="50000"/>
      </a:schemeClr>
    </cs:fontRef>
    <cs:defRPr sz="800" b="0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222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0">
      <cs:styleClr val="auto"/>
    </cs:fillRef>
    <cs:effectRef idx="0"/>
    <cs:fontRef idx="minor">
      <a:schemeClr val="dk1"/>
    </cs:fontRef>
    <cs:spPr>
      <a:solidFill>
        <a:schemeClr val="phClr"/>
      </a:solidFill>
      <a:ln w="9525">
        <a:solidFill>
          <a:schemeClr val="phClr"/>
        </a:solidFill>
        <a:round/>
      </a:ln>
    </cs:spPr>
  </cs:dataPointMarker>
  <cs:dataPointMarkerLayout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tx1">
            <a:lumMod val="15000"/>
            <a:lumOff val="8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tx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dk1"/>
    </cs:fontRef>
  </cs:plotArea>
  <cs:plotArea3D mods="allowNoFillOverride allowNoLineOverride"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600" b="1" kern="1200" cap="all" spc="120" normalizeH="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8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/style4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1.xml"/><Relationship Id="rId1" Type="http://schemas.microsoft.com/office/2014/relationships/chartEx" Target="../charts/chartEx2.xml"/></Relationships>
</file>

<file path=xl/drawings/_rels/drawing3.xml.rels><?xml version="1.0" encoding="UTF-8" standalone="yes"?>
<Relationships xmlns="http://schemas.openxmlformats.org/package/2006/relationships"><Relationship Id="rId1" Type="http://schemas.microsoft.com/office/2014/relationships/chartEx" Target="../charts/chartEx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0</xdr:row>
      <xdr:rowOff>30239</xdr:rowOff>
    </xdr:from>
    <xdr:to>
      <xdr:col>26</xdr:col>
      <xdr:colOff>816429</xdr:colOff>
      <xdr:row>37</xdr:row>
      <xdr:rowOff>50801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C44D4EA-64F8-F54E-BFDB-17D58D8D7CC3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514600" y="30239"/>
              <a:ext cx="19764829" cy="7538962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394253</xdr:colOff>
      <xdr:row>0</xdr:row>
      <xdr:rowOff>169517</xdr:rowOff>
    </xdr:from>
    <xdr:to>
      <xdr:col>36</xdr:col>
      <xdr:colOff>826053</xdr:colOff>
      <xdr:row>31</xdr:row>
      <xdr:rowOff>131417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B95744C3-151C-9C4C-BDC3-DF1BCE2FE01F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12776753" y="169517"/>
              <a:ext cx="17767300" cy="62611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  <xdr:twoCellAnchor>
    <xdr:from>
      <xdr:col>9</xdr:col>
      <xdr:colOff>594360</xdr:colOff>
      <xdr:row>2</xdr:row>
      <xdr:rowOff>187960</xdr:rowOff>
    </xdr:from>
    <xdr:to>
      <xdr:col>34</xdr:col>
      <xdr:colOff>467360</xdr:colOff>
      <xdr:row>43</xdr:row>
      <xdr:rowOff>182880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5A4D08E7-3ECA-3B47-9CF1-CC91C38B5CA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495300</xdr:colOff>
      <xdr:row>0</xdr:row>
      <xdr:rowOff>127000</xdr:rowOff>
    </xdr:from>
    <xdr:to>
      <xdr:col>21</xdr:col>
      <xdr:colOff>444500</xdr:colOff>
      <xdr:row>24</xdr:row>
      <xdr:rowOff>76200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2" name="Chart 1">
              <a:extLst>
                <a:ext uri="{FF2B5EF4-FFF2-40B4-BE49-F238E27FC236}">
                  <a16:creationId xmlns:a16="http://schemas.microsoft.com/office/drawing/2014/main" id="{9229DAC1-6752-6F48-BC1C-1CE6D603FB90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971800" y="127000"/>
              <a:ext cx="14808200" cy="48260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GB" sz="1100"/>
                <a:t>This chart isn’t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F65057-F8D9-5340-9C4E-E5CBE3EA5B75}">
  <dimension ref="B1:BW103"/>
  <sheetViews>
    <sheetView topLeftCell="S21" zoomScaleNormal="100" workbookViewId="0">
      <selection activeCell="V26" sqref="V26:AE44"/>
    </sheetView>
  </sheetViews>
  <sheetFormatPr baseColWidth="10" defaultRowHeight="16" x14ac:dyDescent="0.2"/>
  <cols>
    <col min="5" max="13" width="7.83203125" customWidth="1"/>
    <col min="14" max="14" width="7.83203125" style="18" customWidth="1"/>
    <col min="15" max="20" width="7.83203125" customWidth="1"/>
  </cols>
  <sheetData>
    <row r="1" spans="2:23" ht="17" thickBot="1" x14ac:dyDescent="0.25">
      <c r="B1" s="13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6"/>
    </row>
    <row r="2" spans="2:23" ht="17" thickBot="1" x14ac:dyDescent="0.25">
      <c r="B2" s="13"/>
      <c r="E2" s="128" t="s">
        <v>10</v>
      </c>
      <c r="F2" s="129"/>
      <c r="G2" s="129"/>
      <c r="H2" s="129"/>
      <c r="I2" s="130"/>
      <c r="J2" s="128" t="s">
        <v>11</v>
      </c>
      <c r="K2" s="129"/>
      <c r="L2" s="129"/>
      <c r="M2" s="129"/>
      <c r="N2" s="130"/>
      <c r="O2" s="128" t="s">
        <v>12</v>
      </c>
      <c r="P2" s="129"/>
      <c r="Q2" s="129"/>
      <c r="R2" s="129"/>
      <c r="S2" s="130"/>
      <c r="T2" s="141" t="s">
        <v>9</v>
      </c>
    </row>
    <row r="3" spans="2:23" ht="17" thickBot="1" x14ac:dyDescent="0.25">
      <c r="B3" s="13"/>
      <c r="E3" s="5" t="s">
        <v>0</v>
      </c>
      <c r="F3" s="4" t="s">
        <v>6</v>
      </c>
      <c r="G3" s="4" t="s">
        <v>7</v>
      </c>
      <c r="H3" s="4" t="s">
        <v>8</v>
      </c>
      <c r="I3" s="6" t="s">
        <v>9</v>
      </c>
      <c r="J3" s="5" t="s">
        <v>0</v>
      </c>
      <c r="K3" s="4" t="s">
        <v>6</v>
      </c>
      <c r="L3" s="4" t="s">
        <v>7</v>
      </c>
      <c r="M3" s="4" t="s">
        <v>8</v>
      </c>
      <c r="N3" s="17" t="s">
        <v>9</v>
      </c>
      <c r="O3" s="5" t="s">
        <v>0</v>
      </c>
      <c r="P3" s="4" t="s">
        <v>6</v>
      </c>
      <c r="Q3" s="4" t="s">
        <v>7</v>
      </c>
      <c r="R3" s="4" t="s">
        <v>8</v>
      </c>
      <c r="S3" s="6" t="s">
        <v>9</v>
      </c>
      <c r="T3" s="141"/>
    </row>
    <row r="4" spans="2:23" ht="16" customHeight="1" x14ac:dyDescent="0.2">
      <c r="B4" s="140" t="s">
        <v>14</v>
      </c>
      <c r="C4" s="142" t="s">
        <v>5</v>
      </c>
      <c r="D4" s="8" t="s">
        <v>1</v>
      </c>
      <c r="E4" s="19">
        <v>1.3100742774973</v>
      </c>
      <c r="F4" s="20">
        <v>1.2030422905795799</v>
      </c>
      <c r="G4" s="20">
        <v>1.4245660967290801</v>
      </c>
      <c r="H4" s="21">
        <v>2.9318551487560298</v>
      </c>
      <c r="I4" s="22">
        <f>AVERAGE(E4:H4)</f>
        <v>1.7173844533904976</v>
      </c>
      <c r="J4" s="19">
        <v>1.7300874001979101</v>
      </c>
      <c r="K4" s="20">
        <v>1.7342749630129299</v>
      </c>
      <c r="L4" s="21">
        <v>2.09708348518671</v>
      </c>
      <c r="M4" s="21">
        <v>3.8174018183023102</v>
      </c>
      <c r="N4" s="23">
        <f>AVERAGE(J4:M4)</f>
        <v>2.344711916674965</v>
      </c>
      <c r="O4" s="19">
        <v>2.39589055360873</v>
      </c>
      <c r="P4" s="21">
        <v>2.41522307562377</v>
      </c>
      <c r="Q4" s="21">
        <v>3.0017751661871501</v>
      </c>
      <c r="R4" s="21">
        <v>5.0132207076229998</v>
      </c>
      <c r="S4" s="24">
        <f>AVERAGE(O4:R4)</f>
        <v>3.206527375760662</v>
      </c>
      <c r="T4" s="25">
        <f t="shared" ref="T4:T11" si="0">AVERAGE(S4,N4,I4)</f>
        <v>2.4228745819420414</v>
      </c>
    </row>
    <row r="5" spans="2:23" x14ac:dyDescent="0.2">
      <c r="B5" s="140"/>
      <c r="C5" s="138"/>
      <c r="D5" s="9" t="s">
        <v>2</v>
      </c>
      <c r="E5" s="26">
        <v>2.1872034520766102</v>
      </c>
      <c r="F5" s="27">
        <v>1.8439640396892401</v>
      </c>
      <c r="G5" s="27">
        <v>1.9678060263089301</v>
      </c>
      <c r="H5" s="28">
        <v>5.3075219676523497</v>
      </c>
      <c r="I5" s="29">
        <f t="shared" ref="I5:I12" si="1">AVERAGE(E5:H5)</f>
        <v>2.8266238714317824</v>
      </c>
      <c r="J5" s="26">
        <v>2.7442336443931801</v>
      </c>
      <c r="K5" s="27">
        <v>2.83916625490291</v>
      </c>
      <c r="L5" s="28">
        <v>2.88139769782586</v>
      </c>
      <c r="M5" s="28">
        <v>6.6739345871975901</v>
      </c>
      <c r="N5" s="30">
        <f t="shared" ref="N5:N12" si="2">AVERAGE(J5:M5)</f>
        <v>3.784683046079885</v>
      </c>
      <c r="O5" s="26">
        <v>4.3671321290137701</v>
      </c>
      <c r="P5" s="28">
        <v>3.9514385040378599</v>
      </c>
      <c r="Q5" s="28">
        <v>4.64813740138118</v>
      </c>
      <c r="R5" s="28">
        <v>9.0295787549361997</v>
      </c>
      <c r="S5" s="31">
        <f t="shared" ref="S5:S12" si="3">AVERAGE(O5:R5)</f>
        <v>5.4990716973422522</v>
      </c>
      <c r="T5" s="32">
        <f t="shared" si="0"/>
        <v>4.0367928716179726</v>
      </c>
    </row>
    <row r="6" spans="2:23" x14ac:dyDescent="0.2">
      <c r="B6" s="140"/>
      <c r="C6" s="143"/>
      <c r="D6" s="11" t="s">
        <v>3</v>
      </c>
      <c r="E6" s="35">
        <v>0.95392115472583705</v>
      </c>
      <c r="F6" s="33">
        <v>0.96594469434404595</v>
      </c>
      <c r="G6" s="36">
        <v>0.94937663650700199</v>
      </c>
      <c r="H6" s="36">
        <v>0.98313147306495496</v>
      </c>
      <c r="I6" s="34">
        <f t="shared" si="1"/>
        <v>0.96309348966046004</v>
      </c>
      <c r="J6" s="35">
        <v>0.899365166579703</v>
      </c>
      <c r="K6" s="33">
        <v>0.915706329640396</v>
      </c>
      <c r="L6" s="36">
        <v>0.89387289085965904</v>
      </c>
      <c r="M6" s="36">
        <v>0.89387289085965904</v>
      </c>
      <c r="N6" s="37">
        <f t="shared" si="2"/>
        <v>0.90070431948485419</v>
      </c>
      <c r="O6" s="35">
        <v>0.77516337088452802</v>
      </c>
      <c r="P6" s="36">
        <v>0.85664846077151502</v>
      </c>
      <c r="Q6" s="36">
        <v>0.72830612561988195</v>
      </c>
      <c r="R6" s="36">
        <v>0.92899458632353604</v>
      </c>
      <c r="S6" s="38">
        <f t="shared" si="3"/>
        <v>0.8222781358998652</v>
      </c>
      <c r="T6" s="39">
        <f t="shared" si="0"/>
        <v>0.89535864834839307</v>
      </c>
    </row>
    <row r="7" spans="2:23" x14ac:dyDescent="0.2">
      <c r="B7" s="140"/>
      <c r="C7" s="138" t="s">
        <v>13</v>
      </c>
      <c r="D7" s="9" t="s">
        <v>1</v>
      </c>
      <c r="E7" s="40">
        <v>1.1421509591133401</v>
      </c>
      <c r="F7" s="21">
        <v>1.44421326023132</v>
      </c>
      <c r="G7" s="21">
        <v>3.1233957203399201</v>
      </c>
      <c r="H7" s="20">
        <v>2.4826827559367701</v>
      </c>
      <c r="I7" s="24">
        <f t="shared" si="1"/>
        <v>2.0481106739053376</v>
      </c>
      <c r="J7" s="40">
        <v>1.57401887600275</v>
      </c>
      <c r="K7" s="21">
        <v>2.1588445071356901</v>
      </c>
      <c r="L7" s="20">
        <v>1.8187007875132799</v>
      </c>
      <c r="M7" s="21">
        <v>3.9885256813269501</v>
      </c>
      <c r="N7" s="41">
        <f t="shared" si="2"/>
        <v>2.3850224629946677</v>
      </c>
      <c r="O7" s="40">
        <v>1.7248034367059599</v>
      </c>
      <c r="P7" s="20">
        <v>2.2087949951993799</v>
      </c>
      <c r="Q7" s="21">
        <v>2.87894484615035</v>
      </c>
      <c r="R7" s="21">
        <v>5.1789605604436302</v>
      </c>
      <c r="S7" s="24">
        <f t="shared" si="3"/>
        <v>2.9978759596248299</v>
      </c>
      <c r="T7" s="32">
        <f t="shared" si="0"/>
        <v>2.4770030321749452</v>
      </c>
    </row>
    <row r="8" spans="2:23" x14ac:dyDescent="0.2">
      <c r="B8" s="140"/>
      <c r="C8" s="138"/>
      <c r="D8" s="9" t="s">
        <v>2</v>
      </c>
      <c r="E8" s="42">
        <v>1.8922362586156301</v>
      </c>
      <c r="F8" s="28">
        <v>2.3138469329932798</v>
      </c>
      <c r="G8" s="28">
        <v>4.0183710496406899</v>
      </c>
      <c r="H8" s="27">
        <v>4.2830303324943904</v>
      </c>
      <c r="I8" s="31">
        <f t="shared" si="1"/>
        <v>3.1268711434359977</v>
      </c>
      <c r="J8" s="42">
        <v>2.1685363209735899</v>
      </c>
      <c r="K8" s="28">
        <v>2.9410000415839801</v>
      </c>
      <c r="L8" s="28">
        <v>2.5972998013974302</v>
      </c>
      <c r="M8" s="28">
        <v>7.1204901400938203</v>
      </c>
      <c r="N8" s="30">
        <f t="shared" si="2"/>
        <v>3.7068315760122053</v>
      </c>
      <c r="O8" s="42">
        <v>2.9546475677581099</v>
      </c>
      <c r="P8" s="27">
        <v>3.7351413787868202</v>
      </c>
      <c r="Q8" s="28">
        <v>4.4779669434357903</v>
      </c>
      <c r="R8" s="28">
        <v>9.3227399723305506</v>
      </c>
      <c r="S8" s="31">
        <f t="shared" si="3"/>
        <v>5.1226239655778176</v>
      </c>
      <c r="T8" s="32">
        <f t="shared" si="0"/>
        <v>3.985442228342007</v>
      </c>
    </row>
    <row r="9" spans="2:23" x14ac:dyDescent="0.2">
      <c r="B9" s="140"/>
      <c r="C9" s="143"/>
      <c r="D9" s="11" t="s">
        <v>3</v>
      </c>
      <c r="E9" s="35">
        <v>0.95129039093960399</v>
      </c>
      <c r="F9" s="36">
        <v>0.95774929814817</v>
      </c>
      <c r="G9" s="36">
        <v>0.94834174616636402</v>
      </c>
      <c r="H9" s="36">
        <v>0.98388930571576805</v>
      </c>
      <c r="I9" s="38">
        <f t="shared" si="1"/>
        <v>0.9603176852424764</v>
      </c>
      <c r="J9" s="35">
        <v>0.94417397582945595</v>
      </c>
      <c r="K9" s="36">
        <v>0.89706160725887596</v>
      </c>
      <c r="L9" s="36">
        <v>0.88527606764954203</v>
      </c>
      <c r="M9" s="36">
        <v>0.96553763117116298</v>
      </c>
      <c r="N9" s="37">
        <f t="shared" si="2"/>
        <v>0.92301232047725934</v>
      </c>
      <c r="O9" s="35">
        <v>0.88304202815584198</v>
      </c>
      <c r="P9" s="36">
        <v>0.83681898447624903</v>
      </c>
      <c r="Q9" s="36">
        <v>0.70566649502754697</v>
      </c>
      <c r="R9" s="36">
        <v>0.92865615628656595</v>
      </c>
      <c r="S9" s="38">
        <f t="shared" si="3"/>
        <v>0.83854591598655104</v>
      </c>
      <c r="T9" s="39">
        <f t="shared" si="0"/>
        <v>0.90729197390209559</v>
      </c>
    </row>
    <row r="10" spans="2:23" x14ac:dyDescent="0.2">
      <c r="B10" s="140"/>
      <c r="C10" s="138" t="s">
        <v>4</v>
      </c>
      <c r="D10" s="9" t="s">
        <v>1</v>
      </c>
      <c r="E10" s="19">
        <v>1.9421848058700599</v>
      </c>
      <c r="F10" s="21">
        <v>1.75653612613678</v>
      </c>
      <c r="G10" s="21">
        <v>1.924476146698</v>
      </c>
      <c r="H10" s="21">
        <v>4.9520492553710902</v>
      </c>
      <c r="I10" s="24">
        <f t="shared" si="1"/>
        <v>2.6438115835189828</v>
      </c>
      <c r="J10" s="19">
        <v>2.7367403507232702</v>
      </c>
      <c r="K10" s="21">
        <v>2.4038953781127899</v>
      </c>
      <c r="L10" s="21">
        <v>1.9256944656372099</v>
      </c>
      <c r="M10" s="21">
        <v>4.9135642051696804</v>
      </c>
      <c r="N10" s="41">
        <f t="shared" si="2"/>
        <v>2.9949735999107374</v>
      </c>
      <c r="O10" s="19">
        <v>2.47538495063782</v>
      </c>
      <c r="P10" s="21">
        <v>4.1530623435974103</v>
      </c>
      <c r="Q10" s="21">
        <v>2.2520513534545898</v>
      </c>
      <c r="R10" s="21">
        <v>5.3289675712585396</v>
      </c>
      <c r="S10" s="24">
        <f t="shared" si="3"/>
        <v>3.5523665547370897</v>
      </c>
      <c r="T10" s="32">
        <f t="shared" si="0"/>
        <v>3.063717246055603</v>
      </c>
    </row>
    <row r="11" spans="2:23" x14ac:dyDescent="0.2">
      <c r="B11" s="140"/>
      <c r="C11" s="138"/>
      <c r="D11" s="9" t="s">
        <v>2</v>
      </c>
      <c r="E11" s="26">
        <v>3.5339386463165301</v>
      </c>
      <c r="F11" s="28">
        <v>2.6848938465118399</v>
      </c>
      <c r="G11" s="28">
        <v>3.4798402786254901</v>
      </c>
      <c r="H11" s="28">
        <v>10.397066116333001</v>
      </c>
      <c r="I11" s="31">
        <f t="shared" si="1"/>
        <v>5.0239347219467154</v>
      </c>
      <c r="J11" s="26">
        <v>4.4410023689270002</v>
      </c>
      <c r="K11" s="28">
        <v>3.7191207408904998</v>
      </c>
      <c r="L11" s="28">
        <v>3.49504470825195</v>
      </c>
      <c r="M11" s="28">
        <v>10.0702199935913</v>
      </c>
      <c r="N11" s="30">
        <f t="shared" si="2"/>
        <v>5.4313469529151872</v>
      </c>
      <c r="O11" s="26">
        <v>4.3364553451538104</v>
      </c>
      <c r="P11" s="28">
        <v>6.2726669311523402</v>
      </c>
      <c r="Q11" s="28">
        <v>3.3307702541351301</v>
      </c>
      <c r="R11" s="28">
        <v>10.1623620986938</v>
      </c>
      <c r="S11" s="31">
        <f t="shared" si="3"/>
        <v>6.0255636572837705</v>
      </c>
      <c r="T11" s="32">
        <f t="shared" si="0"/>
        <v>5.4936151107152247</v>
      </c>
    </row>
    <row r="12" spans="2:23" ht="17" thickBot="1" x14ac:dyDescent="0.25">
      <c r="B12" s="140"/>
      <c r="C12" s="139"/>
      <c r="D12" s="10" t="s">
        <v>3</v>
      </c>
      <c r="E12" s="43">
        <v>0.863253834343091</v>
      </c>
      <c r="F12" s="44">
        <v>0.92128683887904905</v>
      </c>
      <c r="G12" s="44">
        <v>0.84864826532541504</v>
      </c>
      <c r="H12" s="44">
        <v>0.869668746215564</v>
      </c>
      <c r="I12" s="45">
        <f t="shared" si="1"/>
        <v>0.87571442119077969</v>
      </c>
      <c r="J12" s="43">
        <v>0.86891121213804501</v>
      </c>
      <c r="K12" s="44">
        <v>0.83869524258029604</v>
      </c>
      <c r="L12" s="44">
        <v>0.84202874087091795</v>
      </c>
      <c r="M12" s="44">
        <v>0.89094506505740301</v>
      </c>
      <c r="N12" s="46">
        <f t="shared" si="2"/>
        <v>0.86014506516166545</v>
      </c>
      <c r="O12" s="43">
        <v>0.80345273636349901</v>
      </c>
      <c r="P12" s="44">
        <v>0.67541573032221403</v>
      </c>
      <c r="Q12" s="44">
        <v>0.76623517179102696</v>
      </c>
      <c r="R12" s="44">
        <v>0.91149795195915995</v>
      </c>
      <c r="S12" s="45">
        <f t="shared" si="3"/>
        <v>0.7891503976089751</v>
      </c>
      <c r="T12" s="47">
        <f>AVERAGE(S12,N12,I12)</f>
        <v>0.84166996132047345</v>
      </c>
    </row>
    <row r="13" spans="2:23" ht="16" customHeight="1" x14ac:dyDescent="0.2">
      <c r="B13" s="140"/>
      <c r="C13" s="138" t="s">
        <v>208</v>
      </c>
      <c r="D13" s="9" t="s">
        <v>1</v>
      </c>
      <c r="E13" s="19">
        <v>1.3533209564469999</v>
      </c>
      <c r="F13" s="21">
        <v>2.0216258952807702</v>
      </c>
      <c r="G13" s="21">
        <v>1.82337401279394</v>
      </c>
      <c r="H13" s="20">
        <v>2.4567885981249198</v>
      </c>
      <c r="I13" s="24">
        <f t="shared" ref="I13:I18" si="4">AVERAGE(E13:H13)</f>
        <v>1.9137773656616575</v>
      </c>
      <c r="J13" s="19">
        <v>1.5810997694811399</v>
      </c>
      <c r="K13" s="21">
        <v>2.36680185198251</v>
      </c>
      <c r="L13" s="21">
        <v>1.7301327569696501</v>
      </c>
      <c r="M13" s="20">
        <v>3.2870444161661099</v>
      </c>
      <c r="N13" s="24">
        <f>AVERAGE(J13:M13)</f>
        <v>2.2412696986498526</v>
      </c>
      <c r="O13" s="19">
        <v>2.2077976997067998</v>
      </c>
      <c r="P13" s="20">
        <v>2.7028930359539598</v>
      </c>
      <c r="Q13" s="20">
        <v>1.7622842467031199</v>
      </c>
      <c r="R13" s="20">
        <v>4.3392929003748497</v>
      </c>
      <c r="S13" s="22">
        <f>AVERAGE(O13:R13)</f>
        <v>2.7530669706846824</v>
      </c>
      <c r="T13" s="48">
        <f t="shared" ref="T13:T17" si="5">AVERAGE(S13,N13,I13)</f>
        <v>2.3027046783320642</v>
      </c>
    </row>
    <row r="14" spans="2:23" x14ac:dyDescent="0.2">
      <c r="B14" s="140"/>
      <c r="C14" s="138"/>
      <c r="D14" s="9" t="s">
        <v>2</v>
      </c>
      <c r="E14" s="26">
        <v>1.9671064046810001</v>
      </c>
      <c r="F14" s="28">
        <v>2.87434275162419</v>
      </c>
      <c r="G14" s="28">
        <v>2.2271572407123901</v>
      </c>
      <c r="H14" s="28">
        <v>4.2916734354618002</v>
      </c>
      <c r="I14" s="31">
        <f t="shared" si="4"/>
        <v>2.8400699581198454</v>
      </c>
      <c r="J14" s="26">
        <v>2.3552181600297399</v>
      </c>
      <c r="K14" s="28">
        <v>3.4294526914944399</v>
      </c>
      <c r="L14" s="27">
        <v>2.1718406351287101</v>
      </c>
      <c r="M14" s="27">
        <v>5.7877241048657098</v>
      </c>
      <c r="N14" s="29">
        <f>AVERAGE(J14:M14)</f>
        <v>3.4360588978796498</v>
      </c>
      <c r="O14" s="26">
        <v>3.3877542664457998</v>
      </c>
      <c r="P14" s="28">
        <v>4.2914708879460397</v>
      </c>
      <c r="Q14" s="27">
        <v>2.20196775581985</v>
      </c>
      <c r="R14" s="27">
        <v>8.1955187485009997</v>
      </c>
      <c r="S14" s="29">
        <f>AVERAGE(O14:R14)</f>
        <v>4.5191779146781723</v>
      </c>
      <c r="T14" s="48">
        <f t="shared" si="5"/>
        <v>3.5984355902258893</v>
      </c>
      <c r="W14">
        <f>-0.2*60</f>
        <v>-12</v>
      </c>
    </row>
    <row r="15" spans="2:23" ht="17" thickBot="1" x14ac:dyDescent="0.25">
      <c r="B15" s="140"/>
      <c r="C15" s="139"/>
      <c r="D15" s="10" t="s">
        <v>3</v>
      </c>
      <c r="E15" s="49">
        <v>0.95652705583086295</v>
      </c>
      <c r="F15" s="44">
        <v>0.93531218801523996</v>
      </c>
      <c r="G15" s="50">
        <v>0.96067780816877402</v>
      </c>
      <c r="H15" s="50">
        <v>0.98790693605172497</v>
      </c>
      <c r="I15" s="45">
        <f t="shared" si="4"/>
        <v>0.96010599701665056</v>
      </c>
      <c r="J15" s="49">
        <v>0.94548338937612297</v>
      </c>
      <c r="K15" s="44">
        <v>0.90537521786099895</v>
      </c>
      <c r="L15" s="50">
        <v>0.93190755803998204</v>
      </c>
      <c r="M15" s="50">
        <v>0.97299488614048102</v>
      </c>
      <c r="N15" s="51">
        <f>AVERAGE(J15:M15)</f>
        <v>0.93894026285439625</v>
      </c>
      <c r="O15" s="49">
        <v>0.91730912875779802</v>
      </c>
      <c r="P15" s="50">
        <v>0.86347684415746995</v>
      </c>
      <c r="Q15" s="50">
        <v>0.92536695975459204</v>
      </c>
      <c r="R15" s="50">
        <v>0.936344560943424</v>
      </c>
      <c r="S15" s="51">
        <f>AVERAGE(O15:R15)</f>
        <v>0.91062437340332103</v>
      </c>
      <c r="T15" s="52">
        <f>AVERAGE(S15,N15,I15)</f>
        <v>0.93655687775812257</v>
      </c>
    </row>
    <row r="16" spans="2:23" x14ac:dyDescent="0.2">
      <c r="C16" s="138" t="s">
        <v>207</v>
      </c>
      <c r="D16" s="9" t="s">
        <v>1</v>
      </c>
      <c r="E16" s="61">
        <v>0.41706770277815802</v>
      </c>
      <c r="F16" s="62">
        <v>0.28845537866890902</v>
      </c>
      <c r="G16" s="62">
        <v>0.45502722662759798</v>
      </c>
      <c r="H16" s="62">
        <v>0.44319734810986899</v>
      </c>
      <c r="I16" s="63">
        <f t="shared" si="4"/>
        <v>0.40093691404613352</v>
      </c>
      <c r="J16" s="61">
        <v>0.59753518712290599</v>
      </c>
      <c r="K16" s="62">
        <v>0.26991678875075797</v>
      </c>
      <c r="L16" s="62">
        <v>0.28298132485336802</v>
      </c>
      <c r="M16" s="62">
        <v>1.29761573348202</v>
      </c>
      <c r="N16" s="63">
        <f t="shared" ref="N16:N18" si="6">AVERAGE(J16:M16)</f>
        <v>0.61201225855226293</v>
      </c>
      <c r="O16" s="61">
        <v>0.46540207240376202</v>
      </c>
      <c r="P16" s="62">
        <v>0.32247898103150602</v>
      </c>
      <c r="Q16" s="62">
        <v>0.32183580165577003</v>
      </c>
      <c r="R16" s="62">
        <v>1.4469678143754701</v>
      </c>
      <c r="S16" s="63">
        <f t="shared" ref="S16:S18" si="7">AVERAGE(O16:R16)</f>
        <v>0.63917116736662705</v>
      </c>
      <c r="T16" s="25">
        <f t="shared" si="5"/>
        <v>0.55070677998834128</v>
      </c>
    </row>
    <row r="17" spans="2:39" x14ac:dyDescent="0.2">
      <c r="C17" s="138"/>
      <c r="D17" s="9" t="s">
        <v>2</v>
      </c>
      <c r="E17" s="64">
        <v>0.64681865064097299</v>
      </c>
      <c r="F17" s="65">
        <v>0.33521921960816597</v>
      </c>
      <c r="G17" s="65">
        <v>0.53904331468254296</v>
      </c>
      <c r="H17" s="65">
        <v>0.64644929268219098</v>
      </c>
      <c r="I17" s="31">
        <f t="shared" si="4"/>
        <v>0.54188261940346827</v>
      </c>
      <c r="J17" s="64">
        <v>0.92226615665213596</v>
      </c>
      <c r="K17" s="65">
        <v>0.42815557658488002</v>
      </c>
      <c r="L17" s="65">
        <v>0.40203017711716299</v>
      </c>
      <c r="M17" s="65">
        <v>2.0735262091425501</v>
      </c>
      <c r="N17" s="31">
        <f t="shared" si="6"/>
        <v>0.95649452987418226</v>
      </c>
      <c r="O17" s="64">
        <v>0.79760083269822502</v>
      </c>
      <c r="P17" s="65">
        <v>0.420823702510222</v>
      </c>
      <c r="Q17" s="65">
        <v>0.40514019981382798</v>
      </c>
      <c r="R17" s="65">
        <v>2.3560916667061802</v>
      </c>
      <c r="S17" s="31">
        <f t="shared" si="7"/>
        <v>0.99491410043211381</v>
      </c>
      <c r="T17" s="32">
        <f t="shared" si="5"/>
        <v>0.83109708323658804</v>
      </c>
    </row>
    <row r="18" spans="2:39" ht="17" thickBot="1" x14ac:dyDescent="0.25">
      <c r="C18" s="139"/>
      <c r="D18" s="10" t="s">
        <v>3</v>
      </c>
      <c r="E18" s="66">
        <v>0.91358303545084796</v>
      </c>
      <c r="F18" s="67">
        <v>0.92982538767066103</v>
      </c>
      <c r="G18" s="67">
        <v>0.96652149409682897</v>
      </c>
      <c r="H18" s="67">
        <v>0.98390991213604295</v>
      </c>
      <c r="I18" s="45">
        <f t="shared" si="4"/>
        <v>0.94845995733859523</v>
      </c>
      <c r="J18" s="66">
        <v>0.83752281628119496</v>
      </c>
      <c r="K18" s="67">
        <v>0.88130858228160502</v>
      </c>
      <c r="L18" s="67">
        <v>0.94935756111033698</v>
      </c>
      <c r="M18" s="67">
        <v>0.62489278453021502</v>
      </c>
      <c r="N18" s="45">
        <f t="shared" si="6"/>
        <v>0.82327043605083794</v>
      </c>
      <c r="O18" s="66">
        <v>0.83867600053653302</v>
      </c>
      <c r="P18" s="67">
        <v>0.84362439499026398</v>
      </c>
      <c r="Q18" s="67">
        <v>0.94760917983973003</v>
      </c>
      <c r="R18" s="67">
        <v>0.51591266080917497</v>
      </c>
      <c r="S18" s="45">
        <f t="shared" si="7"/>
        <v>0.7864555590439255</v>
      </c>
      <c r="T18" s="47">
        <f>AVERAGE(S18,N18,I18)</f>
        <v>0.85272865081111959</v>
      </c>
    </row>
    <row r="19" spans="2:39" ht="16" customHeight="1" x14ac:dyDescent="0.2">
      <c r="C19" s="138" t="s">
        <v>182</v>
      </c>
      <c r="D19" s="9" t="s">
        <v>1</v>
      </c>
      <c r="E19" s="19"/>
      <c r="F19" s="21"/>
      <c r="G19" s="21"/>
      <c r="H19" s="20"/>
      <c r="I19" s="24"/>
      <c r="J19" s="19">
        <v>3.0684389613043899</v>
      </c>
      <c r="K19" s="21">
        <v>3.9680612121153902</v>
      </c>
      <c r="L19" s="21">
        <v>2.18684147689723</v>
      </c>
      <c r="M19" s="21">
        <v>2.6191495273029299</v>
      </c>
      <c r="N19" s="24">
        <f t="shared" ref="N19:N24" si="8">AVERAGE(J19:M19)</f>
        <v>2.9606227944049852</v>
      </c>
      <c r="O19" s="19"/>
      <c r="P19" s="20"/>
      <c r="Q19" s="20"/>
      <c r="R19" s="20"/>
      <c r="S19" s="22"/>
      <c r="T19" s="48"/>
    </row>
    <row r="20" spans="2:39" x14ac:dyDescent="0.2">
      <c r="C20" s="138"/>
      <c r="D20" s="9" t="s">
        <v>2</v>
      </c>
      <c r="E20" s="26"/>
      <c r="F20" s="28"/>
      <c r="G20" s="28"/>
      <c r="H20" s="28"/>
      <c r="I20" s="31"/>
      <c r="J20" s="26">
        <v>4.5315281239038097</v>
      </c>
      <c r="K20" s="28">
        <v>5.6481290757717302</v>
      </c>
      <c r="L20" s="28">
        <v>3.0270281561734098</v>
      </c>
      <c r="M20" s="28">
        <v>3.4492949145557099</v>
      </c>
      <c r="N20" s="31">
        <f t="shared" si="8"/>
        <v>4.1639950676011646</v>
      </c>
      <c r="O20" s="26"/>
      <c r="P20" s="28"/>
      <c r="Q20" s="27"/>
      <c r="R20" s="27"/>
      <c r="S20" s="29"/>
      <c r="T20" s="48"/>
    </row>
    <row r="21" spans="2:39" ht="17" thickBot="1" x14ac:dyDescent="0.25">
      <c r="C21" s="139"/>
      <c r="D21" s="10" t="s">
        <v>3</v>
      </c>
      <c r="E21" s="49"/>
      <c r="F21" s="44"/>
      <c r="G21" s="50"/>
      <c r="H21" s="50"/>
      <c r="I21" s="45"/>
      <c r="J21" s="43">
        <v>0.78345116810206705</v>
      </c>
      <c r="K21" s="44">
        <v>0.62140757523267498</v>
      </c>
      <c r="L21" s="44">
        <v>0.89315410156180497</v>
      </c>
      <c r="M21" s="44">
        <v>0.97279148654771797</v>
      </c>
      <c r="N21" s="45">
        <f t="shared" si="8"/>
        <v>0.81770108286106635</v>
      </c>
      <c r="O21" s="49"/>
      <c r="P21" s="50"/>
      <c r="Q21" s="50"/>
      <c r="R21" s="50"/>
      <c r="S21" s="51"/>
      <c r="T21" s="52"/>
    </row>
    <row r="22" spans="2:39" ht="16" customHeight="1" x14ac:dyDescent="0.2">
      <c r="C22" s="138" t="s">
        <v>183</v>
      </c>
      <c r="D22" s="9" t="s">
        <v>1</v>
      </c>
      <c r="E22" s="61"/>
      <c r="F22" s="62"/>
      <c r="G22" s="62"/>
      <c r="H22" s="62"/>
      <c r="I22" s="63"/>
      <c r="J22" s="61">
        <v>1.93744634500599</v>
      </c>
      <c r="K22" s="62">
        <v>2.00336066025368</v>
      </c>
      <c r="L22" s="62">
        <v>2.5608599769349398</v>
      </c>
      <c r="M22" s="62">
        <v>3.80299573727669</v>
      </c>
      <c r="N22" s="63">
        <f t="shared" si="8"/>
        <v>2.5761656798678252</v>
      </c>
      <c r="O22" s="61"/>
      <c r="P22" s="62"/>
      <c r="Q22" s="62"/>
      <c r="R22" s="62"/>
      <c r="S22" s="63"/>
      <c r="T22" s="25"/>
    </row>
    <row r="23" spans="2:39" x14ac:dyDescent="0.2">
      <c r="C23" s="138"/>
      <c r="D23" s="9" t="s">
        <v>2</v>
      </c>
      <c r="E23" s="64"/>
      <c r="F23" s="65"/>
      <c r="G23" s="65"/>
      <c r="H23" s="65"/>
      <c r="I23" s="31"/>
      <c r="J23" s="64">
        <v>3.37123492940206</v>
      </c>
      <c r="K23" s="65">
        <v>3.1463123894731102</v>
      </c>
      <c r="L23" s="65">
        <v>3.7647180557294</v>
      </c>
      <c r="M23" s="65">
        <v>7.60415558258675</v>
      </c>
      <c r="N23" s="31">
        <f t="shared" si="8"/>
        <v>4.4716052392978298</v>
      </c>
      <c r="O23" s="64"/>
      <c r="P23" s="65"/>
      <c r="Q23" s="65"/>
      <c r="R23" s="65"/>
      <c r="S23" s="31"/>
      <c r="T23" s="32"/>
    </row>
    <row r="24" spans="2:39" ht="17" thickBot="1" x14ac:dyDescent="0.25">
      <c r="C24" s="139"/>
      <c r="D24" s="10" t="s">
        <v>3</v>
      </c>
      <c r="E24" s="66"/>
      <c r="F24" s="67"/>
      <c r="G24" s="67"/>
      <c r="H24" s="67"/>
      <c r="I24" s="45"/>
      <c r="J24" s="66">
        <v>0.89598309654233699</v>
      </c>
      <c r="K24" s="67">
        <v>0.93399777397483996</v>
      </c>
      <c r="L24" s="67">
        <v>0.79672624357748201</v>
      </c>
      <c r="M24" s="67">
        <v>0.94370562956420001</v>
      </c>
      <c r="N24" s="45">
        <f t="shared" si="8"/>
        <v>0.89260318591471466</v>
      </c>
      <c r="O24" s="66"/>
      <c r="P24" s="67"/>
      <c r="Q24" s="67"/>
      <c r="R24" s="67"/>
      <c r="S24" s="45"/>
      <c r="T24" s="47"/>
    </row>
    <row r="25" spans="2:39" ht="17" thickBot="1" x14ac:dyDescent="0.25"/>
    <row r="26" spans="2:39" ht="17" thickBot="1" x14ac:dyDescent="0.25">
      <c r="E26" s="128" t="s">
        <v>10</v>
      </c>
      <c r="F26" s="129"/>
      <c r="G26" s="129"/>
      <c r="H26" s="129"/>
      <c r="I26" s="130"/>
      <c r="J26" s="128" t="s">
        <v>11</v>
      </c>
      <c r="K26" s="129"/>
      <c r="L26" s="129"/>
      <c r="M26" s="129"/>
      <c r="N26" s="130"/>
      <c r="O26" s="128" t="s">
        <v>12</v>
      </c>
      <c r="P26" s="129"/>
      <c r="Q26" s="129"/>
      <c r="R26" s="129"/>
      <c r="S26" s="130"/>
      <c r="T26" s="68"/>
      <c r="X26" s="127" t="s">
        <v>209</v>
      </c>
      <c r="Y26" s="127"/>
      <c r="Z26" s="127"/>
      <c r="AA26" s="127"/>
      <c r="AB26" s="127"/>
      <c r="AC26" s="127"/>
      <c r="AD26" s="127"/>
      <c r="AE26" s="127"/>
      <c r="AF26" s="127" t="s">
        <v>206</v>
      </c>
      <c r="AG26" s="127"/>
      <c r="AH26" s="127"/>
      <c r="AI26" s="127"/>
      <c r="AJ26" s="127"/>
      <c r="AK26" s="127"/>
      <c r="AL26" s="127"/>
      <c r="AM26" s="127"/>
    </row>
    <row r="27" spans="2:39" ht="17" thickBot="1" x14ac:dyDescent="0.25">
      <c r="E27" s="69" t="s">
        <v>0</v>
      </c>
      <c r="F27" s="70" t="s">
        <v>6</v>
      </c>
      <c r="G27" s="70" t="s">
        <v>7</v>
      </c>
      <c r="H27" s="70" t="s">
        <v>8</v>
      </c>
      <c r="I27" s="71" t="s">
        <v>9</v>
      </c>
      <c r="J27" s="69" t="s">
        <v>0</v>
      </c>
      <c r="K27" s="70" t="s">
        <v>6</v>
      </c>
      <c r="L27" s="70" t="s">
        <v>7</v>
      </c>
      <c r="M27" s="70" t="s">
        <v>8</v>
      </c>
      <c r="N27" s="71" t="s">
        <v>9</v>
      </c>
      <c r="O27" s="69" t="s">
        <v>0</v>
      </c>
      <c r="P27" s="70" t="s">
        <v>6</v>
      </c>
      <c r="Q27" s="70" t="s">
        <v>7</v>
      </c>
      <c r="R27" s="70" t="s">
        <v>8</v>
      </c>
      <c r="S27" s="71" t="s">
        <v>9</v>
      </c>
      <c r="T27" s="72" t="s">
        <v>9</v>
      </c>
      <c r="X27" s="127" t="s">
        <v>210</v>
      </c>
      <c r="Y27" s="127"/>
      <c r="Z27" s="127"/>
      <c r="AA27" s="127"/>
      <c r="AB27" s="127" t="s">
        <v>5</v>
      </c>
      <c r="AC27" s="127"/>
      <c r="AD27" s="127"/>
      <c r="AE27" s="127"/>
      <c r="AF27" s="127" t="s">
        <v>210</v>
      </c>
      <c r="AG27" s="127"/>
      <c r="AH27" s="127"/>
      <c r="AI27" s="127"/>
      <c r="AJ27" s="127" t="s">
        <v>5</v>
      </c>
      <c r="AK27" s="127"/>
      <c r="AL27" s="127"/>
      <c r="AM27" s="127"/>
    </row>
    <row r="28" spans="2:39" ht="16" customHeight="1" thickBot="1" x14ac:dyDescent="0.25">
      <c r="B28" s="134" t="s">
        <v>209</v>
      </c>
      <c r="C28" s="131" t="s">
        <v>210</v>
      </c>
      <c r="D28" s="53" t="s">
        <v>1</v>
      </c>
      <c r="E28" s="73">
        <v>1.1070353752755</v>
      </c>
      <c r="F28" s="74">
        <v>1.7518155433089799</v>
      </c>
      <c r="G28" s="75">
        <v>1.04479746213702</v>
      </c>
      <c r="H28" s="74">
        <v>2.6761359061132599</v>
      </c>
      <c r="I28" s="76">
        <f>AVERAGE(E28:H28)</f>
        <v>1.6449460717086901</v>
      </c>
      <c r="J28" s="73">
        <v>1.66751317768397</v>
      </c>
      <c r="K28" s="74">
        <v>2.3132246887406902</v>
      </c>
      <c r="L28" s="75">
        <v>1.18240441860918</v>
      </c>
      <c r="M28" s="75">
        <v>3.38073406616734</v>
      </c>
      <c r="N28" s="77">
        <f>AVERAGE(J28:M28)</f>
        <v>2.1359690878002953</v>
      </c>
      <c r="O28" s="73">
        <v>2.1129973554038899</v>
      </c>
      <c r="P28" s="74">
        <v>2.7022792382965002</v>
      </c>
      <c r="Q28" s="75">
        <v>1.5929165836094401</v>
      </c>
      <c r="R28" s="75">
        <v>4.2909700013444096</v>
      </c>
      <c r="S28" s="77">
        <f>AVERAGE(O28:R28)</f>
        <v>2.6747907946635596</v>
      </c>
      <c r="T28" s="78">
        <f>AVERAGE(I28,N28,S28)</f>
        <v>2.1519019847241818</v>
      </c>
      <c r="V28" s="97" t="s">
        <v>215</v>
      </c>
      <c r="W28" s="98" t="s">
        <v>216</v>
      </c>
      <c r="X28" s="97" t="s">
        <v>1</v>
      </c>
      <c r="Y28" s="98" t="s">
        <v>2</v>
      </c>
      <c r="Z28" s="98" t="s">
        <v>3</v>
      </c>
      <c r="AA28" s="99" t="s">
        <v>211</v>
      </c>
      <c r="AB28" s="97" t="s">
        <v>1</v>
      </c>
      <c r="AC28" s="98" t="s">
        <v>2</v>
      </c>
      <c r="AD28" s="98" t="s">
        <v>3</v>
      </c>
      <c r="AE28" s="100" t="s">
        <v>211</v>
      </c>
      <c r="AF28" s="97" t="s">
        <v>1</v>
      </c>
      <c r="AG28" s="98" t="s">
        <v>2</v>
      </c>
      <c r="AH28" s="98" t="s">
        <v>3</v>
      </c>
      <c r="AI28" s="99" t="s">
        <v>211</v>
      </c>
      <c r="AJ28" s="97" t="s">
        <v>1</v>
      </c>
      <c r="AK28" s="98" t="s">
        <v>2</v>
      </c>
      <c r="AL28" s="98" t="s">
        <v>3</v>
      </c>
      <c r="AM28" s="99" t="s">
        <v>212</v>
      </c>
    </row>
    <row r="29" spans="2:39" x14ac:dyDescent="0.2">
      <c r="B29" s="135"/>
      <c r="C29" s="132"/>
      <c r="D29" s="2" t="s">
        <v>2</v>
      </c>
      <c r="E29" s="42">
        <v>1.71065271503125</v>
      </c>
      <c r="F29" s="28">
        <v>2.67512928879747</v>
      </c>
      <c r="G29" s="27">
        <v>1.35308256131581</v>
      </c>
      <c r="H29" s="28">
        <v>4.9397442690724001</v>
      </c>
      <c r="I29" s="81">
        <f t="shared" ref="I29:I30" si="9">AVERAGE(E29:H29)</f>
        <v>2.6696522085542327</v>
      </c>
      <c r="J29" s="42">
        <v>2.58097335892377</v>
      </c>
      <c r="K29" s="28">
        <v>3.4058351124445201</v>
      </c>
      <c r="L29" s="27">
        <v>1.54027935246862</v>
      </c>
      <c r="M29" s="28">
        <v>6.5032005417382903</v>
      </c>
      <c r="N29" s="82">
        <f t="shared" ref="N29:N30" si="10">AVERAGE(J29:M29)</f>
        <v>3.5075720913937998</v>
      </c>
      <c r="O29" s="42">
        <v>3.2221003644184001</v>
      </c>
      <c r="P29" s="28">
        <v>4.3644126052041301</v>
      </c>
      <c r="Q29" s="27">
        <v>1.9831003708369099</v>
      </c>
      <c r="R29" s="27">
        <v>8.4890702748492703</v>
      </c>
      <c r="S29" s="82">
        <f t="shared" ref="S29:S30" si="11">AVERAGE(O29:R29)</f>
        <v>4.5146709038271773</v>
      </c>
      <c r="T29" s="83">
        <f t="shared" ref="T29:T39" si="12">AVERAGE(I29,N29,S29)</f>
        <v>3.5639650679250701</v>
      </c>
      <c r="V29" s="151">
        <v>7</v>
      </c>
      <c r="W29" s="101" t="s">
        <v>0</v>
      </c>
      <c r="X29" s="102">
        <v>1.1070353752755</v>
      </c>
      <c r="Y29" s="102">
        <v>1.71065271503125</v>
      </c>
      <c r="Z29" s="102">
        <v>0.97102104724119298</v>
      </c>
      <c r="AA29" s="103">
        <v>-8</v>
      </c>
      <c r="AB29" s="104">
        <v>1.10039806108107</v>
      </c>
      <c r="AC29" s="102">
        <v>1.8662734667024501</v>
      </c>
      <c r="AD29" s="102">
        <v>0.95325832223974005</v>
      </c>
      <c r="AE29" s="103">
        <v>2</v>
      </c>
      <c r="AF29" s="104">
        <v>0.26088944152675902</v>
      </c>
      <c r="AG29" s="102">
        <v>0.453058220975536</v>
      </c>
      <c r="AH29" s="102">
        <v>0.94051269687776495</v>
      </c>
      <c r="AI29" s="103">
        <v>7</v>
      </c>
      <c r="AJ29" s="104">
        <v>0.25335300457948201</v>
      </c>
      <c r="AK29" s="102">
        <v>0.41917493772344799</v>
      </c>
      <c r="AL29" s="102">
        <v>0.98862726984913396</v>
      </c>
      <c r="AM29" s="103">
        <v>0</v>
      </c>
    </row>
    <row r="30" spans="2:39" x14ac:dyDescent="0.2">
      <c r="B30" s="135"/>
      <c r="C30" s="132"/>
      <c r="D30" s="2" t="s">
        <v>3</v>
      </c>
      <c r="E30" s="42">
        <v>0.97102104724119298</v>
      </c>
      <c r="F30" s="28">
        <v>0.94075340656478901</v>
      </c>
      <c r="G30" s="27">
        <v>0.96879591456060898</v>
      </c>
      <c r="H30" s="27">
        <v>0.98515001616769504</v>
      </c>
      <c r="I30" s="82">
        <f t="shared" si="9"/>
        <v>0.96643009613357156</v>
      </c>
      <c r="J30" s="42">
        <v>0.954445957009327</v>
      </c>
      <c r="K30" s="28">
        <v>0.89100951575892395</v>
      </c>
      <c r="L30" s="27">
        <v>0.95365281351530395</v>
      </c>
      <c r="M30" s="27">
        <v>0.95746143633606295</v>
      </c>
      <c r="N30" s="82">
        <f t="shared" si="10"/>
        <v>0.93914243065490455</v>
      </c>
      <c r="O30" s="42">
        <v>0.92579779817735197</v>
      </c>
      <c r="P30" s="28">
        <v>0.84116428262109</v>
      </c>
      <c r="Q30" s="27">
        <v>0.92825204303803599</v>
      </c>
      <c r="R30" s="28">
        <v>0.90542411521149901</v>
      </c>
      <c r="S30" s="82">
        <f t="shared" si="11"/>
        <v>0.90015955976199424</v>
      </c>
      <c r="T30" s="83">
        <f t="shared" si="12"/>
        <v>0.93524402885015689</v>
      </c>
      <c r="V30" s="152"/>
      <c r="W30" s="105" t="s">
        <v>6</v>
      </c>
      <c r="X30" s="106">
        <v>1.7518155433089799</v>
      </c>
      <c r="Y30" s="106">
        <v>2.67512928879747</v>
      </c>
      <c r="Z30" s="106">
        <v>0.94075340656478901</v>
      </c>
      <c r="AA30" s="103">
        <v>17</v>
      </c>
      <c r="AB30" s="107">
        <v>1.2890154038693</v>
      </c>
      <c r="AC30" s="106">
        <v>1.99847807058555</v>
      </c>
      <c r="AD30" s="106">
        <v>0.96949236584153597</v>
      </c>
      <c r="AE30" s="103">
        <v>2</v>
      </c>
      <c r="AF30" s="107">
        <v>0.38029678136307399</v>
      </c>
      <c r="AG30" s="106">
        <v>0.43559230030373602</v>
      </c>
      <c r="AH30" s="106">
        <v>0.93950994509860597</v>
      </c>
      <c r="AI30" s="103">
        <v>10</v>
      </c>
      <c r="AJ30" s="107">
        <v>0.29555703287975599</v>
      </c>
      <c r="AK30" s="106">
        <v>0.38452873266971899</v>
      </c>
      <c r="AL30" s="106">
        <v>0.88085373889687701</v>
      </c>
      <c r="AM30" s="103">
        <v>9</v>
      </c>
    </row>
    <row r="31" spans="2:39" ht="17" thickBot="1" x14ac:dyDescent="0.25">
      <c r="B31" s="135"/>
      <c r="C31" s="133"/>
      <c r="D31" s="54" t="s">
        <v>211</v>
      </c>
      <c r="E31" s="84">
        <v>-8</v>
      </c>
      <c r="F31" s="85">
        <v>17</v>
      </c>
      <c r="G31" s="85">
        <v>-25</v>
      </c>
      <c r="H31" s="54">
        <v>8</v>
      </c>
      <c r="I31" s="86" cm="1">
        <f t="array" ref="I31">AVERAGE(ABS(E31:H31))</f>
        <v>14.5</v>
      </c>
      <c r="J31" s="87">
        <v>-1</v>
      </c>
      <c r="K31" s="85">
        <v>24</v>
      </c>
      <c r="L31" s="85">
        <v>-20</v>
      </c>
      <c r="M31" s="85">
        <v>15</v>
      </c>
      <c r="N31" s="86" cm="1">
        <f t="array" ref="N31">AVERAGE(ABS(J31:M31))</f>
        <v>15</v>
      </c>
      <c r="O31" s="87">
        <v>6</v>
      </c>
      <c r="P31" s="85">
        <v>31</v>
      </c>
      <c r="Q31" s="54">
        <v>-13</v>
      </c>
      <c r="R31" s="85">
        <v>22</v>
      </c>
      <c r="S31" s="86" cm="1">
        <f t="array" ref="S31">AVERAGE(ABS(O31:R31))</f>
        <v>18</v>
      </c>
      <c r="T31" s="88">
        <f t="shared" si="12"/>
        <v>15.833333333333334</v>
      </c>
      <c r="V31" s="152"/>
      <c r="W31" s="105" t="s">
        <v>7</v>
      </c>
      <c r="X31" s="102">
        <v>1.04479746213702</v>
      </c>
      <c r="Y31" s="102">
        <v>1.35308256131581</v>
      </c>
      <c r="Z31" s="102">
        <v>0.96879591456060898</v>
      </c>
      <c r="AA31" s="103">
        <v>-25</v>
      </c>
      <c r="AB31" s="104">
        <v>1.87001411846128</v>
      </c>
      <c r="AC31" s="102">
        <v>2.7141148662689401</v>
      </c>
      <c r="AD31" s="102">
        <v>0.92859027188879795</v>
      </c>
      <c r="AE31" s="103">
        <v>-22</v>
      </c>
      <c r="AF31" s="104">
        <v>0.53480007416138797</v>
      </c>
      <c r="AG31" s="102">
        <v>0.69605038088329396</v>
      </c>
      <c r="AH31" s="102">
        <v>0.95101911887450297</v>
      </c>
      <c r="AI31" s="103">
        <v>10</v>
      </c>
      <c r="AJ31" s="104">
        <v>0.23543699267218099</v>
      </c>
      <c r="AK31" s="102">
        <v>0.39182858012070099</v>
      </c>
      <c r="AL31" s="102">
        <v>0.96692626360920897</v>
      </c>
      <c r="AM31" s="103">
        <v>8</v>
      </c>
    </row>
    <row r="32" spans="2:39" x14ac:dyDescent="0.2">
      <c r="B32" s="135"/>
      <c r="C32" s="131" t="s">
        <v>5</v>
      </c>
      <c r="D32" s="53" t="s">
        <v>1</v>
      </c>
      <c r="E32" s="89">
        <v>1.10039806108107</v>
      </c>
      <c r="F32" s="75">
        <v>1.2890154038693</v>
      </c>
      <c r="G32" s="74">
        <v>1.87001411846128</v>
      </c>
      <c r="H32" s="75">
        <v>2.30257578140928</v>
      </c>
      <c r="I32" s="77">
        <f>AVERAGE(E32:H32)</f>
        <v>1.6405008412052324</v>
      </c>
      <c r="J32" s="89">
        <v>1.6694034748597599</v>
      </c>
      <c r="K32" s="75">
        <v>1.68814282715754</v>
      </c>
      <c r="L32" s="74">
        <v>2.3955166648425901</v>
      </c>
      <c r="M32" s="74">
        <v>3.49637808647475</v>
      </c>
      <c r="N32" s="76">
        <f>AVERAGE(J32:M32)</f>
        <v>2.3123602633336597</v>
      </c>
      <c r="O32" s="89">
        <v>2.14389271031561</v>
      </c>
      <c r="P32" s="75">
        <v>2.3045171885303999</v>
      </c>
      <c r="Q32" s="74">
        <v>1.77413054896351</v>
      </c>
      <c r="R32" s="74">
        <v>5.2975853783740297</v>
      </c>
      <c r="S32" s="76">
        <f>AVERAGE(O32:R32)</f>
        <v>2.8800314565458871</v>
      </c>
      <c r="T32" s="90">
        <f t="shared" si="12"/>
        <v>2.2776308536949266</v>
      </c>
      <c r="V32" s="152"/>
      <c r="W32" s="105" t="s">
        <v>8</v>
      </c>
      <c r="X32" s="106">
        <v>2.6761359061132599</v>
      </c>
      <c r="Y32" s="106">
        <v>4.9397442690724001</v>
      </c>
      <c r="Z32" s="102">
        <v>0.98515001616769504</v>
      </c>
      <c r="AA32" s="108">
        <v>8</v>
      </c>
      <c r="AB32" s="107">
        <v>2.30257578140928</v>
      </c>
      <c r="AC32" s="106">
        <v>4.0813406210604999</v>
      </c>
      <c r="AD32" s="102">
        <v>0.97775233796657401</v>
      </c>
      <c r="AE32" s="108">
        <v>8</v>
      </c>
      <c r="AF32" s="107">
        <v>0.40763319080527499</v>
      </c>
      <c r="AG32" s="106">
        <v>0.62955167779436105</v>
      </c>
      <c r="AH32" s="102">
        <v>0.95015699752958305</v>
      </c>
      <c r="AI32" s="108">
        <v>-8</v>
      </c>
      <c r="AJ32" s="107">
        <v>0.42480320503834301</v>
      </c>
      <c r="AK32" s="106">
        <v>0.77101804444922495</v>
      </c>
      <c r="AL32" s="102">
        <v>0.93378326034158898</v>
      </c>
      <c r="AM32" s="108">
        <v>20</v>
      </c>
    </row>
    <row r="33" spans="2:39" ht="17" thickBot="1" x14ac:dyDescent="0.25">
      <c r="B33" s="135"/>
      <c r="C33" s="132"/>
      <c r="D33" s="2" t="s">
        <v>2</v>
      </c>
      <c r="E33" s="26">
        <v>1.8662734667024501</v>
      </c>
      <c r="F33" s="27">
        <v>1.99847807058555</v>
      </c>
      <c r="G33" s="28">
        <v>2.7141148662689401</v>
      </c>
      <c r="H33" s="27">
        <v>4.0813406210604999</v>
      </c>
      <c r="I33" s="82">
        <f t="shared" ref="I33:I38" si="13">AVERAGE(E33:H33)</f>
        <v>2.6650517561543601</v>
      </c>
      <c r="J33" s="26">
        <v>2.8631346027687301</v>
      </c>
      <c r="K33" s="27">
        <v>2.6370715572724599</v>
      </c>
      <c r="L33" s="28">
        <v>3.9394499960077098</v>
      </c>
      <c r="M33" s="27">
        <v>5.5705857717349998</v>
      </c>
      <c r="N33" s="81">
        <f t="shared" ref="N33:N34" si="14">AVERAGE(J33:M33)</f>
        <v>3.7525604819459746</v>
      </c>
      <c r="O33" s="26">
        <v>3.8133579830603002</v>
      </c>
      <c r="P33" s="27">
        <v>3.4848589581447</v>
      </c>
      <c r="Q33" s="28">
        <v>2.6534778524276499</v>
      </c>
      <c r="R33" s="28">
        <v>9.5021823238525105</v>
      </c>
      <c r="S33" s="81">
        <f t="shared" ref="S33:S34" si="15">AVERAGE(O33:R33)</f>
        <v>4.8634692793712908</v>
      </c>
      <c r="T33" s="91">
        <f t="shared" si="12"/>
        <v>3.7603605058238752</v>
      </c>
      <c r="V33" s="153"/>
      <c r="W33" s="72" t="s">
        <v>9</v>
      </c>
      <c r="X33" s="109">
        <f>AVERAGE(X29:X32)</f>
        <v>1.6449460717086901</v>
      </c>
      <c r="Y33" s="109">
        <f>AVERAGE(Y29:Y32)</f>
        <v>2.6696522085542327</v>
      </c>
      <c r="Z33" s="110">
        <f>AVERAGE(Z29:Z32)</f>
        <v>0.96643009613357156</v>
      </c>
      <c r="AA33" s="111" cm="1">
        <f t="array" ref="AA33">AVERAGE(ABS(AA29:AA32))</f>
        <v>14.5</v>
      </c>
      <c r="AB33" s="112">
        <f>AVERAGE(AB29:AB32)</f>
        <v>1.6405008412052324</v>
      </c>
      <c r="AC33" s="109">
        <f>AVERAGE(AC29:AC32)</f>
        <v>2.6650517561543601</v>
      </c>
      <c r="AD33" s="110">
        <f>AVERAGE(AD29:AD32)</f>
        <v>0.95727332448416202</v>
      </c>
      <c r="AE33" s="111" cm="1">
        <f t="array" ref="AE33">AVERAGE(ABS(AE29:AE32))</f>
        <v>8.5</v>
      </c>
      <c r="AF33" s="112">
        <f>AVERAGE(AF29:AF32)</f>
        <v>0.39590487196412399</v>
      </c>
      <c r="AG33" s="109">
        <f>AVERAGE(AG29:AG32)</f>
        <v>0.55356314498923176</v>
      </c>
      <c r="AH33" s="110">
        <f>AVERAGE(AH29:AH32)</f>
        <v>0.94529968959511423</v>
      </c>
      <c r="AI33" s="111" cm="1">
        <f t="array" ref="AI33">AVERAGE(ABS(AI29:AI32))</f>
        <v>8.75</v>
      </c>
      <c r="AJ33" s="112">
        <f>AVERAGE(AJ29:AJ32)</f>
        <v>0.30228755879244051</v>
      </c>
      <c r="AK33" s="109">
        <f>AVERAGE(AK29:AK32)</f>
        <v>0.49163757374077321</v>
      </c>
      <c r="AL33" s="110">
        <f>AVERAGE(AL29:AL32)</f>
        <v>0.9425476331742022</v>
      </c>
      <c r="AM33" s="111" cm="1">
        <f t="array" ref="AM33">AVERAGE(ABS(AM29:AM32))</f>
        <v>9.25</v>
      </c>
    </row>
    <row r="34" spans="2:39" x14ac:dyDescent="0.2">
      <c r="B34" s="135"/>
      <c r="C34" s="132"/>
      <c r="D34" s="2" t="s">
        <v>3</v>
      </c>
      <c r="E34" s="26">
        <v>0.95325832223974005</v>
      </c>
      <c r="F34" s="27">
        <v>0.96949236584153597</v>
      </c>
      <c r="G34" s="28">
        <v>0.92859027188879795</v>
      </c>
      <c r="H34" s="28">
        <v>0.97775233796657401</v>
      </c>
      <c r="I34" s="81">
        <f t="shared" si="13"/>
        <v>0.95727332448416202</v>
      </c>
      <c r="J34" s="26">
        <v>0.91627292446532504</v>
      </c>
      <c r="K34" s="27">
        <v>0.92553063381835099</v>
      </c>
      <c r="L34" s="28">
        <v>0.81399577288686298</v>
      </c>
      <c r="M34" s="28">
        <v>0.95114531328013696</v>
      </c>
      <c r="N34" s="81">
        <f t="shared" si="14"/>
        <v>0.90173616111266897</v>
      </c>
      <c r="O34" s="26">
        <v>0.86590238254708896</v>
      </c>
      <c r="P34" s="27">
        <v>0.88070730043297996</v>
      </c>
      <c r="Q34" s="28">
        <v>0.86806701328723801</v>
      </c>
      <c r="R34" s="27">
        <v>0.92789692705660498</v>
      </c>
      <c r="S34" s="81">
        <f t="shared" si="15"/>
        <v>0.88564340583097789</v>
      </c>
      <c r="T34" s="91">
        <f t="shared" si="12"/>
        <v>0.91488429714260311</v>
      </c>
      <c r="V34" s="151">
        <v>14</v>
      </c>
      <c r="W34" s="101" t="s">
        <v>0</v>
      </c>
      <c r="X34" s="113">
        <v>1.66751317768397</v>
      </c>
      <c r="Y34" s="114">
        <v>2.58097335892377</v>
      </c>
      <c r="Z34" s="114">
        <v>0.954445957009327</v>
      </c>
      <c r="AA34" s="115">
        <v>-1</v>
      </c>
      <c r="AB34" s="113">
        <v>1.6694034748597599</v>
      </c>
      <c r="AC34" s="114">
        <v>2.8631346027687301</v>
      </c>
      <c r="AD34" s="114">
        <v>0.91627292446532504</v>
      </c>
      <c r="AE34" s="115">
        <v>6</v>
      </c>
      <c r="AF34" s="113">
        <v>0.52966113743861098</v>
      </c>
      <c r="AG34" s="114">
        <v>0.84905051656559305</v>
      </c>
      <c r="AH34" s="114">
        <v>0.87894853724400202</v>
      </c>
      <c r="AI34" s="115">
        <v>14</v>
      </c>
      <c r="AJ34" s="113">
        <v>0.20396845971282501</v>
      </c>
      <c r="AK34" s="114">
        <v>0.32323977280576699</v>
      </c>
      <c r="AL34" s="114">
        <v>0.96883177155735201</v>
      </c>
      <c r="AM34" s="115">
        <v>13</v>
      </c>
    </row>
    <row r="35" spans="2:39" ht="17" thickBot="1" x14ac:dyDescent="0.25">
      <c r="B35" s="135"/>
      <c r="C35" s="133"/>
      <c r="D35" s="95" t="s">
        <v>211</v>
      </c>
      <c r="E35" s="87">
        <v>2</v>
      </c>
      <c r="F35" s="54">
        <v>2</v>
      </c>
      <c r="G35" s="54">
        <v>-22</v>
      </c>
      <c r="H35" s="54">
        <v>8</v>
      </c>
      <c r="I35" s="95" cm="1">
        <f t="array" ref="I35">AVERAGE(ABS(E35:H35))</f>
        <v>8.5</v>
      </c>
      <c r="J35" s="84">
        <v>6</v>
      </c>
      <c r="K35" s="54">
        <v>10</v>
      </c>
      <c r="L35" s="54">
        <v>4</v>
      </c>
      <c r="M35" s="54">
        <v>12</v>
      </c>
      <c r="N35" s="95" cm="1">
        <f t="array" ref="N35">AVERAGE(ABS(J35:M35))</f>
        <v>8</v>
      </c>
      <c r="O35" s="84">
        <v>14</v>
      </c>
      <c r="P35" s="54">
        <v>16</v>
      </c>
      <c r="Q35" s="85">
        <v>-19</v>
      </c>
      <c r="R35" s="85">
        <v>12</v>
      </c>
      <c r="S35" s="95" cm="1">
        <f t="array" ref="S35">AVERAGE(ABS(O35:R35))</f>
        <v>15.25</v>
      </c>
      <c r="T35" s="96">
        <f t="shared" si="12"/>
        <v>10.583333333333334</v>
      </c>
      <c r="V35" s="152"/>
      <c r="W35" s="105" t="s">
        <v>6</v>
      </c>
      <c r="X35" s="107">
        <v>2.3132246887406902</v>
      </c>
      <c r="Y35" s="106">
        <v>3.4058351124445201</v>
      </c>
      <c r="Z35" s="106">
        <v>0.89100951575892395</v>
      </c>
      <c r="AA35" s="103">
        <v>24</v>
      </c>
      <c r="AB35" s="107">
        <v>1.68814282715754</v>
      </c>
      <c r="AC35" s="106">
        <v>2.6370715572724599</v>
      </c>
      <c r="AD35" s="106">
        <v>0.92553063381835099</v>
      </c>
      <c r="AE35" s="103">
        <v>10</v>
      </c>
      <c r="AF35" s="107">
        <v>0.52212421050758895</v>
      </c>
      <c r="AG35" s="106">
        <v>0.595078258120877</v>
      </c>
      <c r="AH35" s="106">
        <v>0.89767696270612696</v>
      </c>
      <c r="AI35" s="103">
        <v>17</v>
      </c>
      <c r="AJ35" s="107">
        <v>0.35315501498044999</v>
      </c>
      <c r="AK35" s="106">
        <v>0.573225384072929</v>
      </c>
      <c r="AL35" s="106">
        <v>0.72782569222335602</v>
      </c>
      <c r="AM35" s="103">
        <v>-55</v>
      </c>
    </row>
    <row r="36" spans="2:39" x14ac:dyDescent="0.2">
      <c r="B36" s="135"/>
      <c r="C36" s="132" t="s">
        <v>4</v>
      </c>
      <c r="D36" s="2" t="s">
        <v>1</v>
      </c>
      <c r="E36" s="26">
        <v>1.2976716417880301</v>
      </c>
      <c r="F36" s="28">
        <v>2.52059653230772</v>
      </c>
      <c r="G36" s="28">
        <v>2.2673914436335898</v>
      </c>
      <c r="H36" s="28">
        <v>4.7644093554347897</v>
      </c>
      <c r="I36" s="76">
        <f>AVERAGE(E36:H36)</f>
        <v>2.7125172432910323</v>
      </c>
      <c r="J36" s="26">
        <v>1.97567578371151</v>
      </c>
      <c r="K36" s="28">
        <v>2.4279930772243499</v>
      </c>
      <c r="L36" s="28">
        <v>2.0766149353668202</v>
      </c>
      <c r="M36" s="28">
        <v>5.7245066485873801</v>
      </c>
      <c r="N36" s="76">
        <f>AVERAGE(J36:M36)</f>
        <v>3.0511976112225154</v>
      </c>
      <c r="O36" s="26">
        <v>2.2745938858925299</v>
      </c>
      <c r="P36" s="28">
        <v>2.7869429457326098</v>
      </c>
      <c r="Q36" s="28">
        <v>2.0626852358409198</v>
      </c>
      <c r="R36" s="28">
        <v>5.8306215245066202</v>
      </c>
      <c r="S36" s="76">
        <f>AVERAGE(O36:R36)</f>
        <v>3.2387108979931698</v>
      </c>
      <c r="T36" s="90">
        <f t="shared" si="12"/>
        <v>3.0008085841689058</v>
      </c>
      <c r="V36" s="152"/>
      <c r="W36" s="105" t="s">
        <v>7</v>
      </c>
      <c r="X36" s="104">
        <v>1.18240441860918</v>
      </c>
      <c r="Y36" s="102">
        <v>1.54027935246862</v>
      </c>
      <c r="Z36" s="102">
        <v>0.95365281351530395</v>
      </c>
      <c r="AA36" s="103">
        <v>-20</v>
      </c>
      <c r="AB36" s="104">
        <v>2.3955166648425901</v>
      </c>
      <c r="AC36" s="102">
        <v>3.9394499960077098</v>
      </c>
      <c r="AD36" s="102">
        <v>0.81399577288686298</v>
      </c>
      <c r="AE36" s="103">
        <v>4</v>
      </c>
      <c r="AF36" s="104">
        <v>0.28205849148388501</v>
      </c>
      <c r="AG36" s="102">
        <v>0.410049008542751</v>
      </c>
      <c r="AH36" s="102">
        <v>0.94982306049236198</v>
      </c>
      <c r="AI36" s="103">
        <v>17</v>
      </c>
      <c r="AJ36" s="104">
        <v>0.26397142416142799</v>
      </c>
      <c r="AK36" s="102">
        <v>0.38778187372610001</v>
      </c>
      <c r="AL36" s="102">
        <v>0.95119351244399897</v>
      </c>
      <c r="AM36" s="103">
        <v>16</v>
      </c>
    </row>
    <row r="37" spans="2:39" x14ac:dyDescent="0.2">
      <c r="B37" s="135"/>
      <c r="C37" s="132"/>
      <c r="D37" s="2" t="s">
        <v>2</v>
      </c>
      <c r="E37" s="26">
        <v>2.1048877516412898</v>
      </c>
      <c r="F37" s="28">
        <v>4.0327057909801196</v>
      </c>
      <c r="G37" s="28">
        <v>2.96434472216548</v>
      </c>
      <c r="H37" s="28">
        <v>9.0221875586187092</v>
      </c>
      <c r="I37" s="81">
        <f t="shared" si="13"/>
        <v>4.5310314558513998</v>
      </c>
      <c r="J37" s="26">
        <v>3.3904012150116398</v>
      </c>
      <c r="K37" s="28">
        <v>3.7667431361773098</v>
      </c>
      <c r="L37" s="28">
        <v>3.0094273540307102</v>
      </c>
      <c r="M37" s="28">
        <v>10.6945542692772</v>
      </c>
      <c r="N37" s="81">
        <f t="shared" ref="N37:N38" si="16">AVERAGE(J37:M37)</f>
        <v>5.2152814936242144</v>
      </c>
      <c r="O37" s="26">
        <v>4.4743234103361402</v>
      </c>
      <c r="P37" s="28">
        <v>4.1701821340568204</v>
      </c>
      <c r="Q37" s="28">
        <v>3.39500473774096</v>
      </c>
      <c r="R37" s="28">
        <v>10.8778135725904</v>
      </c>
      <c r="S37" s="81">
        <f t="shared" ref="S37:S38" si="17">AVERAGE(O37:R37)</f>
        <v>5.7293309636810799</v>
      </c>
      <c r="T37" s="91">
        <f t="shared" si="12"/>
        <v>5.158547971052232</v>
      </c>
      <c r="V37" s="152"/>
      <c r="W37" s="105" t="s">
        <v>8</v>
      </c>
      <c r="X37" s="107">
        <v>3.38073406616734</v>
      </c>
      <c r="Y37" s="106">
        <v>6.5032005417382903</v>
      </c>
      <c r="Z37" s="102">
        <v>0.95746143633606295</v>
      </c>
      <c r="AA37" s="108">
        <v>15</v>
      </c>
      <c r="AB37" s="107">
        <v>3.49637808647475</v>
      </c>
      <c r="AC37" s="106">
        <v>5.5705857717349998</v>
      </c>
      <c r="AD37" s="102">
        <v>0.95114531328013696</v>
      </c>
      <c r="AE37" s="108">
        <v>12</v>
      </c>
      <c r="AF37" s="107">
        <v>0.59879573730299596</v>
      </c>
      <c r="AG37" s="106">
        <v>1.0624178144591501</v>
      </c>
      <c r="AH37" s="102">
        <v>0.85423194255777202</v>
      </c>
      <c r="AI37" s="108">
        <v>-4</v>
      </c>
      <c r="AJ37" s="107">
        <v>0.73732169419359905</v>
      </c>
      <c r="AK37" s="106">
        <v>1.4200670410471099</v>
      </c>
      <c r="AL37" s="102">
        <v>0.79878104947217599</v>
      </c>
      <c r="AM37" s="108">
        <v>34</v>
      </c>
    </row>
    <row r="38" spans="2:39" ht="17" thickBot="1" x14ac:dyDescent="0.25">
      <c r="B38" s="135"/>
      <c r="C38" s="132"/>
      <c r="D38" s="2" t="s">
        <v>3</v>
      </c>
      <c r="E38" s="26">
        <v>0.94779973712007504</v>
      </c>
      <c r="F38" s="28">
        <v>0.94645427785015701</v>
      </c>
      <c r="G38" s="28">
        <v>0.86645320689224203</v>
      </c>
      <c r="H38" s="28">
        <v>0.92969057302737401</v>
      </c>
      <c r="I38" s="81">
        <f t="shared" si="13"/>
        <v>0.92259944872246202</v>
      </c>
      <c r="J38" s="26">
        <v>0.88223980377474198</v>
      </c>
      <c r="K38" s="28">
        <v>0.87850398497495696</v>
      </c>
      <c r="L38" s="28">
        <v>0.89071758795260503</v>
      </c>
      <c r="M38" s="28">
        <v>0.86072193515388495</v>
      </c>
      <c r="N38" s="81">
        <f t="shared" si="16"/>
        <v>0.87804582796404729</v>
      </c>
      <c r="O38" s="26">
        <v>0.71749993388167899</v>
      </c>
      <c r="P38" s="28">
        <v>0.79415512260156595</v>
      </c>
      <c r="Q38" s="28">
        <v>0.83529717126984304</v>
      </c>
      <c r="R38" s="28">
        <v>0.89819108988481799</v>
      </c>
      <c r="S38" s="81">
        <f t="shared" si="17"/>
        <v>0.81128582940947647</v>
      </c>
      <c r="T38" s="91">
        <f t="shared" si="12"/>
        <v>0.87064370203199515</v>
      </c>
      <c r="V38" s="153"/>
      <c r="W38" s="72" t="s">
        <v>9</v>
      </c>
      <c r="X38" s="112">
        <f>AVERAGE(X34:X37)</f>
        <v>2.1359690878002953</v>
      </c>
      <c r="Y38" s="109">
        <f>AVERAGE(Y34:Y37)</f>
        <v>3.5075720913937998</v>
      </c>
      <c r="Z38" s="110">
        <f>AVERAGE(Z34:Z37)</f>
        <v>0.93914243065490455</v>
      </c>
      <c r="AA38" s="111" cm="1">
        <f t="array" ref="AA38">AVERAGE(ABS(AA34:AA37))</f>
        <v>15</v>
      </c>
      <c r="AB38" s="112">
        <f>AVERAGE(AB34:AB37)</f>
        <v>2.3123602633336597</v>
      </c>
      <c r="AC38" s="109">
        <f>AVERAGE(AC34:AC37)</f>
        <v>3.7525604819459746</v>
      </c>
      <c r="AD38" s="110">
        <f>AVERAGE(AD34:AD37)</f>
        <v>0.90173616111266897</v>
      </c>
      <c r="AE38" s="111" cm="1">
        <f t="array" ref="AE38">AVERAGE(ABS(AE34:AE37))</f>
        <v>8</v>
      </c>
      <c r="AF38" s="112">
        <f>AVERAGE(AF34:AF37)</f>
        <v>0.48315989418327027</v>
      </c>
      <c r="AG38" s="109">
        <f>AVERAGE(AG34:AG37)</f>
        <v>0.72914889942209282</v>
      </c>
      <c r="AH38" s="110">
        <f>AVERAGE(AH34:AH37)</f>
        <v>0.89517012575006571</v>
      </c>
      <c r="AI38" s="111" cm="1">
        <f t="array" ref="AI38">AVERAGE(ABS(AI34:AI37))</f>
        <v>13</v>
      </c>
      <c r="AJ38" s="112">
        <f>AVERAGE(AJ34:AJ37)</f>
        <v>0.38960414826207546</v>
      </c>
      <c r="AK38" s="109">
        <f>AVERAGE(AK34:AK37)</f>
        <v>0.67607851791297646</v>
      </c>
      <c r="AL38" s="110">
        <f>AVERAGE(AL34:AL37)</f>
        <v>0.86165800642422086</v>
      </c>
      <c r="AM38" s="111" cm="1">
        <f t="array" ref="AM38">AVERAGE(ABS(AM34:AM37))</f>
        <v>29.5</v>
      </c>
    </row>
    <row r="39" spans="2:39" ht="17" thickBot="1" x14ac:dyDescent="0.25">
      <c r="B39" s="136"/>
      <c r="C39" s="137"/>
      <c r="D39" s="92" t="s">
        <v>212</v>
      </c>
      <c r="E39" s="93">
        <v>-8</v>
      </c>
      <c r="F39" s="94">
        <v>-21</v>
      </c>
      <c r="G39" s="94">
        <v>-26</v>
      </c>
      <c r="H39" s="94">
        <v>0</v>
      </c>
      <c r="I39" s="116" cm="1">
        <f t="array" ref="I39">AVERAGE(ABS(E39:H39))</f>
        <v>13.75</v>
      </c>
      <c r="J39" s="93">
        <v>19</v>
      </c>
      <c r="K39" s="94">
        <v>-70</v>
      </c>
      <c r="L39" s="94">
        <v>-19</v>
      </c>
      <c r="M39" s="94">
        <v>2</v>
      </c>
      <c r="N39" s="116" cm="1">
        <f t="array" ref="N39">AVERAGE(ABS(J39:M39))</f>
        <v>27.5</v>
      </c>
      <c r="O39" s="93">
        <v>29</v>
      </c>
      <c r="P39" s="94">
        <v>-72</v>
      </c>
      <c r="Q39" s="94">
        <v>-13</v>
      </c>
      <c r="R39" s="94">
        <v>0</v>
      </c>
      <c r="S39" s="116" cm="1">
        <f t="array" ref="S39">AVERAGE(ABS(O39:R39))</f>
        <v>28.5</v>
      </c>
      <c r="T39" s="117">
        <f t="shared" si="12"/>
        <v>23.25</v>
      </c>
      <c r="V39" s="151">
        <v>21</v>
      </c>
      <c r="W39" s="101" t="s">
        <v>0</v>
      </c>
      <c r="X39" s="113">
        <v>2.1129973554038899</v>
      </c>
      <c r="Y39" s="114">
        <v>3.2221003644184001</v>
      </c>
      <c r="Z39" s="114">
        <v>0.92579779817735197</v>
      </c>
      <c r="AA39" s="115">
        <v>6</v>
      </c>
      <c r="AB39" s="113">
        <v>2.14389271031561</v>
      </c>
      <c r="AC39" s="114">
        <v>3.8133579830603002</v>
      </c>
      <c r="AD39" s="114">
        <v>0.86590238254708896</v>
      </c>
      <c r="AE39" s="115">
        <v>14</v>
      </c>
      <c r="AF39" s="113">
        <v>0.76037418339762697</v>
      </c>
      <c r="AG39" s="114">
        <v>1.12362925743022</v>
      </c>
      <c r="AH39" s="114">
        <v>0.81794795845725099</v>
      </c>
      <c r="AI39" s="115">
        <v>21</v>
      </c>
      <c r="AJ39" s="113">
        <v>0.30077277766903698</v>
      </c>
      <c r="AK39" s="114">
        <v>0.57038066155420497</v>
      </c>
      <c r="AL39" s="114">
        <v>0.96613805598290703</v>
      </c>
      <c r="AM39" s="115">
        <v>23</v>
      </c>
    </row>
    <row r="40" spans="2:39" ht="17" customHeight="1" thickTop="1" x14ac:dyDescent="0.2">
      <c r="B40" s="135" t="s">
        <v>206</v>
      </c>
      <c r="C40" s="132" t="s">
        <v>210</v>
      </c>
      <c r="D40" s="13" t="s">
        <v>1</v>
      </c>
      <c r="E40" s="26">
        <v>0.26088944152675902</v>
      </c>
      <c r="F40" s="79">
        <v>0.38029678136307399</v>
      </c>
      <c r="G40" s="79">
        <v>0.53480007416138797</v>
      </c>
      <c r="H40" s="80">
        <v>0.40763319080527499</v>
      </c>
      <c r="I40" s="81">
        <f>AVERAGE(E40:H40)</f>
        <v>0.39590487196412399</v>
      </c>
      <c r="J40" s="26">
        <v>0.52966113743861098</v>
      </c>
      <c r="K40" s="79">
        <v>0.52212421050758895</v>
      </c>
      <c r="L40" s="79">
        <v>0.28205849148388501</v>
      </c>
      <c r="M40" s="80">
        <v>0.59879573730299596</v>
      </c>
      <c r="N40" s="81">
        <f>AVERAGE(J40:M40)</f>
        <v>0.48315989418327027</v>
      </c>
      <c r="O40" s="26">
        <v>0.76037418339762697</v>
      </c>
      <c r="P40" s="80">
        <v>0.43906176669639702</v>
      </c>
      <c r="Q40" s="80">
        <v>0.33714962053410003</v>
      </c>
      <c r="R40" s="79">
        <v>0.73083232028062095</v>
      </c>
      <c r="S40" s="81">
        <f>AVERAGE(O40:R40)</f>
        <v>0.56685447272718625</v>
      </c>
      <c r="T40" s="91">
        <f>AVERAGE(I40,N40,S40)</f>
        <v>0.48197307962486019</v>
      </c>
      <c r="V40" s="152"/>
      <c r="W40" s="105" t="s">
        <v>6</v>
      </c>
      <c r="X40" s="107">
        <v>2.7022792382965002</v>
      </c>
      <c r="Y40" s="106">
        <v>4.3644126052041301</v>
      </c>
      <c r="Z40" s="106">
        <v>0.84116428262109</v>
      </c>
      <c r="AA40" s="103">
        <v>31</v>
      </c>
      <c r="AB40" s="107">
        <v>2.3045171885303999</v>
      </c>
      <c r="AC40" s="106">
        <v>3.4848589581447</v>
      </c>
      <c r="AD40" s="106">
        <v>0.88070730043297996</v>
      </c>
      <c r="AE40" s="103">
        <v>16</v>
      </c>
      <c r="AF40" s="107">
        <v>0.43906176669639702</v>
      </c>
      <c r="AG40" s="106">
        <v>0.52152181787877605</v>
      </c>
      <c r="AH40" s="106">
        <v>0.83656007642258201</v>
      </c>
      <c r="AI40" s="103">
        <v>-40</v>
      </c>
      <c r="AJ40" s="107">
        <v>0.58414531742015496</v>
      </c>
      <c r="AK40" s="106">
        <v>0.83776988874202796</v>
      </c>
      <c r="AL40" s="106">
        <v>0.69875271475189904</v>
      </c>
      <c r="AM40" s="103">
        <v>-48</v>
      </c>
    </row>
    <row r="41" spans="2:39" x14ac:dyDescent="0.2">
      <c r="B41" s="135"/>
      <c r="C41" s="132"/>
      <c r="D41" s="13" t="s">
        <v>2</v>
      </c>
      <c r="E41" s="26">
        <v>0.453058220975536</v>
      </c>
      <c r="F41" s="79">
        <v>0.43559230030373602</v>
      </c>
      <c r="G41" s="79">
        <v>0.69605038088329396</v>
      </c>
      <c r="H41" s="80">
        <v>0.62955167779436105</v>
      </c>
      <c r="I41" s="81">
        <f t="shared" ref="I41:I42" si="18">AVERAGE(E41:H41)</f>
        <v>0.55356314498923176</v>
      </c>
      <c r="J41" s="26">
        <v>0.84905051656559305</v>
      </c>
      <c r="K41" s="79">
        <v>0.595078258120877</v>
      </c>
      <c r="L41" s="79">
        <v>0.410049008542751</v>
      </c>
      <c r="M41" s="80">
        <v>1.0624178144591501</v>
      </c>
      <c r="N41" s="81">
        <f t="shared" ref="N41:N42" si="19">AVERAGE(J41:M41)</f>
        <v>0.72914889942209282</v>
      </c>
      <c r="O41" s="26">
        <v>1.12362925743022</v>
      </c>
      <c r="P41" s="80">
        <v>0.52152181787877605</v>
      </c>
      <c r="Q41" s="80">
        <v>0.51571638793310004</v>
      </c>
      <c r="R41" s="79">
        <v>1.2863172763011701</v>
      </c>
      <c r="S41" s="81">
        <f t="shared" ref="S41:S42" si="20">AVERAGE(O41:R41)</f>
        <v>0.86179618488581666</v>
      </c>
      <c r="T41" s="91">
        <f>AVERAGE(I41,N41,S41)</f>
        <v>0.71483607643238045</v>
      </c>
      <c r="V41" s="152"/>
      <c r="W41" s="105" t="s">
        <v>7</v>
      </c>
      <c r="X41" s="104">
        <v>1.5929165836094401</v>
      </c>
      <c r="Y41" s="102">
        <v>1.9831003708369099</v>
      </c>
      <c r="Z41" s="102">
        <v>0.92825204303803599</v>
      </c>
      <c r="AA41" s="103">
        <v>-13</v>
      </c>
      <c r="AB41" s="104">
        <v>1.77413054896351</v>
      </c>
      <c r="AC41" s="102">
        <v>2.6534778524276499</v>
      </c>
      <c r="AD41" s="102">
        <v>0.86806701328723801</v>
      </c>
      <c r="AE41" s="103">
        <v>-19</v>
      </c>
      <c r="AF41" s="104">
        <v>0.33714962053410003</v>
      </c>
      <c r="AG41" s="102">
        <v>0.51571638793310004</v>
      </c>
      <c r="AH41" s="102">
        <v>0.93681117453073404</v>
      </c>
      <c r="AI41" s="103">
        <v>-1</v>
      </c>
      <c r="AJ41" s="104">
        <v>0.355391745447042</v>
      </c>
      <c r="AK41" s="102">
        <v>0.64254094215676505</v>
      </c>
      <c r="AL41" s="102">
        <v>0.91550101109071702</v>
      </c>
      <c r="AM41" s="103">
        <v>-19</v>
      </c>
    </row>
    <row r="42" spans="2:39" x14ac:dyDescent="0.2">
      <c r="B42" s="135"/>
      <c r="C42" s="132"/>
      <c r="D42" s="13" t="s">
        <v>3</v>
      </c>
      <c r="E42" s="26">
        <v>0.94051269687776495</v>
      </c>
      <c r="F42" s="80">
        <v>0.93950994509860597</v>
      </c>
      <c r="G42" s="79">
        <v>0.95101911887450297</v>
      </c>
      <c r="H42" s="80">
        <v>0.95015699752958305</v>
      </c>
      <c r="I42" s="82">
        <f t="shared" si="18"/>
        <v>0.94529968959511423</v>
      </c>
      <c r="J42" s="26">
        <v>0.87894853724400202</v>
      </c>
      <c r="K42" s="80">
        <v>0.89767696270612696</v>
      </c>
      <c r="L42" s="79">
        <v>0.94982306049236198</v>
      </c>
      <c r="M42" s="79">
        <v>0.85423194255777202</v>
      </c>
      <c r="N42" s="82">
        <f t="shared" si="19"/>
        <v>0.89517012575006571</v>
      </c>
      <c r="O42" s="26">
        <v>0.81794795845725099</v>
      </c>
      <c r="P42" s="80">
        <v>0.83656007642258201</v>
      </c>
      <c r="Q42" s="80">
        <v>0.93681117453073404</v>
      </c>
      <c r="R42" s="79">
        <v>0.78858894096285104</v>
      </c>
      <c r="S42" s="81">
        <f t="shared" si="20"/>
        <v>0.84497703759335452</v>
      </c>
      <c r="T42" s="83">
        <f>AVERAGE(I42,N42,S42)</f>
        <v>0.89514895097951153</v>
      </c>
      <c r="V42" s="152"/>
      <c r="W42" s="105" t="s">
        <v>8</v>
      </c>
      <c r="X42" s="107">
        <v>4.2909700013444096</v>
      </c>
      <c r="Y42" s="106">
        <v>8.4890702748492703</v>
      </c>
      <c r="Z42" s="102">
        <v>0.90542411521149901</v>
      </c>
      <c r="AA42" s="108">
        <v>22</v>
      </c>
      <c r="AB42" s="107">
        <v>5.2975853783740297</v>
      </c>
      <c r="AC42" s="106">
        <v>9.5021823238525105</v>
      </c>
      <c r="AD42" s="102">
        <v>0.92789692705660498</v>
      </c>
      <c r="AE42" s="108">
        <v>12</v>
      </c>
      <c r="AF42" s="107">
        <v>0.73083232028062095</v>
      </c>
      <c r="AG42" s="106">
        <v>1.2863172763011701</v>
      </c>
      <c r="AH42" s="102">
        <v>0.78858894096285104</v>
      </c>
      <c r="AI42" s="108">
        <v>3</v>
      </c>
      <c r="AJ42" s="107">
        <v>0.58925826669033499</v>
      </c>
      <c r="AK42" s="106">
        <v>0.95862662744806304</v>
      </c>
      <c r="AL42" s="102">
        <v>0.88514675496793405</v>
      </c>
      <c r="AM42" s="108">
        <v>27</v>
      </c>
    </row>
    <row r="43" spans="2:39" ht="17" thickBot="1" x14ac:dyDescent="0.25">
      <c r="B43" s="135"/>
      <c r="C43" s="133"/>
      <c r="D43" s="54" t="s">
        <v>211</v>
      </c>
      <c r="E43" s="84">
        <v>7</v>
      </c>
      <c r="F43" s="85">
        <v>10</v>
      </c>
      <c r="G43" s="85">
        <v>10</v>
      </c>
      <c r="H43" s="54">
        <v>-8</v>
      </c>
      <c r="I43" s="95" cm="1">
        <f t="array" ref="I43">AVERAGE(ABS(E43:H43))</f>
        <v>8.75</v>
      </c>
      <c r="J43" s="84">
        <v>14</v>
      </c>
      <c r="K43" s="54">
        <v>17</v>
      </c>
      <c r="L43" s="85">
        <v>17</v>
      </c>
      <c r="M43" s="54">
        <v>-4</v>
      </c>
      <c r="N43" s="95" cm="1">
        <f t="array" ref="N43">AVERAGE(ABS(J43:M43))</f>
        <v>13</v>
      </c>
      <c r="O43" s="87">
        <v>21</v>
      </c>
      <c r="P43" s="54">
        <v>-40</v>
      </c>
      <c r="Q43" s="54">
        <v>-1</v>
      </c>
      <c r="R43" s="54">
        <v>3</v>
      </c>
      <c r="S43" s="95" cm="1">
        <f t="array" ref="S43">AVERAGE(ABS(O43:R43))</f>
        <v>16.25</v>
      </c>
      <c r="T43" s="96">
        <f>AVERAGE(I43,N43,S43)</f>
        <v>12.666666666666666</v>
      </c>
      <c r="V43" s="153"/>
      <c r="W43" s="72" t="s">
        <v>9</v>
      </c>
      <c r="X43" s="112">
        <f>AVERAGE(X39:X42)</f>
        <v>2.6747907946635596</v>
      </c>
      <c r="Y43" s="109">
        <f>AVERAGE(Y39:Y42)</f>
        <v>4.5146709038271773</v>
      </c>
      <c r="Z43" s="110">
        <f>AVERAGE(Z39:Z42)</f>
        <v>0.90015955976199424</v>
      </c>
      <c r="AA43" s="111" cm="1">
        <f t="array" ref="AA43">AVERAGE(ABS(AA39:AA42))</f>
        <v>18</v>
      </c>
      <c r="AB43" s="112">
        <f>AVERAGE(AB39:AB42)</f>
        <v>2.8800314565458871</v>
      </c>
      <c r="AC43" s="109">
        <f>AVERAGE(AC39:AC42)</f>
        <v>4.8634692793712908</v>
      </c>
      <c r="AD43" s="110">
        <f>AVERAGE(AD39:AD42)</f>
        <v>0.88564340583097789</v>
      </c>
      <c r="AE43" s="111" cm="1">
        <f t="array" ref="AE43">AVERAGE(ABS(AE39:AE42))</f>
        <v>15.25</v>
      </c>
      <c r="AF43" s="112">
        <f>AVERAGE(AF39:AF42)</f>
        <v>0.56685447272718625</v>
      </c>
      <c r="AG43" s="109">
        <f>AVERAGE(AG39:AG42)</f>
        <v>0.86179618488581666</v>
      </c>
      <c r="AH43" s="110">
        <f>AVERAGE(AH39:AH42)</f>
        <v>0.84497703759335452</v>
      </c>
      <c r="AI43" s="111" cm="1">
        <f t="array" ref="AI43">AVERAGE(ABS(AI39:AI42))</f>
        <v>16.25</v>
      </c>
      <c r="AJ43" s="112">
        <f>AVERAGE(AJ39:AJ42)</f>
        <v>0.4573920268066422</v>
      </c>
      <c r="AK43" s="109">
        <f>AVERAGE(AK39:AK42)</f>
        <v>0.75232952997526525</v>
      </c>
      <c r="AL43" s="110">
        <f>AVERAGE(AL39:AL42)</f>
        <v>0.86638463419836431</v>
      </c>
      <c r="AM43" s="111" cm="1">
        <f t="array" ref="AM43">AVERAGE(ABS(AM39:AM42))</f>
        <v>29.25</v>
      </c>
    </row>
    <row r="44" spans="2:39" x14ac:dyDescent="0.2">
      <c r="B44" s="135"/>
      <c r="C44" s="131" t="s">
        <v>5</v>
      </c>
      <c r="D44" s="13" t="s">
        <v>1</v>
      </c>
      <c r="E44" s="73">
        <v>0.25335300457948201</v>
      </c>
      <c r="F44" s="75">
        <v>0.29555703287975599</v>
      </c>
      <c r="G44" s="75">
        <v>0.23543699267218099</v>
      </c>
      <c r="H44" s="74">
        <v>0.42480320503834301</v>
      </c>
      <c r="I44" s="77">
        <f>AVERAGE(E44:H44)</f>
        <v>0.30228755879244051</v>
      </c>
      <c r="J44" s="73">
        <v>0.20396845971282501</v>
      </c>
      <c r="K44" s="75">
        <v>0.35315501498044999</v>
      </c>
      <c r="L44" s="75">
        <v>0.26397142416142799</v>
      </c>
      <c r="M44" s="74">
        <v>0.73732169419359905</v>
      </c>
      <c r="N44" s="77">
        <f>AVERAGE(J44:M44)</f>
        <v>0.38960414826207546</v>
      </c>
      <c r="O44" s="73">
        <v>0.30077277766903698</v>
      </c>
      <c r="P44" s="74">
        <v>0.58414531742015496</v>
      </c>
      <c r="Q44" s="74">
        <v>0.355391745447042</v>
      </c>
      <c r="R44" s="75">
        <v>0.58925826669033499</v>
      </c>
      <c r="S44" s="77">
        <f>AVERAGE(O44:R44)</f>
        <v>0.4573920268066422</v>
      </c>
      <c r="T44" s="78">
        <f t="shared" ref="T44:T51" si="21">AVERAGE(I44,N44,S44)</f>
        <v>0.38309457795371937</v>
      </c>
      <c r="V44" s="154" t="s">
        <v>9</v>
      </c>
      <c r="W44" s="155"/>
      <c r="X44" s="113">
        <f t="shared" ref="X44:AM44" si="22">AVERAGE(X33,X38,X43)</f>
        <v>2.1519019847241818</v>
      </c>
      <c r="Y44" s="114">
        <f t="shared" si="22"/>
        <v>3.5639650679250701</v>
      </c>
      <c r="Z44" s="114">
        <f t="shared" si="22"/>
        <v>0.93524402885015689</v>
      </c>
      <c r="AA44" s="115">
        <f t="shared" si="22"/>
        <v>15.833333333333334</v>
      </c>
      <c r="AB44" s="113">
        <f t="shared" si="22"/>
        <v>2.2776308536949266</v>
      </c>
      <c r="AC44" s="114">
        <f t="shared" si="22"/>
        <v>3.7603605058238752</v>
      </c>
      <c r="AD44" s="114">
        <f t="shared" si="22"/>
        <v>0.91488429714260311</v>
      </c>
      <c r="AE44" s="115">
        <f t="shared" si="22"/>
        <v>10.583333333333334</v>
      </c>
      <c r="AF44" s="113">
        <f t="shared" si="22"/>
        <v>0.48197307962486019</v>
      </c>
      <c r="AG44" s="114">
        <f t="shared" si="22"/>
        <v>0.71483607643238045</v>
      </c>
      <c r="AH44" s="114">
        <f t="shared" si="22"/>
        <v>0.89514895097951153</v>
      </c>
      <c r="AI44" s="115">
        <f t="shared" si="22"/>
        <v>12.666666666666666</v>
      </c>
      <c r="AJ44" s="113">
        <f t="shared" si="22"/>
        <v>0.38309457795371937</v>
      </c>
      <c r="AK44" s="114">
        <f t="shared" si="22"/>
        <v>0.64001520720967164</v>
      </c>
      <c r="AL44" s="114">
        <f t="shared" si="22"/>
        <v>0.89019675793226261</v>
      </c>
      <c r="AM44" s="115">
        <f t="shared" si="22"/>
        <v>22.666666666666668</v>
      </c>
    </row>
    <row r="45" spans="2:39" x14ac:dyDescent="0.2">
      <c r="B45" s="135"/>
      <c r="C45" s="132"/>
      <c r="D45" s="13" t="s">
        <v>2</v>
      </c>
      <c r="E45" s="42">
        <v>0.41917493772344799</v>
      </c>
      <c r="F45" s="80">
        <v>0.38452873266971899</v>
      </c>
      <c r="G45" s="80">
        <v>0.39182858012070099</v>
      </c>
      <c r="H45" s="79">
        <v>0.77101804444922495</v>
      </c>
      <c r="I45" s="82">
        <f t="shared" ref="I45:I46" si="23">AVERAGE(E45:H45)</f>
        <v>0.49163757374077321</v>
      </c>
      <c r="J45" s="42">
        <v>0.32323977280576699</v>
      </c>
      <c r="K45" s="80">
        <v>0.573225384072929</v>
      </c>
      <c r="L45" s="80">
        <v>0.38778187372610001</v>
      </c>
      <c r="M45" s="79">
        <v>1.4200670410471099</v>
      </c>
      <c r="N45" s="82">
        <f t="shared" ref="N45:N46" si="24">AVERAGE(J45:M45)</f>
        <v>0.67607851791297646</v>
      </c>
      <c r="O45" s="42">
        <v>0.57038066155420497</v>
      </c>
      <c r="P45" s="79">
        <v>0.83776988874202796</v>
      </c>
      <c r="Q45" s="79">
        <v>0.64254094215676505</v>
      </c>
      <c r="R45" s="80">
        <v>0.95862662744806304</v>
      </c>
      <c r="S45" s="82">
        <f t="shared" ref="S45:S46" si="25">AVERAGE(O45:R45)</f>
        <v>0.75232952997526525</v>
      </c>
      <c r="T45" s="83">
        <f t="shared" si="21"/>
        <v>0.64001520720967164</v>
      </c>
    </row>
    <row r="46" spans="2:39" x14ac:dyDescent="0.2">
      <c r="B46" s="135"/>
      <c r="C46" s="132"/>
      <c r="D46" s="13" t="s">
        <v>3</v>
      </c>
      <c r="E46" s="42">
        <v>0.98862726984913396</v>
      </c>
      <c r="F46" s="79">
        <v>0.88085373889687701</v>
      </c>
      <c r="G46" s="80">
        <v>0.96692626360920897</v>
      </c>
      <c r="H46" s="79">
        <v>0.93378326034158898</v>
      </c>
      <c r="I46" s="81">
        <f t="shared" si="23"/>
        <v>0.9425476331742022</v>
      </c>
      <c r="J46" s="42">
        <v>0.96883177155735201</v>
      </c>
      <c r="K46" s="79">
        <v>0.72782569222335602</v>
      </c>
      <c r="L46" s="80">
        <v>0.95119351244399897</v>
      </c>
      <c r="M46" s="80">
        <v>0.79878104947217599</v>
      </c>
      <c r="N46" s="81">
        <f t="shared" si="24"/>
        <v>0.86165800642422086</v>
      </c>
      <c r="O46" s="42">
        <v>0.96613805598290703</v>
      </c>
      <c r="P46" s="79">
        <v>0.69875271475189904</v>
      </c>
      <c r="Q46" s="79">
        <v>0.91550101109071702</v>
      </c>
      <c r="R46" s="80">
        <v>0.88514675496793405</v>
      </c>
      <c r="S46" s="82">
        <f t="shared" si="25"/>
        <v>0.86638463419836431</v>
      </c>
      <c r="T46" s="91">
        <f t="shared" si="21"/>
        <v>0.89019675793226261</v>
      </c>
    </row>
    <row r="47" spans="2:39" ht="17" thickBot="1" x14ac:dyDescent="0.25">
      <c r="B47" s="135"/>
      <c r="C47" s="133"/>
      <c r="D47" s="54" t="s">
        <v>212</v>
      </c>
      <c r="E47" s="87">
        <v>0</v>
      </c>
      <c r="F47" s="54">
        <v>9</v>
      </c>
      <c r="G47" s="54">
        <v>8</v>
      </c>
      <c r="H47" s="85">
        <v>20</v>
      </c>
      <c r="I47" s="86" cm="1">
        <f t="array" ref="I47">AVERAGE(ABS(E47:H47))</f>
        <v>9.25</v>
      </c>
      <c r="J47" s="87">
        <v>13</v>
      </c>
      <c r="K47" s="85">
        <v>-55</v>
      </c>
      <c r="L47" s="54">
        <v>16</v>
      </c>
      <c r="M47" s="85">
        <v>34</v>
      </c>
      <c r="N47" s="86" cm="1">
        <f t="array" ref="N47">AVERAGE(ABS(J47:M47))</f>
        <v>29.5</v>
      </c>
      <c r="O47" s="84">
        <v>23</v>
      </c>
      <c r="P47" s="85">
        <v>-48</v>
      </c>
      <c r="Q47" s="85">
        <v>-19</v>
      </c>
      <c r="R47" s="85">
        <v>27</v>
      </c>
      <c r="S47" s="86" cm="1">
        <f t="array" ref="S47">AVERAGE(ABS(O47:R47))</f>
        <v>29.25</v>
      </c>
      <c r="T47" s="88">
        <f t="shared" si="21"/>
        <v>22.666666666666668</v>
      </c>
    </row>
    <row r="48" spans="2:39" ht="16" customHeight="1" x14ac:dyDescent="0.2">
      <c r="B48" s="135"/>
      <c r="C48" s="131" t="s">
        <v>4</v>
      </c>
      <c r="D48" s="13" t="s">
        <v>1</v>
      </c>
      <c r="E48" s="89">
        <v>0.32247491296311198</v>
      </c>
      <c r="F48" s="74">
        <v>0.26292532401435997</v>
      </c>
      <c r="G48" s="74">
        <v>0.376027014600683</v>
      </c>
      <c r="H48" s="74">
        <v>0.51043269832606297</v>
      </c>
      <c r="I48" s="76">
        <f>AVERAGE(E48:H48)</f>
        <v>0.36796498747605449</v>
      </c>
      <c r="J48" s="89">
        <v>0.34281965358481797</v>
      </c>
      <c r="K48" s="74">
        <v>0.30230388792909102</v>
      </c>
      <c r="L48" s="74">
        <v>0.36227549875937098</v>
      </c>
      <c r="M48" s="74">
        <v>0.52860996932530702</v>
      </c>
      <c r="N48" s="76">
        <f>AVERAGE(J48:M48)</f>
        <v>0.38400225239964675</v>
      </c>
      <c r="O48" s="89">
        <v>0.404233229290062</v>
      </c>
      <c r="P48" s="74">
        <v>0.33874864935802601</v>
      </c>
      <c r="Q48" s="74">
        <v>0.37659507355896299</v>
      </c>
      <c r="R48" s="74">
        <v>0.57527108620832801</v>
      </c>
      <c r="S48" s="76">
        <f>AVERAGE(O48:R48)</f>
        <v>0.4237120096038447</v>
      </c>
      <c r="T48" s="90">
        <f t="shared" si="21"/>
        <v>0.39189308315984867</v>
      </c>
    </row>
    <row r="49" spans="2:75" x14ac:dyDescent="0.2">
      <c r="B49" s="135"/>
      <c r="C49" s="132"/>
      <c r="D49" s="13" t="s">
        <v>2</v>
      </c>
      <c r="E49" s="26">
        <v>0.49191995497555702</v>
      </c>
      <c r="F49" s="79">
        <v>0.36382034764438598</v>
      </c>
      <c r="G49" s="79">
        <v>0.60438475250354196</v>
      </c>
      <c r="H49" s="79">
        <v>0.96960378920903301</v>
      </c>
      <c r="I49" s="81">
        <f t="shared" ref="I49:I50" si="26">AVERAGE(E49:H49)</f>
        <v>0.6074322110831295</v>
      </c>
      <c r="J49" s="26">
        <v>0.52846710906058103</v>
      </c>
      <c r="K49" s="79">
        <v>0.45203636971254102</v>
      </c>
      <c r="L49" s="79">
        <v>0.51293973208456001</v>
      </c>
      <c r="M49" s="79">
        <v>0.97991724140261105</v>
      </c>
      <c r="N49" s="81">
        <f t="shared" ref="N49:N50" si="27">AVERAGE(J49:M49)</f>
        <v>0.6183401130650733</v>
      </c>
      <c r="O49" s="26">
        <v>0.672457970347489</v>
      </c>
      <c r="P49" s="79">
        <v>0.50891368749009303</v>
      </c>
      <c r="Q49" s="79">
        <v>0.63211574330170905</v>
      </c>
      <c r="R49" s="79">
        <v>1.13833477869114</v>
      </c>
      <c r="S49" s="81">
        <f t="shared" ref="S49:S50" si="28">AVERAGE(O49:R49)</f>
        <v>0.73795554495760785</v>
      </c>
      <c r="T49" s="91">
        <f t="shared" si="21"/>
        <v>0.65457595636860355</v>
      </c>
    </row>
    <row r="50" spans="2:75" x14ac:dyDescent="0.2">
      <c r="B50" s="135"/>
      <c r="C50" s="132"/>
      <c r="D50" s="13" t="s">
        <v>3</v>
      </c>
      <c r="E50" s="26">
        <v>0.97576901085963796</v>
      </c>
      <c r="F50" s="79">
        <v>0.89950528927324902</v>
      </c>
      <c r="G50" s="79">
        <v>0.94471947201541495</v>
      </c>
      <c r="H50" s="79">
        <v>0.96410346031164995</v>
      </c>
      <c r="I50" s="81">
        <f t="shared" si="26"/>
        <v>0.94602430811498794</v>
      </c>
      <c r="J50" s="26">
        <v>0.98979044142776995</v>
      </c>
      <c r="K50" s="79">
        <v>0.87473108696161905</v>
      </c>
      <c r="L50" s="79">
        <v>0.92446361469760197</v>
      </c>
      <c r="M50" s="79">
        <v>0.93419279709383696</v>
      </c>
      <c r="N50" s="81">
        <f t="shared" si="27"/>
        <v>0.93079448504520701</v>
      </c>
      <c r="O50" s="26">
        <v>0.96880706034821995</v>
      </c>
      <c r="P50" s="79">
        <v>0.76747557823870605</v>
      </c>
      <c r="Q50" s="79">
        <v>0.90445041718699604</v>
      </c>
      <c r="R50" s="79">
        <v>0.92671837091553999</v>
      </c>
      <c r="S50" s="81">
        <f t="shared" si="28"/>
        <v>0.89186285667236564</v>
      </c>
      <c r="T50" s="91">
        <f t="shared" si="21"/>
        <v>0.9228938832775202</v>
      </c>
    </row>
    <row r="51" spans="2:75" ht="17" thickBot="1" x14ac:dyDescent="0.25">
      <c r="B51" s="147"/>
      <c r="C51" s="133"/>
      <c r="D51" s="54" t="s">
        <v>212</v>
      </c>
      <c r="E51" s="84">
        <v>2</v>
      </c>
      <c r="F51" s="85">
        <v>11</v>
      </c>
      <c r="G51" s="85">
        <v>11</v>
      </c>
      <c r="H51" s="85">
        <v>-33</v>
      </c>
      <c r="I51" s="86" cm="1">
        <f t="array" ref="I51">AVERAGE(ABS(E51:H51))</f>
        <v>14.25</v>
      </c>
      <c r="J51" s="84">
        <v>2</v>
      </c>
      <c r="K51" s="85">
        <v>2</v>
      </c>
      <c r="L51" s="85">
        <v>17</v>
      </c>
      <c r="M51" s="85">
        <v>-30</v>
      </c>
      <c r="N51" s="86" cm="1">
        <f t="array" ref="N51">AVERAGE(ABS(J51:M51))</f>
        <v>12.75</v>
      </c>
      <c r="O51" s="84">
        <v>5</v>
      </c>
      <c r="P51" s="85">
        <v>9</v>
      </c>
      <c r="Q51" s="85">
        <v>28</v>
      </c>
      <c r="R51" s="85">
        <v>-34</v>
      </c>
      <c r="S51" s="86" cm="1">
        <f t="array" ref="S51">AVERAGE(ABS(O51:R51))</f>
        <v>19</v>
      </c>
      <c r="T51" s="88">
        <f t="shared" si="21"/>
        <v>15.333333333333334</v>
      </c>
    </row>
    <row r="52" spans="2:75" x14ac:dyDescent="0.2">
      <c r="N52"/>
    </row>
    <row r="53" spans="2:75" x14ac:dyDescent="0.2">
      <c r="N53"/>
    </row>
    <row r="54" spans="2:75" x14ac:dyDescent="0.2">
      <c r="B54" t="s">
        <v>214</v>
      </c>
      <c r="K54" t="s">
        <v>213</v>
      </c>
      <c r="N54"/>
    </row>
    <row r="55" spans="2:75" ht="17" thickBot="1" x14ac:dyDescent="0.25">
      <c r="B55" t="s">
        <v>188</v>
      </c>
      <c r="C55" t="s">
        <v>189</v>
      </c>
      <c r="D55" s="1"/>
      <c r="E55" s="13" t="s">
        <v>184</v>
      </c>
      <c r="F55" s="13" t="s">
        <v>185</v>
      </c>
      <c r="G55" s="13" t="s">
        <v>186</v>
      </c>
      <c r="H55" s="13" t="s">
        <v>187</v>
      </c>
      <c r="K55">
        <v>25</v>
      </c>
      <c r="L55" t="s">
        <v>190</v>
      </c>
      <c r="N55"/>
      <c r="U55" s="13"/>
      <c r="V55" s="13"/>
      <c r="W55" s="13"/>
      <c r="AQ55" s="13"/>
      <c r="AR55" s="13"/>
      <c r="AS55" s="13"/>
      <c r="AT55" s="13"/>
      <c r="AU55" s="13"/>
      <c r="AV55" s="13"/>
      <c r="AW55" s="13"/>
      <c r="AX55" s="13"/>
      <c r="AY55" s="13"/>
      <c r="AZ55" s="13"/>
      <c r="BA55" s="13"/>
      <c r="BB55" s="13"/>
      <c r="BC55" s="13"/>
      <c r="BD55" s="13"/>
      <c r="BE55" s="13"/>
      <c r="BF55" s="13"/>
      <c r="BG55" s="13"/>
      <c r="BH55" s="13"/>
      <c r="BI55" s="13"/>
      <c r="BJ55" s="13"/>
      <c r="BK55" s="13"/>
      <c r="BL55" s="13"/>
      <c r="BM55" s="13"/>
      <c r="BN55" s="13"/>
      <c r="BO55" s="13"/>
      <c r="BP55" s="13"/>
      <c r="BQ55" s="13"/>
      <c r="BR55" s="13"/>
      <c r="BS55" s="13"/>
      <c r="BT55" s="13"/>
      <c r="BU55" s="13"/>
      <c r="BV55" s="13"/>
      <c r="BW55" s="13"/>
    </row>
    <row r="56" spans="2:75" x14ac:dyDescent="0.2">
      <c r="B56" s="148">
        <v>0</v>
      </c>
      <c r="C56" s="144">
        <v>0</v>
      </c>
      <c r="D56" s="53" t="s">
        <v>1</v>
      </c>
      <c r="E56" s="56">
        <v>4.1524657086422696</v>
      </c>
      <c r="F56" s="56">
        <v>4.6212299144062303</v>
      </c>
      <c r="G56" s="56">
        <v>2.6038927482353702</v>
      </c>
      <c r="H56" s="57">
        <v>7.7252717680355998</v>
      </c>
      <c r="I56" s="15">
        <f>AVERAGE(E56:H56)</f>
        <v>4.7757150348298678</v>
      </c>
      <c r="L56" t="s">
        <v>191</v>
      </c>
      <c r="N56"/>
      <c r="U56" s="55"/>
      <c r="V56" s="55"/>
      <c r="W56" s="55"/>
      <c r="AQ56" s="55"/>
      <c r="AR56" s="55"/>
      <c r="AS56" s="55"/>
      <c r="AT56" s="55"/>
      <c r="AU56" s="55"/>
      <c r="AV56" s="55"/>
      <c r="AW56" s="55"/>
      <c r="AX56" s="55"/>
      <c r="AY56" s="55"/>
      <c r="AZ56" s="55"/>
      <c r="BA56" s="55"/>
      <c r="BB56" s="55"/>
      <c r="BC56" s="55"/>
      <c r="BD56" s="55"/>
      <c r="BE56" s="55"/>
      <c r="BF56" s="55"/>
      <c r="BG56" s="55"/>
      <c r="BH56" s="55"/>
      <c r="BI56" s="55"/>
      <c r="BJ56" s="55"/>
      <c r="BK56" s="55"/>
      <c r="BL56" s="55"/>
      <c r="BM56" s="55"/>
      <c r="BN56" s="55"/>
      <c r="BO56" s="55"/>
      <c r="BP56" s="55"/>
      <c r="BQ56" s="55"/>
      <c r="BR56" s="55"/>
      <c r="BS56" s="55"/>
      <c r="BT56" s="55"/>
      <c r="BU56" s="55"/>
      <c r="BV56" s="55"/>
      <c r="BW56" s="55"/>
    </row>
    <row r="57" spans="2:75" x14ac:dyDescent="0.2">
      <c r="B57" s="149"/>
      <c r="C57" s="145"/>
      <c r="D57" s="2" t="s">
        <v>2</v>
      </c>
      <c r="E57" s="3">
        <v>5.9318441798156796</v>
      </c>
      <c r="F57" s="3">
        <v>7.2630235009060202</v>
      </c>
      <c r="G57" s="3">
        <v>3.4490913605214102</v>
      </c>
      <c r="H57" s="58">
        <v>13.454720310084999</v>
      </c>
      <c r="I57" s="15">
        <f t="shared" ref="I57:I103" si="29">AVERAGE(E57:H57)</f>
        <v>7.5246698378320271</v>
      </c>
      <c r="K57" s="13"/>
      <c r="L57" s="13" t="s">
        <v>192</v>
      </c>
      <c r="M57" s="13"/>
      <c r="N57" s="13"/>
      <c r="O57" s="13"/>
      <c r="P57" s="13"/>
      <c r="U57" s="55"/>
      <c r="V57" s="55"/>
      <c r="W57" s="55"/>
      <c r="AQ57" s="55"/>
      <c r="AR57" s="55"/>
      <c r="AS57" s="55"/>
      <c r="AT57" s="55"/>
      <c r="AU57" s="55"/>
      <c r="AV57" s="55"/>
      <c r="AW57" s="55"/>
      <c r="AX57" s="55"/>
      <c r="AY57" s="55"/>
      <c r="AZ57" s="55"/>
      <c r="BA57" s="55"/>
      <c r="BB57" s="55"/>
      <c r="BC57" s="55"/>
      <c r="BD57" s="55"/>
      <c r="BE57" s="55"/>
      <c r="BF57" s="55"/>
      <c r="BG57" s="55"/>
      <c r="BH57" s="55"/>
      <c r="BI57" s="55"/>
      <c r="BJ57" s="55"/>
      <c r="BK57" s="55"/>
      <c r="BL57" s="55"/>
      <c r="BM57" s="55"/>
      <c r="BN57" s="55"/>
      <c r="BO57" s="55"/>
      <c r="BP57" s="55"/>
      <c r="BQ57" s="55"/>
      <c r="BR57" s="55"/>
      <c r="BS57" s="55"/>
      <c r="BT57" s="55"/>
      <c r="BU57" s="55"/>
      <c r="BV57" s="55"/>
      <c r="BW57" s="55"/>
    </row>
    <row r="58" spans="2:75" ht="17" thickBot="1" x14ac:dyDescent="0.25">
      <c r="B58" s="150"/>
      <c r="C58" s="146"/>
      <c r="D58" s="54" t="s">
        <v>3</v>
      </c>
      <c r="E58" s="12">
        <v>0.63994367884332704</v>
      </c>
      <c r="F58" s="12">
        <v>0.228554344482361</v>
      </c>
      <c r="G58" s="12">
        <v>0.89653657023368905</v>
      </c>
      <c r="H58" s="59">
        <v>0.863702019458508</v>
      </c>
      <c r="I58" s="15">
        <f t="shared" si="29"/>
        <v>0.65718415325447133</v>
      </c>
      <c r="K58" s="55"/>
      <c r="L58" s="55" t="s">
        <v>193</v>
      </c>
      <c r="M58" s="55"/>
      <c r="N58" s="55"/>
      <c r="O58" s="55"/>
      <c r="P58" s="55"/>
      <c r="U58" s="55"/>
      <c r="V58" s="55"/>
      <c r="W58" s="55"/>
      <c r="AQ58" s="55"/>
      <c r="AR58" s="55"/>
      <c r="AS58" s="55"/>
      <c r="AT58" s="55"/>
      <c r="AU58" s="55"/>
      <c r="AV58" s="55"/>
      <c r="AW58" s="55"/>
      <c r="AX58" s="55"/>
      <c r="AY58" s="55"/>
      <c r="AZ58" s="55"/>
      <c r="BA58" s="55"/>
      <c r="BB58" s="55"/>
      <c r="BC58" s="55"/>
      <c r="BD58" s="55"/>
      <c r="BE58" s="55"/>
      <c r="BF58" s="55"/>
      <c r="BG58" s="55"/>
      <c r="BH58" s="55"/>
      <c r="BI58" s="55"/>
      <c r="BJ58" s="55"/>
      <c r="BK58" s="55"/>
      <c r="BL58" s="55"/>
      <c r="BM58" s="55"/>
      <c r="BN58" s="55"/>
      <c r="BO58" s="55"/>
      <c r="BP58" s="55"/>
      <c r="BQ58" s="55"/>
      <c r="BR58" s="55"/>
      <c r="BS58" s="55"/>
      <c r="BT58" s="55"/>
      <c r="BU58" s="55"/>
      <c r="BV58" s="55"/>
      <c r="BW58" s="55"/>
    </row>
    <row r="59" spans="2:75" x14ac:dyDescent="0.2">
      <c r="B59" s="148">
        <v>0</v>
      </c>
      <c r="C59" s="144">
        <v>1E-3</v>
      </c>
      <c r="D59" s="53" t="s">
        <v>1</v>
      </c>
      <c r="E59" s="56">
        <v>1.72643447288342</v>
      </c>
      <c r="F59" s="56">
        <v>2.49425974327748</v>
      </c>
      <c r="G59" s="56">
        <v>1.55494874275693</v>
      </c>
      <c r="H59" s="57">
        <v>3.5044774974776098</v>
      </c>
      <c r="I59" s="15">
        <f t="shared" si="29"/>
        <v>2.3200301140988602</v>
      </c>
      <c r="K59" s="55">
        <v>50</v>
      </c>
      <c r="L59" s="55" t="s">
        <v>190</v>
      </c>
      <c r="M59" s="55"/>
      <c r="N59" s="55"/>
      <c r="O59" s="55"/>
      <c r="P59" s="55"/>
    </row>
    <row r="60" spans="2:75" x14ac:dyDescent="0.2">
      <c r="B60" s="149"/>
      <c r="C60" s="145"/>
      <c r="D60" s="2" t="s">
        <v>2</v>
      </c>
      <c r="E60" s="3">
        <v>2.65714329431751</v>
      </c>
      <c r="F60" s="3">
        <v>3.7939097476994199</v>
      </c>
      <c r="G60" s="3">
        <v>1.91121454484493</v>
      </c>
      <c r="H60" s="58">
        <v>6.3555201398639296</v>
      </c>
      <c r="I60" s="15">
        <f t="shared" si="29"/>
        <v>3.6794469316814471</v>
      </c>
      <c r="K60" s="55"/>
      <c r="L60" s="55" t="s">
        <v>194</v>
      </c>
      <c r="M60" s="55"/>
      <c r="N60" s="55"/>
      <c r="O60" s="55"/>
      <c r="P60" s="55"/>
    </row>
    <row r="61" spans="2:75" ht="17" thickBot="1" x14ac:dyDescent="0.25">
      <c r="B61" s="150"/>
      <c r="C61" s="146"/>
      <c r="D61" s="54" t="s">
        <v>3</v>
      </c>
      <c r="E61" s="12">
        <v>0.93847467930162698</v>
      </c>
      <c r="F61" s="12">
        <v>0.89941242820726996</v>
      </c>
      <c r="G61" s="12">
        <v>0.94980133531008704</v>
      </c>
      <c r="H61" s="59">
        <v>0.97630438806088604</v>
      </c>
      <c r="I61" s="7">
        <f t="shared" si="29"/>
        <v>0.94099820771996745</v>
      </c>
      <c r="L61" t="s">
        <v>195</v>
      </c>
      <c r="N61"/>
    </row>
    <row r="62" spans="2:75" x14ac:dyDescent="0.2">
      <c r="B62" s="144">
        <v>0</v>
      </c>
      <c r="C62" s="144">
        <v>0.01</v>
      </c>
      <c r="D62" s="53" t="s">
        <v>1</v>
      </c>
      <c r="E62" s="56">
        <v>1.7467141098457999</v>
      </c>
      <c r="F62" s="56">
        <v>2.5191056154434301</v>
      </c>
      <c r="G62" s="56">
        <v>1.31232232710018</v>
      </c>
      <c r="H62" s="57">
        <v>3.5598841628421498</v>
      </c>
      <c r="I62" s="15">
        <f t="shared" si="29"/>
        <v>2.2845065538078897</v>
      </c>
      <c r="L62" t="s">
        <v>196</v>
      </c>
      <c r="N62"/>
    </row>
    <row r="63" spans="2:75" x14ac:dyDescent="0.2">
      <c r="B63" s="145"/>
      <c r="C63" s="145"/>
      <c r="D63" s="2" t="s">
        <v>2</v>
      </c>
      <c r="E63" s="3">
        <v>2.6229698252981701</v>
      </c>
      <c r="F63" s="3">
        <v>3.84653258627575</v>
      </c>
      <c r="G63" s="3">
        <v>1.6460341265581599</v>
      </c>
      <c r="H63" s="58">
        <v>6.4674065005447199</v>
      </c>
      <c r="I63" s="15">
        <f t="shared" si="29"/>
        <v>3.6457357596691997</v>
      </c>
      <c r="K63">
        <v>100</v>
      </c>
      <c r="L63" t="s">
        <v>190</v>
      </c>
      <c r="N63"/>
    </row>
    <row r="64" spans="2:75" ht="17" thickBot="1" x14ac:dyDescent="0.25">
      <c r="B64" s="146"/>
      <c r="C64" s="146"/>
      <c r="D64" s="54" t="s">
        <v>3</v>
      </c>
      <c r="E64" s="12">
        <v>0.93712461803303704</v>
      </c>
      <c r="F64" s="12">
        <v>0.89804418606857805</v>
      </c>
      <c r="G64" s="12">
        <v>0.95059482919563998</v>
      </c>
      <c r="H64" s="59">
        <v>0.97603359739081297</v>
      </c>
      <c r="I64" s="7">
        <f>AVERAGE(E64:H64)</f>
        <v>0.94044930767201695</v>
      </c>
      <c r="L64" t="s">
        <v>197</v>
      </c>
      <c r="N64"/>
    </row>
    <row r="65" spans="2:19" x14ac:dyDescent="0.2">
      <c r="B65" s="144">
        <v>0</v>
      </c>
      <c r="C65" s="144">
        <v>0.1</v>
      </c>
      <c r="D65" s="53" t="s">
        <v>1</v>
      </c>
      <c r="E65" s="56">
        <v>1.86426666943099</v>
      </c>
      <c r="F65" s="56">
        <v>2.5353052821288</v>
      </c>
      <c r="G65" s="56">
        <v>1.2032610087381801</v>
      </c>
      <c r="H65" s="57">
        <v>3.6537403031490299</v>
      </c>
      <c r="I65" s="15">
        <f t="shared" si="29"/>
        <v>2.3141433158617501</v>
      </c>
      <c r="L65" t="s">
        <v>198</v>
      </c>
      <c r="N65"/>
    </row>
    <row r="66" spans="2:19" x14ac:dyDescent="0.2">
      <c r="B66" s="145"/>
      <c r="C66" s="145"/>
      <c r="D66" s="2" t="s">
        <v>2</v>
      </c>
      <c r="E66" s="3">
        <v>2.68388436389731</v>
      </c>
      <c r="F66" s="3">
        <v>3.88961708274477</v>
      </c>
      <c r="G66" s="3">
        <v>1.5218619843222201</v>
      </c>
      <c r="H66" s="58">
        <v>6.7182310667405902</v>
      </c>
      <c r="I66" s="15">
        <f t="shared" si="29"/>
        <v>3.7033986244262227</v>
      </c>
      <c r="L66" t="s">
        <v>199</v>
      </c>
      <c r="N66"/>
    </row>
    <row r="67" spans="2:19" ht="17" thickBot="1" x14ac:dyDescent="0.25">
      <c r="B67" s="146"/>
      <c r="C67" s="146"/>
      <c r="D67" s="54" t="s">
        <v>3</v>
      </c>
      <c r="E67" s="12">
        <v>0.93227488055833196</v>
      </c>
      <c r="F67" s="12">
        <v>0.89187213840675295</v>
      </c>
      <c r="G67" s="12">
        <v>0.95841134696424302</v>
      </c>
      <c r="H67" s="59">
        <v>0.97636288535349602</v>
      </c>
      <c r="I67" s="7">
        <f t="shared" si="29"/>
        <v>0.93973031282070596</v>
      </c>
      <c r="K67">
        <v>200</v>
      </c>
      <c r="L67" t="s">
        <v>190</v>
      </c>
      <c r="N67"/>
    </row>
    <row r="68" spans="2:19" x14ac:dyDescent="0.2">
      <c r="B68" s="144">
        <v>1E-3</v>
      </c>
      <c r="C68" s="144">
        <v>0</v>
      </c>
      <c r="D68" s="53" t="s">
        <v>1</v>
      </c>
      <c r="E68" s="56">
        <v>2.4671103289256302</v>
      </c>
      <c r="F68" s="56">
        <v>3.0009504488388101</v>
      </c>
      <c r="G68" s="56">
        <v>2.0549105775413699</v>
      </c>
      <c r="H68" s="57">
        <v>4.8664874841971599</v>
      </c>
      <c r="I68" s="15">
        <f t="shared" si="29"/>
        <v>3.0973647098757429</v>
      </c>
      <c r="L68" s="1" t="s">
        <v>200</v>
      </c>
      <c r="N68"/>
    </row>
    <row r="69" spans="2:19" x14ac:dyDescent="0.2">
      <c r="B69" s="145"/>
      <c r="C69" s="145"/>
      <c r="D69" s="2" t="s">
        <v>2</v>
      </c>
      <c r="E69" s="3">
        <v>3.3330236376823801</v>
      </c>
      <c r="F69" s="3">
        <v>4.6887625641694504</v>
      </c>
      <c r="G69" s="3">
        <v>2.3903660026886602</v>
      </c>
      <c r="H69" s="58">
        <v>8.2157136018403296</v>
      </c>
      <c r="I69" s="15">
        <f t="shared" si="29"/>
        <v>4.6569664515952045</v>
      </c>
      <c r="L69" s="1" t="s">
        <v>201</v>
      </c>
      <c r="N69"/>
    </row>
    <row r="70" spans="2:19" ht="17" thickBot="1" x14ac:dyDescent="0.25">
      <c r="B70" s="146"/>
      <c r="C70" s="146"/>
      <c r="D70" s="54" t="s">
        <v>3</v>
      </c>
      <c r="E70" s="12">
        <v>0.88167561700776598</v>
      </c>
      <c r="F70" s="12">
        <v>0.80199354516375498</v>
      </c>
      <c r="G70" s="12">
        <v>0.92685185292808003</v>
      </c>
      <c r="H70" s="59">
        <v>0.93413121817245903</v>
      </c>
      <c r="I70" s="15">
        <f t="shared" si="29"/>
        <v>0.88616305831801501</v>
      </c>
      <c r="L70" s="1" t="s">
        <v>202</v>
      </c>
      <c r="N70"/>
      <c r="O70" s="1"/>
    </row>
    <row r="71" spans="2:19" x14ac:dyDescent="0.2">
      <c r="B71" s="144">
        <v>1E-3</v>
      </c>
      <c r="C71" s="144">
        <v>1E-3</v>
      </c>
      <c r="D71" s="53" t="s">
        <v>1</v>
      </c>
      <c r="E71" s="56">
        <v>4.1523738123238596</v>
      </c>
      <c r="F71" s="56">
        <v>4.6204656901055801</v>
      </c>
      <c r="G71" s="56">
        <v>2.6057334180502201</v>
      </c>
      <c r="H71" s="57">
        <v>7.7254961512722096</v>
      </c>
      <c r="I71" s="15">
        <f t="shared" si="29"/>
        <v>4.7760172679379673</v>
      </c>
      <c r="K71">
        <v>400</v>
      </c>
      <c r="L71" t="s">
        <v>190</v>
      </c>
      <c r="N71"/>
      <c r="O71" s="1"/>
    </row>
    <row r="72" spans="2:19" x14ac:dyDescent="0.2">
      <c r="B72" s="145"/>
      <c r="C72" s="145"/>
      <c r="D72" s="2" t="s">
        <v>2</v>
      </c>
      <c r="E72" s="3">
        <v>5.9337204288090399</v>
      </c>
      <c r="F72" s="3">
        <v>7.2622066620819696</v>
      </c>
      <c r="G72" s="3">
        <v>3.4535217963204698</v>
      </c>
      <c r="H72" s="58">
        <v>13.4597886341158</v>
      </c>
      <c r="I72" s="15">
        <f t="shared" si="29"/>
        <v>7.5273093803318201</v>
      </c>
      <c r="L72" t="s">
        <v>203</v>
      </c>
      <c r="N72"/>
      <c r="O72" s="1"/>
    </row>
    <row r="73" spans="2:19" ht="17" thickBot="1" x14ac:dyDescent="0.25">
      <c r="B73" s="146"/>
      <c r="C73" s="146"/>
      <c r="D73" s="54" t="s">
        <v>3</v>
      </c>
      <c r="E73" s="12">
        <v>0.64008056326838703</v>
      </c>
      <c r="F73" s="12">
        <v>0.23017376615436</v>
      </c>
      <c r="G73" s="12">
        <v>0.896109318499695</v>
      </c>
      <c r="H73" s="59">
        <v>0.86345874831935698</v>
      </c>
      <c r="I73" s="15">
        <f t="shared" si="29"/>
        <v>0.65745559906044981</v>
      </c>
      <c r="L73" t="s">
        <v>204</v>
      </c>
      <c r="N73"/>
      <c r="O73" s="1"/>
      <c r="S73" s="1"/>
    </row>
    <row r="74" spans="2:19" x14ac:dyDescent="0.2">
      <c r="B74" s="144">
        <v>1E-3</v>
      </c>
      <c r="C74" s="144">
        <v>0.01</v>
      </c>
      <c r="D74" s="53" t="s">
        <v>1</v>
      </c>
      <c r="E74" s="56">
        <v>2.11497434255259</v>
      </c>
      <c r="F74" s="56">
        <v>2.7032801621601599</v>
      </c>
      <c r="G74" s="56">
        <v>1.3778127982344801</v>
      </c>
      <c r="H74" s="57">
        <v>4.1363321980046601</v>
      </c>
      <c r="I74" s="15">
        <f t="shared" si="29"/>
        <v>2.5830998752379726</v>
      </c>
      <c r="L74" t="s">
        <v>205</v>
      </c>
      <c r="N74"/>
      <c r="O74" s="1"/>
    </row>
    <row r="75" spans="2:19" x14ac:dyDescent="0.2">
      <c r="B75" s="145"/>
      <c r="C75" s="145"/>
      <c r="D75" s="2" t="s">
        <v>2</v>
      </c>
      <c r="E75" s="3">
        <v>2.9793699992976399</v>
      </c>
      <c r="F75" s="3">
        <v>4.2446854726325096</v>
      </c>
      <c r="G75" s="3">
        <v>1.6318282514453299</v>
      </c>
      <c r="H75" s="58">
        <v>7.4472769747183598</v>
      </c>
      <c r="I75" s="15">
        <f t="shared" si="29"/>
        <v>4.0757901745234602</v>
      </c>
      <c r="N75"/>
    </row>
    <row r="76" spans="2:19" ht="17" thickBot="1" x14ac:dyDescent="0.25">
      <c r="B76" s="146"/>
      <c r="C76" s="146"/>
      <c r="D76" s="54" t="s">
        <v>3</v>
      </c>
      <c r="E76" s="12">
        <v>0.91948622209152797</v>
      </c>
      <c r="F76" s="12">
        <v>0.86916617694888998</v>
      </c>
      <c r="G76" s="12">
        <v>0.95783823348971098</v>
      </c>
      <c r="H76" s="59">
        <v>0.96621375896228301</v>
      </c>
      <c r="I76" s="15">
        <f t="shared" si="29"/>
        <v>0.92817609787310296</v>
      </c>
      <c r="N76"/>
    </row>
    <row r="77" spans="2:19" x14ac:dyDescent="0.2">
      <c r="B77" s="144">
        <v>1E-3</v>
      </c>
      <c r="C77" s="144">
        <v>0.1</v>
      </c>
      <c r="D77" s="53" t="s">
        <v>1</v>
      </c>
      <c r="E77" s="56">
        <v>1.72643447288342</v>
      </c>
      <c r="F77" s="56">
        <v>2.49425974327748</v>
      </c>
      <c r="G77" s="56">
        <v>1.55494874275693</v>
      </c>
      <c r="H77" s="57">
        <v>3.5044774974776098</v>
      </c>
      <c r="I77" s="15">
        <f t="shared" si="29"/>
        <v>2.3200301140988602</v>
      </c>
      <c r="N77"/>
    </row>
    <row r="78" spans="2:19" x14ac:dyDescent="0.2">
      <c r="B78" s="145"/>
      <c r="C78" s="145"/>
      <c r="D78" s="2" t="s">
        <v>2</v>
      </c>
      <c r="E78" s="3">
        <v>2.65714329431751</v>
      </c>
      <c r="F78" s="3">
        <v>3.7939097476994199</v>
      </c>
      <c r="G78" s="3">
        <v>1.91121454484493</v>
      </c>
      <c r="H78" s="58">
        <v>6.3555201398639296</v>
      </c>
      <c r="I78" s="15">
        <f t="shared" si="29"/>
        <v>3.6794469316814471</v>
      </c>
      <c r="N78"/>
    </row>
    <row r="79" spans="2:19" ht="17" thickBot="1" x14ac:dyDescent="0.25">
      <c r="B79" s="146"/>
      <c r="C79" s="146"/>
      <c r="D79" s="54" t="s">
        <v>3</v>
      </c>
      <c r="E79" s="12">
        <v>0.93847467930162698</v>
      </c>
      <c r="F79" s="12">
        <v>0.89941242820726996</v>
      </c>
      <c r="G79" s="12">
        <v>0.94980133531008704</v>
      </c>
      <c r="H79" s="59">
        <v>0.97630438806088604</v>
      </c>
      <c r="I79" s="7">
        <f t="shared" si="29"/>
        <v>0.94099820771996745</v>
      </c>
      <c r="N79"/>
    </row>
    <row r="80" spans="2:19" x14ac:dyDescent="0.2">
      <c r="B80" s="144">
        <v>0.01</v>
      </c>
      <c r="C80" s="144">
        <v>0</v>
      </c>
      <c r="D80" s="53" t="s">
        <v>1</v>
      </c>
      <c r="E80" s="56">
        <v>2.55915794510519</v>
      </c>
      <c r="F80" s="56">
        <v>3.0855673235324499</v>
      </c>
      <c r="G80" s="56">
        <v>2.12118023178457</v>
      </c>
      <c r="H80" s="57">
        <v>5.1646302929373498</v>
      </c>
      <c r="I80" s="15">
        <f t="shared" si="29"/>
        <v>3.23263394833989</v>
      </c>
      <c r="N80"/>
    </row>
    <row r="81" spans="2:14" x14ac:dyDescent="0.2">
      <c r="B81" s="145"/>
      <c r="C81" s="145"/>
      <c r="D81" s="2" t="s">
        <v>2</v>
      </c>
      <c r="E81" s="3">
        <v>3.4450575424993999</v>
      </c>
      <c r="F81" s="3">
        <v>4.7771098755894696</v>
      </c>
      <c r="G81" s="3">
        <v>2.4396210962317602</v>
      </c>
      <c r="H81" s="58">
        <v>8.67085332346144</v>
      </c>
      <c r="I81" s="15">
        <f t="shared" si="29"/>
        <v>4.8331604594455175</v>
      </c>
      <c r="N81"/>
    </row>
    <row r="82" spans="2:14" ht="17" thickBot="1" x14ac:dyDescent="0.25">
      <c r="B82" s="146"/>
      <c r="C82" s="146"/>
      <c r="D82" s="54" t="s">
        <v>3</v>
      </c>
      <c r="E82" s="12">
        <v>0.87610296568381896</v>
      </c>
      <c r="F82" s="12">
        <v>0.79421949401523795</v>
      </c>
      <c r="G82" s="12">
        <v>0.92077813072049897</v>
      </c>
      <c r="H82" s="59">
        <v>0.92535068354991801</v>
      </c>
      <c r="I82" s="15">
        <f t="shared" si="29"/>
        <v>0.87911281849236844</v>
      </c>
      <c r="N82"/>
    </row>
    <row r="83" spans="2:14" x14ac:dyDescent="0.2">
      <c r="B83" s="144">
        <v>0.01</v>
      </c>
      <c r="C83" s="144">
        <v>1E-3</v>
      </c>
      <c r="D83" s="53" t="s">
        <v>1</v>
      </c>
      <c r="E83" s="56">
        <v>2.8316933974568101</v>
      </c>
      <c r="F83" s="56">
        <v>3.3076887077047701</v>
      </c>
      <c r="G83" s="56">
        <v>2.2831948409759799</v>
      </c>
      <c r="H83" s="57">
        <v>5.4827267524551404</v>
      </c>
      <c r="I83" s="15">
        <f t="shared" si="29"/>
        <v>3.476325924648175</v>
      </c>
      <c r="N83"/>
    </row>
    <row r="84" spans="2:14" x14ac:dyDescent="0.2">
      <c r="B84" s="145"/>
      <c r="C84" s="145"/>
      <c r="D84" s="2" t="s">
        <v>2</v>
      </c>
      <c r="E84" s="3">
        <v>3.8024230147162599</v>
      </c>
      <c r="F84" s="3">
        <v>5.0614054544554099</v>
      </c>
      <c r="G84" s="3">
        <v>2.5242589948573801</v>
      </c>
      <c r="H84" s="58">
        <v>9.4793257996181506</v>
      </c>
      <c r="I84" s="15">
        <f t="shared" si="29"/>
        <v>5.2168533159118002</v>
      </c>
      <c r="N84"/>
    </row>
    <row r="85" spans="2:14" ht="17" thickBot="1" x14ac:dyDescent="0.25">
      <c r="B85" s="146"/>
      <c r="C85" s="146"/>
      <c r="D85" s="54" t="s">
        <v>3</v>
      </c>
      <c r="E85" s="12">
        <v>0.86098089711897996</v>
      </c>
      <c r="F85" s="12">
        <v>0.77828907700640004</v>
      </c>
      <c r="G85" s="12">
        <v>0.91664424056002403</v>
      </c>
      <c r="H85" s="59">
        <v>0.90334131739828905</v>
      </c>
      <c r="I85" s="15">
        <f t="shared" si="29"/>
        <v>0.86481388302092332</v>
      </c>
      <c r="N85"/>
    </row>
    <row r="86" spans="2:14" x14ac:dyDescent="0.2">
      <c r="B86" s="144">
        <v>0.01</v>
      </c>
      <c r="C86" s="144">
        <v>0.01</v>
      </c>
      <c r="D86" s="53" t="s">
        <v>1</v>
      </c>
      <c r="E86" s="56">
        <v>4.1395039141856698</v>
      </c>
      <c r="F86" s="56">
        <v>4.6152543417022498</v>
      </c>
      <c r="G86" s="56">
        <v>2.62391214697241</v>
      </c>
      <c r="H86" s="57">
        <v>7.7355311749669902</v>
      </c>
      <c r="I86" s="15">
        <f t="shared" si="29"/>
        <v>4.7785503944568299</v>
      </c>
      <c r="N86"/>
    </row>
    <row r="87" spans="2:14" x14ac:dyDescent="0.2">
      <c r="B87" s="145"/>
      <c r="C87" s="145"/>
      <c r="D87" s="2" t="s">
        <v>2</v>
      </c>
      <c r="E87" s="3">
        <v>5.9253204969127404</v>
      </c>
      <c r="F87" s="3">
        <v>7.2547512659225797</v>
      </c>
      <c r="G87" s="3">
        <v>3.4959534777604899</v>
      </c>
      <c r="H87" s="58">
        <v>13.506068324378599</v>
      </c>
      <c r="I87" s="15">
        <f t="shared" si="29"/>
        <v>7.5455233912436022</v>
      </c>
      <c r="N87"/>
    </row>
    <row r="88" spans="2:14" ht="17" thickBot="1" x14ac:dyDescent="0.25">
      <c r="B88" s="146"/>
      <c r="C88" s="146"/>
      <c r="D88" s="54" t="s">
        <v>3</v>
      </c>
      <c r="E88" s="12">
        <v>0.64506646385998401</v>
      </c>
      <c r="F88" s="12">
        <v>0.23999288512813499</v>
      </c>
      <c r="G88" s="12">
        <v>0.89178338337562302</v>
      </c>
      <c r="H88" s="59">
        <v>0.86181981587147405</v>
      </c>
      <c r="I88" s="15">
        <f t="shared" si="29"/>
        <v>0.65966563705880399</v>
      </c>
      <c r="N88"/>
    </row>
    <row r="89" spans="2:14" x14ac:dyDescent="0.2">
      <c r="B89" s="144">
        <v>0.01</v>
      </c>
      <c r="C89" s="144">
        <v>0.1</v>
      </c>
      <c r="D89" s="53" t="s">
        <v>1</v>
      </c>
      <c r="E89" s="56">
        <v>1.72643447288342</v>
      </c>
      <c r="F89" s="56">
        <v>2.49425974327748</v>
      </c>
      <c r="G89" s="56">
        <v>1.55494874275693</v>
      </c>
      <c r="H89" s="57">
        <v>3.5044774974776098</v>
      </c>
      <c r="I89" s="15">
        <f t="shared" si="29"/>
        <v>2.3200301140988602</v>
      </c>
      <c r="N89"/>
    </row>
    <row r="90" spans="2:14" x14ac:dyDescent="0.2">
      <c r="B90" s="145"/>
      <c r="C90" s="145"/>
      <c r="D90" s="2" t="s">
        <v>2</v>
      </c>
      <c r="E90" s="3">
        <v>2.65714329431751</v>
      </c>
      <c r="F90" s="3">
        <v>3.7939097476994199</v>
      </c>
      <c r="G90" s="3">
        <v>1.91121454484493</v>
      </c>
      <c r="H90" s="58">
        <v>6.3555201398639296</v>
      </c>
      <c r="I90" s="15">
        <f t="shared" si="29"/>
        <v>3.6794469316814471</v>
      </c>
      <c r="N90"/>
    </row>
    <row r="91" spans="2:14" ht="17" thickBot="1" x14ac:dyDescent="0.25">
      <c r="B91" s="146"/>
      <c r="C91" s="146"/>
      <c r="D91" s="54" t="s">
        <v>3</v>
      </c>
      <c r="E91" s="12">
        <v>0.93847467930162698</v>
      </c>
      <c r="F91" s="12">
        <v>0.89941242820726996</v>
      </c>
      <c r="G91" s="12">
        <v>0.94980133531008704</v>
      </c>
      <c r="H91" s="59">
        <v>0.97630438806088604</v>
      </c>
      <c r="I91" s="7">
        <f t="shared" si="29"/>
        <v>0.94099820771996745</v>
      </c>
      <c r="N91"/>
    </row>
    <row r="92" spans="2:14" x14ac:dyDescent="0.2">
      <c r="B92" s="144">
        <v>0.1</v>
      </c>
      <c r="C92" s="144">
        <v>0</v>
      </c>
      <c r="D92" s="53" t="s">
        <v>1</v>
      </c>
      <c r="E92" s="56">
        <v>2.92871093128164</v>
      </c>
      <c r="F92" s="56">
        <v>3.42502173353131</v>
      </c>
      <c r="G92" s="56">
        <v>2.3510085856042502</v>
      </c>
      <c r="H92" s="57">
        <v>5.7493561158678599</v>
      </c>
      <c r="I92" s="15">
        <f t="shared" si="29"/>
        <v>3.613524341571265</v>
      </c>
      <c r="N92"/>
    </row>
    <row r="93" spans="2:14" x14ac:dyDescent="0.2">
      <c r="B93" s="145"/>
      <c r="C93" s="145"/>
      <c r="D93" s="2" t="s">
        <v>2</v>
      </c>
      <c r="E93" s="3">
        <v>3.9539920307857299</v>
      </c>
      <c r="F93" s="3">
        <v>5.1767770741248196</v>
      </c>
      <c r="G93" s="3">
        <v>2.5838134845213201</v>
      </c>
      <c r="H93" s="58">
        <v>9.9472642203087407</v>
      </c>
      <c r="I93" s="15">
        <f t="shared" si="29"/>
        <v>5.4154617024351523</v>
      </c>
    </row>
    <row r="94" spans="2:14" ht="17" thickBot="1" x14ac:dyDescent="0.25">
      <c r="B94" s="146"/>
      <c r="C94" s="146"/>
      <c r="D94" s="54" t="s">
        <v>3</v>
      </c>
      <c r="E94" s="12">
        <v>0.85362996386194501</v>
      </c>
      <c r="F94" s="12">
        <v>0.764342657648858</v>
      </c>
      <c r="G94" s="12">
        <v>0.91019749636804903</v>
      </c>
      <c r="H94" s="59">
        <v>0.89251559302593797</v>
      </c>
      <c r="I94" s="15">
        <f t="shared" si="29"/>
        <v>0.85517142772619748</v>
      </c>
    </row>
    <row r="95" spans="2:14" x14ac:dyDescent="0.2">
      <c r="B95" s="144">
        <v>0.1</v>
      </c>
      <c r="C95" s="144">
        <v>1E-3</v>
      </c>
      <c r="D95" s="53" t="s">
        <v>1</v>
      </c>
      <c r="E95" s="56">
        <v>1.72643447288342</v>
      </c>
      <c r="F95" s="56">
        <v>2.49425974327748</v>
      </c>
      <c r="G95" s="56">
        <v>1.55494874275693</v>
      </c>
      <c r="H95" s="57">
        <v>3.5044774974776098</v>
      </c>
      <c r="I95" s="15">
        <f t="shared" si="29"/>
        <v>2.3200301140988602</v>
      </c>
    </row>
    <row r="96" spans="2:14" x14ac:dyDescent="0.2">
      <c r="B96" s="145"/>
      <c r="C96" s="145"/>
      <c r="D96" s="2" t="s">
        <v>2</v>
      </c>
      <c r="E96" s="3">
        <v>2.65714329431751</v>
      </c>
      <c r="F96" s="3">
        <v>3.7939097476994199</v>
      </c>
      <c r="G96" s="3">
        <v>1.91121454484493</v>
      </c>
      <c r="H96" s="58">
        <v>6.3555201398639296</v>
      </c>
      <c r="I96" s="15">
        <f t="shared" si="29"/>
        <v>3.6794469316814471</v>
      </c>
    </row>
    <row r="97" spans="2:9" ht="17" thickBot="1" x14ac:dyDescent="0.25">
      <c r="B97" s="146"/>
      <c r="C97" s="146"/>
      <c r="D97" s="54" t="s">
        <v>3</v>
      </c>
      <c r="E97" s="12">
        <v>0.93847467930162698</v>
      </c>
      <c r="F97" s="12">
        <v>0.89941242820726996</v>
      </c>
      <c r="G97" s="12">
        <v>0.94980133531008704</v>
      </c>
      <c r="H97" s="59">
        <v>0.97630438806088604</v>
      </c>
      <c r="I97" s="7">
        <f t="shared" si="29"/>
        <v>0.94099820771996745</v>
      </c>
    </row>
    <row r="98" spans="2:9" x14ac:dyDescent="0.2">
      <c r="B98" s="144">
        <v>0.1</v>
      </c>
      <c r="C98" s="144">
        <v>0.01</v>
      </c>
      <c r="D98" s="53" t="s">
        <v>1</v>
      </c>
      <c r="E98" s="56">
        <v>1.72643447288342</v>
      </c>
      <c r="F98" s="56">
        <v>2.49425974327748</v>
      </c>
      <c r="G98" s="56">
        <v>1.55494874275693</v>
      </c>
      <c r="H98" s="57">
        <v>3.5044774974776098</v>
      </c>
      <c r="I98" s="15">
        <f t="shared" si="29"/>
        <v>2.3200301140988602</v>
      </c>
    </row>
    <row r="99" spans="2:9" x14ac:dyDescent="0.2">
      <c r="B99" s="145"/>
      <c r="C99" s="145"/>
      <c r="D99" s="2" t="s">
        <v>2</v>
      </c>
      <c r="E99" s="3">
        <v>2.65714329431751</v>
      </c>
      <c r="F99" s="3">
        <v>3.7939097476994199</v>
      </c>
      <c r="G99" s="3">
        <v>1.91121454484493</v>
      </c>
      <c r="H99" s="58">
        <v>6.3555201398639296</v>
      </c>
      <c r="I99" s="15">
        <f t="shared" si="29"/>
        <v>3.6794469316814471</v>
      </c>
    </row>
    <row r="100" spans="2:9" ht="17" thickBot="1" x14ac:dyDescent="0.25">
      <c r="B100" s="146"/>
      <c r="C100" s="146"/>
      <c r="D100" s="54" t="s">
        <v>3</v>
      </c>
      <c r="E100" s="12">
        <v>0.93847467930162698</v>
      </c>
      <c r="F100" s="12">
        <v>0.89941242820726996</v>
      </c>
      <c r="G100" s="12">
        <v>0.94980133531008704</v>
      </c>
      <c r="H100" s="59">
        <v>0.97630438806088604</v>
      </c>
      <c r="I100" s="7">
        <f t="shared" si="29"/>
        <v>0.94099820771996745</v>
      </c>
    </row>
    <row r="101" spans="2:9" x14ac:dyDescent="0.2">
      <c r="B101" s="144">
        <v>0.1</v>
      </c>
      <c r="C101" s="144">
        <v>0.1</v>
      </c>
      <c r="D101" s="53" t="s">
        <v>1</v>
      </c>
      <c r="E101" s="56">
        <v>4.2401446036209602</v>
      </c>
      <c r="F101" s="56">
        <v>4.7290208272750203</v>
      </c>
      <c r="G101" s="56">
        <v>2.8102457752138799</v>
      </c>
      <c r="H101" s="57">
        <v>7.8768422467291197</v>
      </c>
      <c r="I101" s="15">
        <f t="shared" si="29"/>
        <v>4.9140633632097446</v>
      </c>
    </row>
    <row r="102" spans="2:9" x14ac:dyDescent="0.2">
      <c r="B102" s="145"/>
      <c r="C102" s="145"/>
      <c r="D102" s="2" t="s">
        <v>2</v>
      </c>
      <c r="E102" s="3">
        <v>6.1172924571006897</v>
      </c>
      <c r="F102" s="3">
        <v>7.4196460783970304</v>
      </c>
      <c r="G102" s="3">
        <v>3.91087228919644</v>
      </c>
      <c r="H102" s="58">
        <v>13.910548079239399</v>
      </c>
      <c r="I102" s="15">
        <f t="shared" si="29"/>
        <v>7.8395897259833891</v>
      </c>
    </row>
    <row r="103" spans="2:9" ht="17" thickBot="1" x14ac:dyDescent="0.25">
      <c r="B103" s="146"/>
      <c r="C103" s="146"/>
      <c r="D103" s="54" t="s">
        <v>3</v>
      </c>
      <c r="E103" s="60">
        <v>0.63595102324108799</v>
      </c>
      <c r="F103" s="60">
        <v>0.183735386127161</v>
      </c>
      <c r="G103" s="60">
        <v>0.85649719391784296</v>
      </c>
      <c r="H103" s="60">
        <v>0.851872690874097</v>
      </c>
      <c r="I103" s="15">
        <f t="shared" si="29"/>
        <v>0.63201407354004724</v>
      </c>
    </row>
  </sheetData>
  <mergeCells count="65">
    <mergeCell ref="V29:V33"/>
    <mergeCell ref="V34:V38"/>
    <mergeCell ref="V39:V43"/>
    <mergeCell ref="V44:W44"/>
    <mergeCell ref="C65:C67"/>
    <mergeCell ref="C68:C70"/>
    <mergeCell ref="C48:C51"/>
    <mergeCell ref="B40:B51"/>
    <mergeCell ref="C16:C18"/>
    <mergeCell ref="C22:C24"/>
    <mergeCell ref="C19:C21"/>
    <mergeCell ref="C40:C43"/>
    <mergeCell ref="C44:C47"/>
    <mergeCell ref="B59:B61"/>
    <mergeCell ref="B56:B58"/>
    <mergeCell ref="C56:C58"/>
    <mergeCell ref="C59:C61"/>
    <mergeCell ref="C62:C64"/>
    <mergeCell ref="C101:C103"/>
    <mergeCell ref="B62:B64"/>
    <mergeCell ref="B65:B67"/>
    <mergeCell ref="B68:B70"/>
    <mergeCell ref="B71:B73"/>
    <mergeCell ref="B74:B76"/>
    <mergeCell ref="B77:B79"/>
    <mergeCell ref="B80:B82"/>
    <mergeCell ref="B83:B85"/>
    <mergeCell ref="B86:B88"/>
    <mergeCell ref="B89:B91"/>
    <mergeCell ref="B92:B94"/>
    <mergeCell ref="B95:B97"/>
    <mergeCell ref="B98:B100"/>
    <mergeCell ref="B101:B103"/>
    <mergeCell ref="C86:C88"/>
    <mergeCell ref="C89:C91"/>
    <mergeCell ref="C92:C94"/>
    <mergeCell ref="C95:C97"/>
    <mergeCell ref="C98:C100"/>
    <mergeCell ref="C71:C73"/>
    <mergeCell ref="C74:C76"/>
    <mergeCell ref="C77:C79"/>
    <mergeCell ref="C80:C82"/>
    <mergeCell ref="C83:C85"/>
    <mergeCell ref="C13:C15"/>
    <mergeCell ref="B4:B15"/>
    <mergeCell ref="O2:S2"/>
    <mergeCell ref="T2:T3"/>
    <mergeCell ref="C4:C6"/>
    <mergeCell ref="C10:C12"/>
    <mergeCell ref="C7:C9"/>
    <mergeCell ref="E2:I2"/>
    <mergeCell ref="J2:N2"/>
    <mergeCell ref="J26:N26"/>
    <mergeCell ref="O26:S26"/>
    <mergeCell ref="C28:C31"/>
    <mergeCell ref="C32:C35"/>
    <mergeCell ref="B28:B39"/>
    <mergeCell ref="C36:C39"/>
    <mergeCell ref="E26:I26"/>
    <mergeCell ref="AF26:AM26"/>
    <mergeCell ref="X27:AA27"/>
    <mergeCell ref="AB27:AE27"/>
    <mergeCell ref="AF27:AI27"/>
    <mergeCell ref="AJ27:AM27"/>
    <mergeCell ref="X26:AE26"/>
  </mergeCells>
  <phoneticPr fontId="5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FB687B-AE8A-9E4C-93B1-A2032A687EEF}">
  <dimension ref="C4:Y58"/>
  <sheetViews>
    <sheetView tabSelected="1" topLeftCell="C10" workbookViewId="0">
      <selection activeCell="J21" sqref="J21:M25"/>
    </sheetView>
  </sheetViews>
  <sheetFormatPr baseColWidth="10" defaultRowHeight="16" x14ac:dyDescent="0.2"/>
  <cols>
    <col min="24" max="24" width="13.6640625" bestFit="1" customWidth="1"/>
    <col min="25" max="25" width="20.6640625" bestFit="1" customWidth="1"/>
    <col min="30" max="30" width="10.83203125" customWidth="1"/>
  </cols>
  <sheetData>
    <row r="4" spans="3:25" ht="17" thickBot="1" x14ac:dyDescent="0.25"/>
    <row r="5" spans="3:25" ht="17" thickBot="1" x14ac:dyDescent="0.25">
      <c r="X5" s="172" t="s">
        <v>235</v>
      </c>
      <c r="Y5" s="173" t="s">
        <v>233</v>
      </c>
    </row>
    <row r="6" spans="3:25" ht="17" thickBot="1" x14ac:dyDescent="0.25">
      <c r="C6" s="13"/>
      <c r="F6" s="128" t="s">
        <v>10</v>
      </c>
      <c r="G6" s="129"/>
      <c r="H6" s="129"/>
      <c r="I6" s="129"/>
      <c r="J6" s="130"/>
      <c r="K6" s="128" t="s">
        <v>11</v>
      </c>
      <c r="L6" s="129"/>
      <c r="M6" s="129"/>
      <c r="N6" s="129"/>
      <c r="O6" s="130"/>
      <c r="P6" s="128" t="s">
        <v>12</v>
      </c>
      <c r="Q6" s="129"/>
      <c r="R6" s="129"/>
      <c r="S6" s="129"/>
      <c r="T6" s="130"/>
      <c r="U6" s="141" t="s">
        <v>9</v>
      </c>
      <c r="X6" s="121" t="s">
        <v>219</v>
      </c>
      <c r="Y6" s="124" t="s">
        <v>220</v>
      </c>
    </row>
    <row r="7" spans="3:25" ht="17" thickBot="1" x14ac:dyDescent="0.25">
      <c r="C7" s="13"/>
      <c r="F7" s="5" t="s">
        <v>0</v>
      </c>
      <c r="G7" s="4" t="s">
        <v>6</v>
      </c>
      <c r="H7" s="4" t="s">
        <v>7</v>
      </c>
      <c r="I7" s="4" t="s">
        <v>8</v>
      </c>
      <c r="J7" s="6" t="s">
        <v>9</v>
      </c>
      <c r="K7" s="5" t="s">
        <v>0</v>
      </c>
      <c r="L7" s="4" t="s">
        <v>6</v>
      </c>
      <c r="M7" s="4" t="s">
        <v>7</v>
      </c>
      <c r="N7" s="4" t="s">
        <v>8</v>
      </c>
      <c r="O7" s="17" t="s">
        <v>9</v>
      </c>
      <c r="P7" s="5" t="s">
        <v>0</v>
      </c>
      <c r="Q7" s="4" t="s">
        <v>6</v>
      </c>
      <c r="R7" s="4" t="s">
        <v>7</v>
      </c>
      <c r="S7" s="4" t="s">
        <v>8</v>
      </c>
      <c r="T7" s="6" t="s">
        <v>9</v>
      </c>
      <c r="U7" s="141"/>
      <c r="X7" s="122" t="s">
        <v>212</v>
      </c>
      <c r="Y7" s="125" t="s">
        <v>221</v>
      </c>
    </row>
    <row r="8" spans="3:25" ht="16" customHeight="1" x14ac:dyDescent="0.2">
      <c r="C8" s="140" t="s">
        <v>14</v>
      </c>
      <c r="D8" s="131" t="s">
        <v>210</v>
      </c>
      <c r="E8" s="53" t="s">
        <v>1</v>
      </c>
      <c r="F8" s="89">
        <v>1.88859227383446</v>
      </c>
      <c r="G8" s="74">
        <v>2.4394765425882001</v>
      </c>
      <c r="H8" s="74">
        <v>1.2464504398454599</v>
      </c>
      <c r="I8" s="75">
        <v>3.1531473150135501</v>
      </c>
      <c r="J8" s="76">
        <f>AVERAGE(F8:I8)</f>
        <v>2.1819166428204175</v>
      </c>
      <c r="K8" s="89">
        <v>2.20488301676775</v>
      </c>
      <c r="L8" s="74">
        <v>2.5948577687192298</v>
      </c>
      <c r="M8" s="74">
        <v>1.6361221877885901</v>
      </c>
      <c r="N8" s="74">
        <v>3.7660561565634199</v>
      </c>
      <c r="O8" s="76">
        <f>AVERAGE(K8:N8)</f>
        <v>2.5504797824597478</v>
      </c>
      <c r="P8" s="89">
        <v>2.63980864909824</v>
      </c>
      <c r="Q8" s="74">
        <v>3.11141102059951</v>
      </c>
      <c r="R8" s="75">
        <v>2.1549645407998299</v>
      </c>
      <c r="S8" s="74">
        <v>4.8042653181545898</v>
      </c>
      <c r="T8" s="76">
        <f>AVERAGE(P8:S8)</f>
        <v>3.1776123821630424</v>
      </c>
      <c r="U8" s="91">
        <f>AVERAGE(J8,O8,T8)</f>
        <v>2.6366696024810694</v>
      </c>
      <c r="X8" s="122" t="s">
        <v>222</v>
      </c>
      <c r="Y8" s="125">
        <v>50</v>
      </c>
    </row>
    <row r="9" spans="3:25" x14ac:dyDescent="0.2">
      <c r="C9" s="140"/>
      <c r="D9" s="132"/>
      <c r="E9" s="2" t="s">
        <v>2</v>
      </c>
      <c r="F9" s="26">
        <v>2.59165720584447</v>
      </c>
      <c r="G9" s="28">
        <v>3.6985519699639902</v>
      </c>
      <c r="H9" s="27">
        <v>1.52064727305979</v>
      </c>
      <c r="I9" s="27">
        <v>5.4298722955533503</v>
      </c>
      <c r="J9" s="82">
        <f>AVERAGE(F9:I9)</f>
        <v>3.3101821861054002</v>
      </c>
      <c r="K9" s="26">
        <v>3.2013188394651602</v>
      </c>
      <c r="L9" s="28">
        <v>3.9865014193878601</v>
      </c>
      <c r="M9" s="27">
        <v>1.9751604258767701</v>
      </c>
      <c r="N9" s="28">
        <v>6.88452412655153</v>
      </c>
      <c r="O9" s="81">
        <f t="shared" ref="O9:O10" si="0">AVERAGE(K9:N9)</f>
        <v>4.0118762028203303</v>
      </c>
      <c r="P9" s="26">
        <v>3.88970385511591</v>
      </c>
      <c r="Q9" s="28">
        <v>4.5032490436190296</v>
      </c>
      <c r="R9" s="27">
        <v>2.69456632543171</v>
      </c>
      <c r="S9" s="28">
        <v>8.7122527323115797</v>
      </c>
      <c r="T9" s="81">
        <f t="shared" ref="T9:T10" si="1">AVERAGE(P9:S9)</f>
        <v>4.9499429891195579</v>
      </c>
      <c r="U9" s="91">
        <f t="shared" ref="U9:U15" si="2">AVERAGE(J9,O9,T9)</f>
        <v>4.090667126015096</v>
      </c>
      <c r="X9" s="122" t="s">
        <v>228</v>
      </c>
      <c r="Y9" s="125">
        <v>128</v>
      </c>
    </row>
    <row r="10" spans="3:25" x14ac:dyDescent="0.2">
      <c r="C10" s="140"/>
      <c r="D10" s="132"/>
      <c r="E10" s="2" t="s">
        <v>3</v>
      </c>
      <c r="F10" s="26">
        <v>0.92528922808715897</v>
      </c>
      <c r="G10" s="27">
        <v>0.91731307019144204</v>
      </c>
      <c r="H10" s="27">
        <v>0.96607855073938698</v>
      </c>
      <c r="I10" s="28">
        <v>0.97967690834607302</v>
      </c>
      <c r="J10" s="82">
        <f>AVERAGE(F10:I10)</f>
        <v>0.9470894393410153</v>
      </c>
      <c r="K10" s="26">
        <v>0.86211416571558996</v>
      </c>
      <c r="L10" s="28">
        <v>0.85984276104255097</v>
      </c>
      <c r="M10" s="28">
        <v>0.93683635929012099</v>
      </c>
      <c r="N10" s="28">
        <v>0.92598361339384805</v>
      </c>
      <c r="O10" s="81">
        <f t="shared" si="0"/>
        <v>0.89619422486052747</v>
      </c>
      <c r="P10" s="26">
        <v>0.77413283081775097</v>
      </c>
      <c r="Q10" s="28">
        <v>0.76103474519610004</v>
      </c>
      <c r="R10" s="27">
        <v>0.89432312515617896</v>
      </c>
      <c r="S10" s="28">
        <v>0.83218065673479502</v>
      </c>
      <c r="T10" s="81">
        <f t="shared" si="1"/>
        <v>0.81541783947620627</v>
      </c>
      <c r="U10" s="91">
        <f t="shared" si="2"/>
        <v>0.88623383455924964</v>
      </c>
      <c r="X10" s="122" t="s">
        <v>234</v>
      </c>
      <c r="Y10" s="174" t="b">
        <v>0</v>
      </c>
    </row>
    <row r="11" spans="3:25" ht="16" customHeight="1" thickBot="1" x14ac:dyDescent="0.25">
      <c r="C11" s="140"/>
      <c r="D11" s="133"/>
      <c r="E11" s="54" t="s">
        <v>211</v>
      </c>
      <c r="F11" s="49">
        <v>-2</v>
      </c>
      <c r="G11" s="44">
        <v>17</v>
      </c>
      <c r="H11" s="50">
        <v>-17</v>
      </c>
      <c r="I11" s="50">
        <v>9</v>
      </c>
      <c r="J11" s="95" cm="1">
        <f t="array" ref="J11">AVERAGE(ABS(F11:I11))</f>
        <v>11.25</v>
      </c>
      <c r="K11" s="49">
        <v>-1</v>
      </c>
      <c r="L11" s="50">
        <v>12</v>
      </c>
      <c r="M11" s="50">
        <v>-13</v>
      </c>
      <c r="N11" s="44">
        <v>16</v>
      </c>
      <c r="O11" s="95" cm="1">
        <f t="array" ref="O11">AVERAGE(ABS(K11:N11))</f>
        <v>10.5</v>
      </c>
      <c r="P11" s="49">
        <v>6</v>
      </c>
      <c r="Q11" s="44">
        <v>-128</v>
      </c>
      <c r="R11" s="44">
        <v>-6</v>
      </c>
      <c r="S11" s="44">
        <v>23</v>
      </c>
      <c r="T11" s="86" cm="1">
        <f t="array" ref="T11">AVERAGE(ABS(P11:S11))</f>
        <v>40.75</v>
      </c>
      <c r="U11" s="88">
        <f t="shared" si="2"/>
        <v>20.833333333333332</v>
      </c>
      <c r="X11" s="122" t="s">
        <v>223</v>
      </c>
      <c r="Y11" s="125" t="s">
        <v>224</v>
      </c>
    </row>
    <row r="12" spans="3:25" x14ac:dyDescent="0.2">
      <c r="C12" s="140"/>
      <c r="D12" s="131" t="s">
        <v>5</v>
      </c>
      <c r="E12" s="53" t="s">
        <v>1</v>
      </c>
      <c r="F12" s="73">
        <v>1.36725643528292</v>
      </c>
      <c r="G12" s="75">
        <v>1.9206822348157899</v>
      </c>
      <c r="H12" s="75">
        <v>1.19860244117899</v>
      </c>
      <c r="I12" s="74">
        <v>3.5267121083115698</v>
      </c>
      <c r="J12" s="77" cm="1">
        <f t="array" ref="J12">AVERAGE(ABS(F12:I12))</f>
        <v>2.0033133048973175</v>
      </c>
      <c r="K12" s="73">
        <v>1.6127340801352501</v>
      </c>
      <c r="L12" s="75">
        <v>1.80342525350414</v>
      </c>
      <c r="M12" s="75">
        <v>1.3021965625966001</v>
      </c>
      <c r="N12" s="75">
        <v>3.42516909127299</v>
      </c>
      <c r="O12" s="77">
        <f>AVERAGE(K12:N12)</f>
        <v>2.0358812468772451</v>
      </c>
      <c r="P12" s="73">
        <v>2.03346934894642</v>
      </c>
      <c r="Q12" s="75">
        <v>2.0795192420620499</v>
      </c>
      <c r="R12" s="74">
        <v>2.30948274738962</v>
      </c>
      <c r="S12" s="75">
        <v>3.1658921553716599</v>
      </c>
      <c r="T12" s="77">
        <f>AVERAGE(P12:S12)</f>
        <v>2.3970908734424374</v>
      </c>
      <c r="U12" s="78">
        <f t="shared" si="2"/>
        <v>2.1454284750723329</v>
      </c>
      <c r="X12" s="122" t="s">
        <v>225</v>
      </c>
      <c r="Y12" s="125" t="b">
        <v>0</v>
      </c>
    </row>
    <row r="13" spans="3:25" x14ac:dyDescent="0.2">
      <c r="C13" s="140"/>
      <c r="D13" s="132"/>
      <c r="E13" s="2" t="s">
        <v>2</v>
      </c>
      <c r="F13" s="42">
        <v>2.0689040376305501</v>
      </c>
      <c r="G13" s="27">
        <v>2.7482410764018499</v>
      </c>
      <c r="H13" s="28">
        <v>1.92402035600969</v>
      </c>
      <c r="I13" s="28">
        <v>6.5143418149448902</v>
      </c>
      <c r="J13" s="81" cm="1">
        <f t="array" ref="J13">AVERAGE(ABS(F13:I13))</f>
        <v>3.3138768212467449</v>
      </c>
      <c r="K13" s="42">
        <v>2.4002367772018798</v>
      </c>
      <c r="L13" s="27">
        <v>3.0195471174164301</v>
      </c>
      <c r="M13" s="28">
        <v>2.0263847559545098</v>
      </c>
      <c r="N13" s="27">
        <v>6.3432324244527498</v>
      </c>
      <c r="O13" s="82">
        <f t="shared" ref="O13:O14" si="3">AVERAGE(K13:N13)</f>
        <v>3.4473502687563924</v>
      </c>
      <c r="P13" s="42">
        <v>3.4728840103370802</v>
      </c>
      <c r="Q13" s="27">
        <v>3.2358569159613801</v>
      </c>
      <c r="R13" s="28">
        <v>3.28202655837354</v>
      </c>
      <c r="S13" s="27">
        <v>6.0402931230179897</v>
      </c>
      <c r="T13" s="82">
        <f t="shared" ref="T13:T14" si="4">AVERAGE(P13:S13)</f>
        <v>4.0077651519224977</v>
      </c>
      <c r="U13" s="83">
        <f t="shared" si="2"/>
        <v>3.589664080641878</v>
      </c>
      <c r="X13" s="122" t="s">
        <v>226</v>
      </c>
      <c r="Y13" s="125" t="b">
        <v>0</v>
      </c>
    </row>
    <row r="14" spans="3:25" x14ac:dyDescent="0.2">
      <c r="D14" s="132"/>
      <c r="E14" s="2" t="s">
        <v>3</v>
      </c>
      <c r="F14" s="42">
        <v>0.94653761926636104</v>
      </c>
      <c r="G14" s="28">
        <v>0.913545883822244</v>
      </c>
      <c r="H14" s="28">
        <v>0.92695104036785703</v>
      </c>
      <c r="I14" s="27">
        <v>0.98782151962900799</v>
      </c>
      <c r="J14" s="81" cm="1">
        <f t="array" ref="J14">AVERAGE(ABS(F14:I14))</f>
        <v>0.94371401577136749</v>
      </c>
      <c r="K14" s="42">
        <v>0.94835615230597603</v>
      </c>
      <c r="L14" s="27">
        <v>0.90035813444998203</v>
      </c>
      <c r="M14" s="27">
        <v>0.94134036018612899</v>
      </c>
      <c r="N14" s="27">
        <v>0.96568338875711102</v>
      </c>
      <c r="O14" s="82">
        <f t="shared" si="3"/>
        <v>0.93893450892479957</v>
      </c>
      <c r="P14" s="42">
        <v>0.86258631235820504</v>
      </c>
      <c r="Q14" s="27">
        <v>0.91291858690101302</v>
      </c>
      <c r="R14" s="28">
        <v>0.858369696353942</v>
      </c>
      <c r="S14" s="27">
        <v>0.91592370939289502</v>
      </c>
      <c r="T14" s="82">
        <f t="shared" si="4"/>
        <v>0.88744957625151377</v>
      </c>
      <c r="U14" s="83">
        <f t="shared" si="2"/>
        <v>0.92336603364922698</v>
      </c>
      <c r="X14" s="122" t="s">
        <v>227</v>
      </c>
      <c r="Y14" s="125">
        <v>1</v>
      </c>
    </row>
    <row r="15" spans="3:25" ht="17" thickBot="1" x14ac:dyDescent="0.25">
      <c r="D15" s="133"/>
      <c r="E15" s="50" t="s">
        <v>211</v>
      </c>
      <c r="F15" s="43">
        <v>-8</v>
      </c>
      <c r="G15" s="50">
        <v>5</v>
      </c>
      <c r="H15" s="44">
        <v>-25</v>
      </c>
      <c r="I15" s="50">
        <v>9</v>
      </c>
      <c r="J15" s="86" cm="1">
        <f t="array" ref="J15">AVERAGE(ABS(F15:I15))</f>
        <v>11.75</v>
      </c>
      <c r="K15" s="49">
        <v>-1</v>
      </c>
      <c r="L15" s="44">
        <v>-50</v>
      </c>
      <c r="M15" s="44">
        <v>-19</v>
      </c>
      <c r="N15" s="50">
        <v>12</v>
      </c>
      <c r="O15" s="86" cm="1">
        <f t="array" ref="O15">AVERAGE(ABS(K15:N15))</f>
        <v>20.5</v>
      </c>
      <c r="P15" s="43">
        <v>30</v>
      </c>
      <c r="Q15" s="50">
        <v>-5</v>
      </c>
      <c r="R15" s="50">
        <v>-4</v>
      </c>
      <c r="S15" s="50">
        <v>15</v>
      </c>
      <c r="T15" s="95" cm="1">
        <f t="array" ref="T15">AVERAGE(ABS(P15:S15))</f>
        <v>13.5</v>
      </c>
      <c r="U15" s="96">
        <f t="shared" si="2"/>
        <v>15.25</v>
      </c>
      <c r="X15" s="122" t="s">
        <v>229</v>
      </c>
      <c r="Y15" s="125" t="s">
        <v>230</v>
      </c>
    </row>
    <row r="16" spans="3:25" ht="17" thickBot="1" x14ac:dyDescent="0.25">
      <c r="X16" s="123" t="s">
        <v>231</v>
      </c>
      <c r="Y16" s="126" t="s">
        <v>232</v>
      </c>
    </row>
    <row r="18" spans="4:22" ht="17" thickBot="1" x14ac:dyDescent="0.25"/>
    <row r="19" spans="4:22" ht="17" thickBot="1" x14ac:dyDescent="0.25">
      <c r="D19" s="158"/>
      <c r="E19" s="158"/>
      <c r="F19" s="131" t="s">
        <v>218</v>
      </c>
      <c r="G19" s="160"/>
      <c r="H19" s="160"/>
      <c r="I19" s="164"/>
      <c r="J19" s="160" t="s">
        <v>217</v>
      </c>
      <c r="K19" s="160"/>
      <c r="L19" s="160"/>
      <c r="M19" s="161"/>
    </row>
    <row r="20" spans="4:22" ht="17" thickBot="1" x14ac:dyDescent="0.25">
      <c r="D20" s="97" t="s">
        <v>215</v>
      </c>
      <c r="E20" s="98" t="s">
        <v>216</v>
      </c>
      <c r="F20" s="97" t="s">
        <v>1</v>
      </c>
      <c r="G20" s="98" t="s">
        <v>2</v>
      </c>
      <c r="H20" s="98" t="s">
        <v>3</v>
      </c>
      <c r="I20" s="186" t="s">
        <v>211</v>
      </c>
      <c r="J20" s="98" t="s">
        <v>1</v>
      </c>
      <c r="K20" s="98" t="s">
        <v>2</v>
      </c>
      <c r="L20" s="98" t="s">
        <v>3</v>
      </c>
      <c r="M20" s="100" t="s">
        <v>211</v>
      </c>
    </row>
    <row r="21" spans="4:22" ht="16" customHeight="1" x14ac:dyDescent="0.2">
      <c r="D21" s="151">
        <v>7</v>
      </c>
      <c r="E21" s="159" t="s">
        <v>0</v>
      </c>
      <c r="F21" s="107">
        <v>1.88859227383446</v>
      </c>
      <c r="G21" s="165">
        <v>2.59165720584447</v>
      </c>
      <c r="H21" s="165">
        <v>0.92528922808715897</v>
      </c>
      <c r="I21" s="175">
        <v>-2</v>
      </c>
      <c r="J21" s="114">
        <v>1.3953039029454499</v>
      </c>
      <c r="K21" s="114">
        <v>2.2410296522764201</v>
      </c>
      <c r="L21" s="114">
        <v>0.95539454820134895</v>
      </c>
      <c r="M21" s="115">
        <v>-8</v>
      </c>
      <c r="O21" s="14">
        <v>1.3953039029454499</v>
      </c>
      <c r="P21" s="14">
        <v>1.43611328003703</v>
      </c>
      <c r="Q21" s="14">
        <v>1.43662992745592</v>
      </c>
      <c r="R21" s="14">
        <v>2.64327513122756</v>
      </c>
    </row>
    <row r="22" spans="4:22" x14ac:dyDescent="0.2">
      <c r="D22" s="152"/>
      <c r="E22" s="6" t="s">
        <v>6</v>
      </c>
      <c r="F22" s="107">
        <v>2.4394765425882001</v>
      </c>
      <c r="G22" s="165">
        <v>3.6985519699639902</v>
      </c>
      <c r="H22" s="165">
        <v>0.91731307019144204</v>
      </c>
      <c r="I22" s="176">
        <v>17</v>
      </c>
      <c r="J22" s="166">
        <v>1.43611328003703</v>
      </c>
      <c r="K22" s="166">
        <v>2.1674456180120298</v>
      </c>
      <c r="L22" s="166">
        <v>0.94566824672413197</v>
      </c>
      <c r="M22" s="108">
        <v>5</v>
      </c>
      <c r="O22" s="14">
        <v>2.2410296522764201</v>
      </c>
      <c r="P22" s="14">
        <v>2.1674456180120298</v>
      </c>
      <c r="Q22" s="14">
        <v>2.3696005644861899</v>
      </c>
      <c r="R22" s="14">
        <v>4.6866517625012403</v>
      </c>
      <c r="S22" s="14">
        <v>1.3953039029454499</v>
      </c>
      <c r="T22" s="14">
        <v>2.2410296522764201</v>
      </c>
      <c r="U22" s="14">
        <v>0.95539454820134895</v>
      </c>
      <c r="V22" s="14">
        <v>-8</v>
      </c>
    </row>
    <row r="23" spans="4:22" x14ac:dyDescent="0.2">
      <c r="D23" s="152"/>
      <c r="E23" s="6" t="s">
        <v>7</v>
      </c>
      <c r="F23" s="104">
        <v>1.2464504398454599</v>
      </c>
      <c r="G23" s="166">
        <v>1.52064727305979</v>
      </c>
      <c r="H23" s="166">
        <v>0.96607855073938698</v>
      </c>
      <c r="I23" s="175">
        <v>-17</v>
      </c>
      <c r="J23" s="165">
        <v>1.43662992745592</v>
      </c>
      <c r="K23" s="165">
        <v>2.3696005644861899</v>
      </c>
      <c r="L23" s="165">
        <v>0.925151573702932</v>
      </c>
      <c r="M23" s="103">
        <v>-21</v>
      </c>
      <c r="O23" s="14">
        <v>0.95539454820134895</v>
      </c>
      <c r="P23" s="14">
        <v>0.94566824672413197</v>
      </c>
      <c r="Q23" s="14">
        <v>0.925151573702932</v>
      </c>
      <c r="R23" s="14">
        <v>0.97624377007180496</v>
      </c>
      <c r="S23" s="14">
        <v>1.43611328003703</v>
      </c>
      <c r="T23" s="14">
        <v>2.1674456180120298</v>
      </c>
      <c r="U23" s="14">
        <v>0.94566824672413197</v>
      </c>
      <c r="V23" s="14">
        <v>5</v>
      </c>
    </row>
    <row r="24" spans="4:22" x14ac:dyDescent="0.2">
      <c r="D24" s="152"/>
      <c r="E24" s="6" t="s">
        <v>8</v>
      </c>
      <c r="F24" s="107">
        <v>3.1531473150135501</v>
      </c>
      <c r="G24" s="165">
        <v>5.4298722955533503</v>
      </c>
      <c r="H24" s="166">
        <v>0.97967690834607302</v>
      </c>
      <c r="I24" s="176">
        <v>9</v>
      </c>
      <c r="J24" s="166">
        <v>2.64327513122756</v>
      </c>
      <c r="K24" s="166">
        <v>4.6866517625012403</v>
      </c>
      <c r="L24" s="165">
        <v>0.97624377007180496</v>
      </c>
      <c r="M24" s="108">
        <v>1</v>
      </c>
      <c r="O24" s="14">
        <v>-8</v>
      </c>
      <c r="P24" s="14">
        <v>5</v>
      </c>
      <c r="Q24" s="14">
        <v>-21</v>
      </c>
      <c r="R24" s="14">
        <v>1</v>
      </c>
      <c r="S24" s="14">
        <v>1.43662992745592</v>
      </c>
      <c r="T24" s="14">
        <v>2.3696005644861899</v>
      </c>
      <c r="U24" s="14">
        <v>0.925151573702932</v>
      </c>
      <c r="V24" s="14">
        <v>-21</v>
      </c>
    </row>
    <row r="25" spans="4:22" ht="17" thickBot="1" x14ac:dyDescent="0.25">
      <c r="D25" s="153"/>
      <c r="E25" s="156" t="s">
        <v>9</v>
      </c>
      <c r="F25" s="112">
        <f>AVERAGE(F21:F24)</f>
        <v>2.1819166428204175</v>
      </c>
      <c r="G25" s="109">
        <f>AVERAGE(G21:G24)</f>
        <v>3.3101821861054002</v>
      </c>
      <c r="H25" s="109">
        <f>AVERAGE(H21:H24)</f>
        <v>0.9470894393410153</v>
      </c>
      <c r="I25" s="188" cm="1">
        <f t="array" ref="I25">AVERAGE(ABS(I21:I24))</f>
        <v>11.25</v>
      </c>
      <c r="J25" s="110">
        <f>AVERAGE(J21:J24)</f>
        <v>1.7278305604164901</v>
      </c>
      <c r="K25" s="110">
        <f>AVERAGE(K21:K24)</f>
        <v>2.86618189931897</v>
      </c>
      <c r="L25" s="110">
        <f>AVERAGE(L21:L24)</f>
        <v>0.95061453467505452</v>
      </c>
      <c r="M25" s="181" cm="1">
        <f t="array" ref="M25">AVERAGE(ABS(M21:M24))</f>
        <v>8.75</v>
      </c>
      <c r="S25" s="14">
        <v>2.64327513122756</v>
      </c>
      <c r="T25" s="14">
        <v>4.6866517625012403</v>
      </c>
      <c r="U25" s="14">
        <v>0.97624377007180496</v>
      </c>
      <c r="V25" s="14">
        <v>1</v>
      </c>
    </row>
    <row r="26" spans="4:22" ht="16" customHeight="1" x14ac:dyDescent="0.2">
      <c r="D26" s="151">
        <v>14</v>
      </c>
      <c r="E26" s="159" t="s">
        <v>0</v>
      </c>
      <c r="F26" s="167">
        <v>2.20488301676775</v>
      </c>
      <c r="G26" s="168">
        <v>3.2013188394651602</v>
      </c>
      <c r="H26" s="168">
        <v>0.86211416571558996</v>
      </c>
      <c r="I26" s="178">
        <v>-1</v>
      </c>
      <c r="J26" s="114">
        <v>1.6127340801352501</v>
      </c>
      <c r="K26" s="114">
        <v>2.4002367772018798</v>
      </c>
      <c r="L26" s="114">
        <v>0.94835615230597603</v>
      </c>
      <c r="M26" s="180">
        <v>-1</v>
      </c>
    </row>
    <row r="27" spans="4:22" x14ac:dyDescent="0.2">
      <c r="D27" s="152"/>
      <c r="E27" s="6" t="s">
        <v>6</v>
      </c>
      <c r="F27" s="107">
        <v>2.5948577687192298</v>
      </c>
      <c r="G27" s="165">
        <v>3.9865014193878601</v>
      </c>
      <c r="H27" s="165">
        <v>0.85984276104255097</v>
      </c>
      <c r="I27" s="175">
        <v>12</v>
      </c>
      <c r="J27" s="166">
        <v>1.80342525350414</v>
      </c>
      <c r="K27" s="166">
        <v>3.0195471174164301</v>
      </c>
      <c r="L27" s="166">
        <v>0.90035813444998203</v>
      </c>
      <c r="M27" s="103">
        <v>-50</v>
      </c>
    </row>
    <row r="28" spans="4:22" x14ac:dyDescent="0.2">
      <c r="D28" s="152"/>
      <c r="E28" s="6" t="s">
        <v>7</v>
      </c>
      <c r="F28" s="107">
        <v>1.6361221877885901</v>
      </c>
      <c r="G28" s="166">
        <v>1.9751604258767701</v>
      </c>
      <c r="H28" s="165">
        <v>0.93683635929012099</v>
      </c>
      <c r="I28" s="175">
        <v>-13</v>
      </c>
      <c r="J28" s="166">
        <v>1.3021965625966001</v>
      </c>
      <c r="K28" s="165">
        <v>2.0263847559545098</v>
      </c>
      <c r="L28" s="166">
        <v>0.94134036018612899</v>
      </c>
      <c r="M28" s="103">
        <v>-19</v>
      </c>
    </row>
    <row r="29" spans="4:22" x14ac:dyDescent="0.2">
      <c r="D29" s="152"/>
      <c r="E29" s="6" t="s">
        <v>8</v>
      </c>
      <c r="F29" s="107">
        <v>3.7660561565634199</v>
      </c>
      <c r="G29" s="165">
        <v>6.88452412655153</v>
      </c>
      <c r="H29" s="165">
        <v>0.92598361339384805</v>
      </c>
      <c r="I29" s="176">
        <v>16</v>
      </c>
      <c r="J29" s="166">
        <v>3.42516909127299</v>
      </c>
      <c r="K29" s="166">
        <v>6.3432324244527498</v>
      </c>
      <c r="L29" s="166">
        <v>0.96568338875711102</v>
      </c>
      <c r="M29" s="108">
        <v>12</v>
      </c>
    </row>
    <row r="30" spans="4:22" ht="17" thickBot="1" x14ac:dyDescent="0.25">
      <c r="D30" s="153"/>
      <c r="E30" s="157" t="s">
        <v>9</v>
      </c>
      <c r="F30" s="112">
        <f>AVERAGE(F26:F29)</f>
        <v>2.5504797824597478</v>
      </c>
      <c r="G30" s="109">
        <f>AVERAGE(G26:G29)</f>
        <v>4.0118762028203303</v>
      </c>
      <c r="H30" s="109">
        <f>AVERAGE(H26:H29)</f>
        <v>0.89619422486052747</v>
      </c>
      <c r="I30" s="177" cm="1">
        <f t="array" ref="I30">AVERAGE(ABS(I26:I29))</f>
        <v>10.5</v>
      </c>
      <c r="J30" s="110">
        <f>AVERAGE(J26:J29)</f>
        <v>2.0358812468772451</v>
      </c>
      <c r="K30" s="110">
        <f>AVERAGE(K26:K29)</f>
        <v>3.4473502687563924</v>
      </c>
      <c r="L30" s="110">
        <f>AVERAGE(L26:L29)</f>
        <v>0.93893450892479957</v>
      </c>
      <c r="M30" s="111" cm="1">
        <f t="array" ref="M30">AVERAGE(ABS(M26:M29))</f>
        <v>20.5</v>
      </c>
    </row>
    <row r="31" spans="4:22" ht="16" customHeight="1" x14ac:dyDescent="0.2">
      <c r="D31" s="151">
        <v>21</v>
      </c>
      <c r="E31" s="159" t="s">
        <v>0</v>
      </c>
      <c r="F31" s="167">
        <v>2.63980864909824</v>
      </c>
      <c r="G31" s="168">
        <v>3.88970385511591</v>
      </c>
      <c r="H31" s="168">
        <v>0.77413283081775097</v>
      </c>
      <c r="I31" s="178">
        <v>6</v>
      </c>
      <c r="J31" s="114">
        <v>2.03346934894642</v>
      </c>
      <c r="K31" s="114">
        <v>3.4728840103370802</v>
      </c>
      <c r="L31" s="114">
        <v>0.86258631235820504</v>
      </c>
      <c r="M31" s="115">
        <v>30</v>
      </c>
    </row>
    <row r="32" spans="4:22" x14ac:dyDescent="0.2">
      <c r="D32" s="152"/>
      <c r="E32" s="6" t="s">
        <v>6</v>
      </c>
      <c r="F32" s="107">
        <v>3.11141102059951</v>
      </c>
      <c r="G32" s="165">
        <v>4.5032490436190296</v>
      </c>
      <c r="H32" s="165">
        <v>0.76103474519610004</v>
      </c>
      <c r="I32" s="176">
        <v>-128</v>
      </c>
      <c r="J32" s="166">
        <v>2.0795192420620499</v>
      </c>
      <c r="K32" s="166">
        <v>3.2358569159613801</v>
      </c>
      <c r="L32" s="166">
        <v>0.91291858690101302</v>
      </c>
      <c r="M32" s="108">
        <v>-5</v>
      </c>
      <c r="P32" s="189"/>
    </row>
    <row r="33" spans="4:13" x14ac:dyDescent="0.2">
      <c r="D33" s="152"/>
      <c r="E33" s="6" t="s">
        <v>7</v>
      </c>
      <c r="F33" s="104">
        <v>2.1549645407998299</v>
      </c>
      <c r="G33" s="166">
        <v>2.69456632543171</v>
      </c>
      <c r="H33" s="166">
        <v>0.89432312515617896</v>
      </c>
      <c r="I33" s="176">
        <v>-6</v>
      </c>
      <c r="J33" s="165">
        <v>2.30948274738962</v>
      </c>
      <c r="K33" s="165">
        <v>3.28202655837354</v>
      </c>
      <c r="L33" s="165">
        <v>0.858369696353942</v>
      </c>
      <c r="M33" s="108">
        <v>-4</v>
      </c>
    </row>
    <row r="34" spans="4:13" x14ac:dyDescent="0.2">
      <c r="D34" s="152"/>
      <c r="E34" s="6" t="s">
        <v>8</v>
      </c>
      <c r="F34" s="107">
        <v>4.8042653181545898</v>
      </c>
      <c r="G34" s="165">
        <v>8.7122527323115797</v>
      </c>
      <c r="H34" s="165">
        <v>0.83218065673479502</v>
      </c>
      <c r="I34" s="176">
        <v>23</v>
      </c>
      <c r="J34" s="166">
        <v>3.1658921553716599</v>
      </c>
      <c r="K34" s="166">
        <v>6.0402931230179897</v>
      </c>
      <c r="L34" s="166">
        <v>0.91592370939289502</v>
      </c>
      <c r="M34" s="108">
        <v>15</v>
      </c>
    </row>
    <row r="35" spans="4:13" ht="17" thickBot="1" x14ac:dyDescent="0.25">
      <c r="D35" s="153"/>
      <c r="E35" s="6" t="s">
        <v>9</v>
      </c>
      <c r="F35" s="107">
        <f>AVERAGE(F31:F34)</f>
        <v>3.1776123821630424</v>
      </c>
      <c r="G35" s="165">
        <f>AVERAGE(G31:G34)</f>
        <v>4.9499429891195579</v>
      </c>
      <c r="H35" s="165">
        <f>AVERAGE(H31:H34)</f>
        <v>0.81541783947620627</v>
      </c>
      <c r="I35" s="176" cm="1">
        <f t="array" ref="I35">AVERAGE(ABS(I31:I34))</f>
        <v>40.75</v>
      </c>
      <c r="J35" s="110">
        <f>AVERAGE(J31:J34)</f>
        <v>2.3970908734424374</v>
      </c>
      <c r="K35" s="110">
        <f>AVERAGE(K31:K34)</f>
        <v>4.0077651519224977</v>
      </c>
      <c r="L35" s="110">
        <f>AVERAGE(L31:L34)</f>
        <v>0.88744957625151377</v>
      </c>
      <c r="M35" s="181" cm="1">
        <f t="array" ref="M35">AVERAGE(ABS(M31:M34))</f>
        <v>13.5</v>
      </c>
    </row>
    <row r="36" spans="4:13" ht="17" thickBot="1" x14ac:dyDescent="0.25">
      <c r="D36" s="162" t="s">
        <v>9</v>
      </c>
      <c r="E36" s="163"/>
      <c r="F36" s="169">
        <f>AVERAGE(F25,F30,F35)</f>
        <v>2.6366696024810694</v>
      </c>
      <c r="G36" s="170">
        <f>AVERAGE(G25,G30,G35)</f>
        <v>4.090667126015096</v>
      </c>
      <c r="H36" s="170">
        <f>AVERAGE(H25,H30,H35)</f>
        <v>0.88623383455924964</v>
      </c>
      <c r="I36" s="179">
        <f>AVERAGE(I25,I30,I35)</f>
        <v>20.833333333333332</v>
      </c>
      <c r="J36" s="171">
        <f>AVERAGE(J25,J30,J35)</f>
        <v>2.0536008935787242</v>
      </c>
      <c r="K36" s="171">
        <f>AVERAGE(K25,K30,K35)</f>
        <v>3.4404324399992867</v>
      </c>
      <c r="L36" s="171">
        <f>AVERAGE(L25,L30,L35)</f>
        <v>0.92566620661712262</v>
      </c>
      <c r="M36" s="182">
        <f>AVERAGE(M25,M30,M35)</f>
        <v>14.25</v>
      </c>
    </row>
    <row r="40" spans="4:13" ht="17" thickBot="1" x14ac:dyDescent="0.25"/>
    <row r="41" spans="4:13" ht="17" thickBot="1" x14ac:dyDescent="0.25">
      <c r="F41" s="127" t="s">
        <v>210</v>
      </c>
      <c r="G41" s="127"/>
      <c r="H41" s="127"/>
      <c r="I41" s="187"/>
      <c r="J41" s="185" t="s">
        <v>5</v>
      </c>
      <c r="K41" s="127"/>
      <c r="L41" s="127"/>
      <c r="M41" s="127"/>
    </row>
    <row r="42" spans="4:13" ht="17" thickBot="1" x14ac:dyDescent="0.25">
      <c r="D42" s="97" t="s">
        <v>215</v>
      </c>
      <c r="E42" s="98" t="s">
        <v>216</v>
      </c>
      <c r="F42" s="97" t="s">
        <v>1</v>
      </c>
      <c r="G42" s="98" t="s">
        <v>2</v>
      </c>
      <c r="H42" s="98" t="s">
        <v>3</v>
      </c>
      <c r="I42" s="186" t="s">
        <v>211</v>
      </c>
      <c r="J42" s="98" t="s">
        <v>1</v>
      </c>
      <c r="K42" s="98" t="s">
        <v>2</v>
      </c>
      <c r="L42" s="98" t="s">
        <v>3</v>
      </c>
      <c r="M42" s="100" t="s">
        <v>211</v>
      </c>
    </row>
    <row r="43" spans="4:13" x14ac:dyDescent="0.2">
      <c r="D43" s="151">
        <v>7</v>
      </c>
      <c r="E43" s="118" t="s">
        <v>0</v>
      </c>
      <c r="F43" s="104">
        <v>1.1070353752755</v>
      </c>
      <c r="G43" s="166">
        <v>1.71065271503125</v>
      </c>
      <c r="H43" s="166">
        <v>0.97102104724119298</v>
      </c>
      <c r="I43" s="176">
        <v>-8</v>
      </c>
      <c r="J43" s="165">
        <v>1.10039806108107</v>
      </c>
      <c r="K43" s="106">
        <v>1.8662734667024501</v>
      </c>
      <c r="L43" s="106">
        <v>0.95325832223974005</v>
      </c>
      <c r="M43" s="108">
        <v>2</v>
      </c>
    </row>
    <row r="44" spans="4:13" x14ac:dyDescent="0.2">
      <c r="D44" s="152"/>
      <c r="E44" s="119" t="s">
        <v>6</v>
      </c>
      <c r="F44" s="107">
        <v>1.7518155433089799</v>
      </c>
      <c r="G44" s="165">
        <v>2.67512928879747</v>
      </c>
      <c r="H44" s="165">
        <v>0.94075340656478901</v>
      </c>
      <c r="I44" s="176">
        <v>17</v>
      </c>
      <c r="J44" s="166">
        <v>1.2890154038693</v>
      </c>
      <c r="K44" s="102">
        <v>1.99847807058555</v>
      </c>
      <c r="L44" s="102">
        <v>0.96949236584153597</v>
      </c>
      <c r="M44" s="108">
        <v>2</v>
      </c>
    </row>
    <row r="45" spans="4:13" x14ac:dyDescent="0.2">
      <c r="D45" s="152"/>
      <c r="E45" s="119" t="s">
        <v>7</v>
      </c>
      <c r="F45" s="104">
        <v>1.04479746213702</v>
      </c>
      <c r="G45" s="166">
        <v>1.35308256131581</v>
      </c>
      <c r="H45" s="166">
        <v>0.96879591456060898</v>
      </c>
      <c r="I45" s="176">
        <v>-25</v>
      </c>
      <c r="J45" s="165">
        <v>1.87001411846128</v>
      </c>
      <c r="K45" s="106">
        <v>2.7141148662689401</v>
      </c>
      <c r="L45" s="106">
        <v>0.92859027188879795</v>
      </c>
      <c r="M45" s="108">
        <v>-22</v>
      </c>
    </row>
    <row r="46" spans="4:13" x14ac:dyDescent="0.2">
      <c r="D46" s="152"/>
      <c r="E46" s="119" t="s">
        <v>8</v>
      </c>
      <c r="F46" s="107">
        <v>2.6761359061132599</v>
      </c>
      <c r="G46" s="165">
        <v>4.9397442690724001</v>
      </c>
      <c r="H46" s="166">
        <v>0.98515001616769504</v>
      </c>
      <c r="I46" s="175">
        <v>8</v>
      </c>
      <c r="J46" s="166">
        <v>2.30257578140928</v>
      </c>
      <c r="K46" s="102">
        <v>4.0813406210604999</v>
      </c>
      <c r="L46" s="106">
        <v>0.97775233796657401</v>
      </c>
      <c r="M46" s="103">
        <v>8</v>
      </c>
    </row>
    <row r="47" spans="4:13" ht="17" thickBot="1" x14ac:dyDescent="0.25">
      <c r="D47" s="153"/>
      <c r="E47" s="120" t="s">
        <v>9</v>
      </c>
      <c r="F47" s="112">
        <f>AVERAGE(F43:F46)</f>
        <v>1.6449460717086901</v>
      </c>
      <c r="G47" s="109">
        <f>AVERAGE(G43:G46)</f>
        <v>2.6696522085542327</v>
      </c>
      <c r="H47" s="110">
        <f>AVERAGE(H43:H46)</f>
        <v>0.96643009613357156</v>
      </c>
      <c r="I47" s="188" cm="1">
        <f t="array" ref="I47">AVERAGE(ABS(I43:I46))</f>
        <v>14.5</v>
      </c>
      <c r="J47" s="110">
        <f>AVERAGE(J43:J46)</f>
        <v>1.6405008412052324</v>
      </c>
      <c r="K47" s="110">
        <f>AVERAGE(K43:K46)</f>
        <v>2.6650517561543601</v>
      </c>
      <c r="L47" s="109">
        <f>AVERAGE(L43:L46)</f>
        <v>0.95727332448416202</v>
      </c>
      <c r="M47" s="181" cm="1">
        <f t="array" ref="M47">AVERAGE(ABS(M43:M46))</f>
        <v>8.5</v>
      </c>
    </row>
    <row r="48" spans="4:13" x14ac:dyDescent="0.2">
      <c r="D48" s="151">
        <v>14</v>
      </c>
      <c r="E48" s="118" t="s">
        <v>0</v>
      </c>
      <c r="F48" s="113">
        <v>1.66751317768397</v>
      </c>
      <c r="G48" s="114">
        <v>2.58097335892377</v>
      </c>
      <c r="H48" s="114">
        <v>0.954445957009327</v>
      </c>
      <c r="I48" s="178">
        <v>-1</v>
      </c>
      <c r="J48" s="168">
        <v>1.6694034748597599</v>
      </c>
      <c r="K48" s="168">
        <v>2.8631346027687301</v>
      </c>
      <c r="L48" s="168">
        <v>0.91627292446532504</v>
      </c>
      <c r="M48" s="115">
        <v>6</v>
      </c>
    </row>
    <row r="49" spans="4:13" x14ac:dyDescent="0.2">
      <c r="D49" s="152"/>
      <c r="E49" s="119" t="s">
        <v>6</v>
      </c>
      <c r="F49" s="107">
        <v>2.3132246887406902</v>
      </c>
      <c r="G49" s="165">
        <v>3.4058351124445201</v>
      </c>
      <c r="H49" s="165">
        <v>0.89100951575892395</v>
      </c>
      <c r="I49" s="176">
        <v>24</v>
      </c>
      <c r="J49" s="166">
        <v>1.68814282715754</v>
      </c>
      <c r="K49" s="102">
        <v>2.6370715572724599</v>
      </c>
      <c r="L49" s="102">
        <v>0.92553063381835099</v>
      </c>
      <c r="M49" s="108">
        <v>10</v>
      </c>
    </row>
    <row r="50" spans="4:13" x14ac:dyDescent="0.2">
      <c r="D50" s="152"/>
      <c r="E50" s="119" t="s">
        <v>7</v>
      </c>
      <c r="F50" s="104">
        <v>1.18240441860918</v>
      </c>
      <c r="G50" s="166">
        <v>1.54027935246862</v>
      </c>
      <c r="H50" s="166">
        <v>0.95365281351530395</v>
      </c>
      <c r="I50" s="176">
        <v>-20</v>
      </c>
      <c r="J50" s="165">
        <v>2.3955166648425901</v>
      </c>
      <c r="K50" s="106">
        <v>3.9394499960077098</v>
      </c>
      <c r="L50" s="106">
        <v>0.81399577288686298</v>
      </c>
      <c r="M50" s="108">
        <v>4</v>
      </c>
    </row>
    <row r="51" spans="4:13" x14ac:dyDescent="0.2">
      <c r="D51" s="152"/>
      <c r="E51" s="119" t="s">
        <v>8</v>
      </c>
      <c r="F51" s="104">
        <v>3.38073406616734</v>
      </c>
      <c r="G51" s="165">
        <v>6.5032005417382903</v>
      </c>
      <c r="H51" s="166">
        <v>0.95746143633606295</v>
      </c>
      <c r="I51" s="175">
        <v>15</v>
      </c>
      <c r="J51" s="165">
        <v>3.49637808647475</v>
      </c>
      <c r="K51" s="102">
        <v>5.5705857717349998</v>
      </c>
      <c r="L51" s="106">
        <v>0.95114531328013696</v>
      </c>
      <c r="M51" s="103">
        <v>12</v>
      </c>
    </row>
    <row r="52" spans="4:13" ht="17" thickBot="1" x14ac:dyDescent="0.25">
      <c r="D52" s="153"/>
      <c r="E52" s="120" t="s">
        <v>9</v>
      </c>
      <c r="F52" s="183">
        <f>AVERAGE(F48:F51)</f>
        <v>2.1359690878002953</v>
      </c>
      <c r="G52" s="110">
        <f>AVERAGE(G48:G51)</f>
        <v>3.5075720913937998</v>
      </c>
      <c r="H52" s="110">
        <f>AVERAGE(H48:H51)</f>
        <v>0.93914243065490455</v>
      </c>
      <c r="I52" s="188" cm="1">
        <f t="array" ref="I52">AVERAGE(ABS(I48:I51))</f>
        <v>15</v>
      </c>
      <c r="J52" s="109">
        <f>AVERAGE(J48:J51)</f>
        <v>2.3123602633336597</v>
      </c>
      <c r="K52" s="109">
        <f>AVERAGE(K48:K51)</f>
        <v>3.7525604819459746</v>
      </c>
      <c r="L52" s="109">
        <f>AVERAGE(L48:L51)</f>
        <v>0.90173616111266897</v>
      </c>
      <c r="M52" s="181" cm="1">
        <f t="array" ref="M52">AVERAGE(ABS(M48:M51))</f>
        <v>8</v>
      </c>
    </row>
    <row r="53" spans="4:13" x14ac:dyDescent="0.2">
      <c r="D53" s="151">
        <v>21</v>
      </c>
      <c r="E53" s="118" t="s">
        <v>0</v>
      </c>
      <c r="F53" s="113">
        <v>2.1129973554038899</v>
      </c>
      <c r="G53" s="114">
        <v>3.2221003644184001</v>
      </c>
      <c r="H53" s="114">
        <v>0.92579779817735197</v>
      </c>
      <c r="I53" s="178">
        <v>6</v>
      </c>
      <c r="J53" s="168">
        <v>2.14389271031561</v>
      </c>
      <c r="K53" s="168">
        <v>3.8133579830603002</v>
      </c>
      <c r="L53" s="168">
        <v>0.86590238254708896</v>
      </c>
      <c r="M53" s="115">
        <v>14</v>
      </c>
    </row>
    <row r="54" spans="4:13" x14ac:dyDescent="0.2">
      <c r="D54" s="152"/>
      <c r="E54" s="119" t="s">
        <v>6</v>
      </c>
      <c r="F54" s="107">
        <v>2.7022792382965002</v>
      </c>
      <c r="G54" s="165">
        <v>4.3644126052041301</v>
      </c>
      <c r="H54" s="165">
        <v>0.84116428262109</v>
      </c>
      <c r="I54" s="176">
        <v>31</v>
      </c>
      <c r="J54" s="166">
        <v>2.3045171885303999</v>
      </c>
      <c r="K54" s="102">
        <v>3.4848589581447</v>
      </c>
      <c r="L54" s="102">
        <v>0.88070730043297996</v>
      </c>
      <c r="M54" s="108">
        <v>16</v>
      </c>
    </row>
    <row r="55" spans="4:13" x14ac:dyDescent="0.2">
      <c r="D55" s="152"/>
      <c r="E55" s="119" t="s">
        <v>7</v>
      </c>
      <c r="F55" s="104">
        <v>1.5929165836094401</v>
      </c>
      <c r="G55" s="166">
        <v>1.9831003708369099</v>
      </c>
      <c r="H55" s="166">
        <v>0.92825204303803599</v>
      </c>
      <c r="I55" s="175">
        <v>-13</v>
      </c>
      <c r="J55" s="165">
        <v>1.77413054896351</v>
      </c>
      <c r="K55" s="106">
        <v>2.6534778524276499</v>
      </c>
      <c r="L55" s="106">
        <v>0.86806701328723801</v>
      </c>
      <c r="M55" s="103">
        <v>-19</v>
      </c>
    </row>
    <row r="56" spans="4:13" x14ac:dyDescent="0.2">
      <c r="D56" s="152"/>
      <c r="E56" s="119" t="s">
        <v>8</v>
      </c>
      <c r="F56" s="104">
        <v>4.2909700013444096</v>
      </c>
      <c r="G56" s="166">
        <v>8.4890702748492703</v>
      </c>
      <c r="H56" s="165">
        <v>0.90542411521149901</v>
      </c>
      <c r="I56" s="176">
        <v>22</v>
      </c>
      <c r="J56" s="165">
        <v>5.2975853783740297</v>
      </c>
      <c r="K56" s="106">
        <v>9.5021823238525105</v>
      </c>
      <c r="L56" s="102">
        <v>0.92789692705660498</v>
      </c>
      <c r="M56" s="108">
        <v>12</v>
      </c>
    </row>
    <row r="57" spans="4:13" ht="17" thickBot="1" x14ac:dyDescent="0.25">
      <c r="D57" s="153"/>
      <c r="E57" s="120" t="s">
        <v>9</v>
      </c>
      <c r="F57" s="183">
        <f>AVERAGE(F53:F56)</f>
        <v>2.6747907946635596</v>
      </c>
      <c r="G57" s="110">
        <f>AVERAGE(G53:G56)</f>
        <v>4.5146709038271773</v>
      </c>
      <c r="H57" s="110">
        <f>AVERAGE(H53:H56)</f>
        <v>0.90015955976199424</v>
      </c>
      <c r="I57" s="188" cm="1">
        <f t="array" ref="I57">AVERAGE(ABS(I53:I56))</f>
        <v>18</v>
      </c>
      <c r="J57" s="109">
        <f>AVERAGE(J53:J56)</f>
        <v>2.8800314565458871</v>
      </c>
      <c r="K57" s="109">
        <f>AVERAGE(K53:K56)</f>
        <v>4.8634692793712908</v>
      </c>
      <c r="L57" s="109">
        <f>AVERAGE(L53:L56)</f>
        <v>0.88564340583097789</v>
      </c>
      <c r="M57" s="181" cm="1">
        <f t="array" ref="M57">AVERAGE(ABS(M53:M56))</f>
        <v>15.25</v>
      </c>
    </row>
    <row r="58" spans="4:13" ht="17" thickBot="1" x14ac:dyDescent="0.25">
      <c r="D58" s="162" t="s">
        <v>9</v>
      </c>
      <c r="E58" s="163"/>
      <c r="F58" s="184">
        <f>AVERAGE(F47,F52,F57)</f>
        <v>2.1519019847241818</v>
      </c>
      <c r="G58" s="171">
        <f>AVERAGE(G47,G52,G57)</f>
        <v>3.5639650679250701</v>
      </c>
      <c r="H58" s="171">
        <f>AVERAGE(H47,H52,H57)</f>
        <v>0.93524402885015689</v>
      </c>
      <c r="I58" s="179">
        <f>AVERAGE(I47,I52,I57)</f>
        <v>15.833333333333334</v>
      </c>
      <c r="J58" s="170">
        <f>AVERAGE(J47,J52,J57)</f>
        <v>2.2776308536949266</v>
      </c>
      <c r="K58" s="170">
        <f>AVERAGE(K47,K52,K57)</f>
        <v>3.7603605058238752</v>
      </c>
      <c r="L58" s="170">
        <f>AVERAGE(L47,L52,L57)</f>
        <v>0.91488429714260311</v>
      </c>
      <c r="M58" s="182">
        <f>AVERAGE(M47,M52,M57)</f>
        <v>10.583333333333334</v>
      </c>
    </row>
  </sheetData>
  <mergeCells count="19">
    <mergeCell ref="D53:D57"/>
    <mergeCell ref="D58:E58"/>
    <mergeCell ref="D36:E36"/>
    <mergeCell ref="F41:I41"/>
    <mergeCell ref="J41:M41"/>
    <mergeCell ref="D43:D47"/>
    <mergeCell ref="D48:D52"/>
    <mergeCell ref="D12:D15"/>
    <mergeCell ref="F19:I19"/>
    <mergeCell ref="J19:M19"/>
    <mergeCell ref="D21:D25"/>
    <mergeCell ref="D26:D30"/>
    <mergeCell ref="D31:D35"/>
    <mergeCell ref="F6:J6"/>
    <mergeCell ref="K6:O6"/>
    <mergeCell ref="P6:T6"/>
    <mergeCell ref="U6:U7"/>
    <mergeCell ref="C8:C13"/>
    <mergeCell ref="D8:D1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96AA3-E044-144A-B026-D009812BC32F}">
  <dimension ref="A1:C167"/>
  <sheetViews>
    <sheetView topLeftCell="D1" zoomScale="84" workbookViewId="0">
      <selection activeCell="P41" sqref="P41"/>
    </sheetView>
  </sheetViews>
  <sheetFormatPr baseColWidth="10" defaultRowHeight="16" x14ac:dyDescent="0.2"/>
  <sheetData>
    <row r="1" spans="1:3" x14ac:dyDescent="0.2">
      <c r="A1" s="13" t="s">
        <v>15</v>
      </c>
      <c r="B1" s="14">
        <v>0.12191602</v>
      </c>
      <c r="C1">
        <f>ABS(B1)</f>
        <v>0.12191602</v>
      </c>
    </row>
    <row r="2" spans="1:3" x14ac:dyDescent="0.2">
      <c r="A2" s="13" t="s">
        <v>16</v>
      </c>
      <c r="B2" s="14">
        <v>0.40710940000000001</v>
      </c>
      <c r="C2">
        <f t="shared" ref="C2:C65" si="0">ABS(B2)</f>
        <v>0.40710940000000001</v>
      </c>
    </row>
    <row r="3" spans="1:3" x14ac:dyDescent="0.2">
      <c r="A3" s="13" t="s">
        <v>17</v>
      </c>
      <c r="B3" s="14">
        <v>0.21343709999999999</v>
      </c>
      <c r="C3">
        <f t="shared" si="0"/>
        <v>0.21343709999999999</v>
      </c>
    </row>
    <row r="4" spans="1:3" x14ac:dyDescent="0.2">
      <c r="A4" s="13" t="s">
        <v>18</v>
      </c>
      <c r="B4" s="14">
        <v>0.43697900000000001</v>
      </c>
      <c r="C4">
        <f t="shared" si="0"/>
        <v>0.43697900000000001</v>
      </c>
    </row>
    <row r="5" spans="1:3" x14ac:dyDescent="0.2">
      <c r="A5" s="13" t="s">
        <v>19</v>
      </c>
      <c r="B5" s="14">
        <v>-0.13691233</v>
      </c>
      <c r="C5">
        <f t="shared" si="0"/>
        <v>0.13691233</v>
      </c>
    </row>
    <row r="6" spans="1:3" x14ac:dyDescent="0.2">
      <c r="A6" s="13" t="s">
        <v>20</v>
      </c>
      <c r="B6" s="14">
        <v>4.2945589999999999E-2</v>
      </c>
      <c r="C6">
        <f t="shared" si="0"/>
        <v>4.2945589999999999E-2</v>
      </c>
    </row>
    <row r="7" spans="1:3" x14ac:dyDescent="0.2">
      <c r="A7" s="13" t="s">
        <v>21</v>
      </c>
      <c r="B7" s="14">
        <v>0.24258652</v>
      </c>
      <c r="C7">
        <f t="shared" si="0"/>
        <v>0.24258652</v>
      </c>
    </row>
    <row r="8" spans="1:3" x14ac:dyDescent="0.2">
      <c r="A8" s="13" t="s">
        <v>22</v>
      </c>
      <c r="B8" s="14">
        <v>0.4642308</v>
      </c>
      <c r="C8">
        <f t="shared" si="0"/>
        <v>0.4642308</v>
      </c>
    </row>
    <row r="9" spans="1:3" x14ac:dyDescent="0.2">
      <c r="A9" s="13" t="s">
        <v>23</v>
      </c>
      <c r="B9" s="14">
        <v>0.21131712</v>
      </c>
      <c r="C9">
        <f t="shared" si="0"/>
        <v>0.21131712</v>
      </c>
    </row>
    <row r="10" spans="1:3" x14ac:dyDescent="0.2">
      <c r="A10" s="13" t="s">
        <v>24</v>
      </c>
      <c r="B10" s="14">
        <v>0.41910500000000001</v>
      </c>
      <c r="C10">
        <f t="shared" si="0"/>
        <v>0.41910500000000001</v>
      </c>
    </row>
    <row r="11" spans="1:3" x14ac:dyDescent="0.2">
      <c r="A11" s="13" t="s">
        <v>25</v>
      </c>
      <c r="B11" s="14">
        <v>0.50459900000000002</v>
      </c>
      <c r="C11">
        <f t="shared" si="0"/>
        <v>0.50459900000000002</v>
      </c>
    </row>
    <row r="12" spans="1:3" x14ac:dyDescent="0.2">
      <c r="A12" s="13" t="s">
        <v>26</v>
      </c>
      <c r="B12" s="14">
        <v>0.71258116000000005</v>
      </c>
      <c r="C12">
        <f t="shared" si="0"/>
        <v>0.71258116000000005</v>
      </c>
    </row>
    <row r="13" spans="1:3" x14ac:dyDescent="0.2">
      <c r="A13" s="13" t="s">
        <v>27</v>
      </c>
      <c r="B13" s="14">
        <v>0.25028371999999999</v>
      </c>
      <c r="C13">
        <f t="shared" si="0"/>
        <v>0.25028371999999999</v>
      </c>
    </row>
    <row r="14" spans="1:3" x14ac:dyDescent="0.2">
      <c r="A14" s="13" t="s">
        <v>28</v>
      </c>
      <c r="B14" s="14">
        <v>9.6906140000000002E-2</v>
      </c>
      <c r="C14">
        <f t="shared" si="0"/>
        <v>9.6906140000000002E-2</v>
      </c>
    </row>
    <row r="15" spans="1:3" x14ac:dyDescent="0.2">
      <c r="A15" s="13" t="s">
        <v>29</v>
      </c>
      <c r="B15" s="14">
        <v>0.64416169999999995</v>
      </c>
      <c r="C15">
        <f t="shared" si="0"/>
        <v>0.64416169999999995</v>
      </c>
    </row>
    <row r="16" spans="1:3" x14ac:dyDescent="0.2">
      <c r="A16" s="13" t="s">
        <v>30</v>
      </c>
      <c r="B16" s="14">
        <v>-0.22204497000000001</v>
      </c>
      <c r="C16">
        <f t="shared" si="0"/>
        <v>0.22204497000000001</v>
      </c>
    </row>
    <row r="17" spans="1:3" x14ac:dyDescent="0.2">
      <c r="A17" s="13" t="s">
        <v>31</v>
      </c>
      <c r="B17" s="14">
        <v>0.44182779999999999</v>
      </c>
      <c r="C17">
        <f t="shared" si="0"/>
        <v>0.44182779999999999</v>
      </c>
    </row>
    <row r="18" spans="1:3" x14ac:dyDescent="0.2">
      <c r="A18" s="13" t="s">
        <v>32</v>
      </c>
      <c r="B18" s="14">
        <v>0.14742659</v>
      </c>
      <c r="C18">
        <f t="shared" si="0"/>
        <v>0.14742659</v>
      </c>
    </row>
    <row r="19" spans="1:3" x14ac:dyDescent="0.2">
      <c r="A19" s="13" t="s">
        <v>33</v>
      </c>
      <c r="B19" s="14">
        <v>0.40683380000000002</v>
      </c>
      <c r="C19">
        <f t="shared" si="0"/>
        <v>0.40683380000000002</v>
      </c>
    </row>
    <row r="20" spans="1:3" x14ac:dyDescent="0.2">
      <c r="A20" s="13" t="s">
        <v>34</v>
      </c>
      <c r="B20" s="14">
        <v>0.19464624999999999</v>
      </c>
      <c r="C20">
        <f t="shared" si="0"/>
        <v>0.19464624999999999</v>
      </c>
    </row>
    <row r="21" spans="1:3" x14ac:dyDescent="0.2">
      <c r="A21" s="13" t="s">
        <v>35</v>
      </c>
      <c r="B21" s="14">
        <v>0.54467169999999998</v>
      </c>
      <c r="C21">
        <f t="shared" si="0"/>
        <v>0.54467169999999998</v>
      </c>
    </row>
    <row r="22" spans="1:3" x14ac:dyDescent="0.2">
      <c r="A22" s="13" t="s">
        <v>36</v>
      </c>
      <c r="B22" s="14">
        <v>7.6567319999999994E-2</v>
      </c>
      <c r="C22">
        <f t="shared" si="0"/>
        <v>7.6567319999999994E-2</v>
      </c>
    </row>
    <row r="23" spans="1:3" x14ac:dyDescent="0.2">
      <c r="A23" s="13" t="s">
        <v>37</v>
      </c>
      <c r="B23" s="14">
        <v>0.24040204000000001</v>
      </c>
      <c r="C23">
        <f t="shared" si="0"/>
        <v>0.24040204000000001</v>
      </c>
    </row>
    <row r="24" spans="1:3" x14ac:dyDescent="0.2">
      <c r="A24" s="13" t="s">
        <v>38</v>
      </c>
      <c r="B24" s="14">
        <v>0.23042737999999999</v>
      </c>
      <c r="C24">
        <f t="shared" si="0"/>
        <v>0.23042737999999999</v>
      </c>
    </row>
    <row r="25" spans="1:3" x14ac:dyDescent="0.2">
      <c r="A25" s="13" t="s">
        <v>39</v>
      </c>
      <c r="B25" s="14">
        <v>0.29865140000000001</v>
      </c>
      <c r="C25">
        <f t="shared" si="0"/>
        <v>0.29865140000000001</v>
      </c>
    </row>
    <row r="26" spans="1:3" x14ac:dyDescent="0.2">
      <c r="A26" s="13" t="s">
        <v>40</v>
      </c>
      <c r="B26" s="14">
        <v>0.75026714999999999</v>
      </c>
      <c r="C26">
        <f t="shared" si="0"/>
        <v>0.75026714999999999</v>
      </c>
    </row>
    <row r="27" spans="1:3" x14ac:dyDescent="0.2">
      <c r="A27" s="13" t="s">
        <v>41</v>
      </c>
      <c r="B27" s="14">
        <v>-5.9076400000000001E-2</v>
      </c>
      <c r="C27">
        <f t="shared" si="0"/>
        <v>5.9076400000000001E-2</v>
      </c>
    </row>
    <row r="28" spans="1:3" x14ac:dyDescent="0.2">
      <c r="A28" s="13" t="s">
        <v>42</v>
      </c>
      <c r="B28" s="14">
        <v>0.40917599999999998</v>
      </c>
      <c r="C28">
        <f t="shared" si="0"/>
        <v>0.40917599999999998</v>
      </c>
    </row>
    <row r="29" spans="1:3" x14ac:dyDescent="0.2">
      <c r="A29" s="13" t="s">
        <v>43</v>
      </c>
      <c r="B29" s="14">
        <v>-3.2720983000000002E-2</v>
      </c>
      <c r="C29">
        <f t="shared" si="0"/>
        <v>3.2720983000000002E-2</v>
      </c>
    </row>
    <row r="30" spans="1:3" x14ac:dyDescent="0.2">
      <c r="A30" s="13" t="s">
        <v>44</v>
      </c>
      <c r="B30" s="14">
        <v>0.15239188000000001</v>
      </c>
      <c r="C30">
        <f t="shared" si="0"/>
        <v>0.15239188000000001</v>
      </c>
    </row>
    <row r="31" spans="1:3" x14ac:dyDescent="0.2">
      <c r="A31" s="13" t="s">
        <v>45</v>
      </c>
      <c r="B31" s="14">
        <v>0.38910356000000001</v>
      </c>
      <c r="C31">
        <f t="shared" si="0"/>
        <v>0.38910356000000001</v>
      </c>
    </row>
    <row r="32" spans="1:3" x14ac:dyDescent="0.2">
      <c r="A32" s="13" t="s">
        <v>46</v>
      </c>
      <c r="B32" s="14">
        <v>0.13495402000000001</v>
      </c>
      <c r="C32">
        <f t="shared" si="0"/>
        <v>0.13495402000000001</v>
      </c>
    </row>
    <row r="33" spans="1:3" x14ac:dyDescent="0.2">
      <c r="A33" s="13" t="s">
        <v>47</v>
      </c>
      <c r="B33" s="14">
        <v>0.57655769999999995</v>
      </c>
      <c r="C33">
        <f t="shared" si="0"/>
        <v>0.57655769999999995</v>
      </c>
    </row>
    <row r="34" spans="1:3" x14ac:dyDescent="0.2">
      <c r="A34" s="13" t="s">
        <v>48</v>
      </c>
      <c r="B34" s="14">
        <v>0.52764814999999998</v>
      </c>
      <c r="C34">
        <f t="shared" si="0"/>
        <v>0.52764814999999998</v>
      </c>
    </row>
    <row r="35" spans="1:3" x14ac:dyDescent="0.2">
      <c r="A35" s="13" t="s">
        <v>49</v>
      </c>
      <c r="B35" s="14">
        <v>7.8799839999999996E-2</v>
      </c>
      <c r="C35">
        <f t="shared" si="0"/>
        <v>7.8799839999999996E-2</v>
      </c>
    </row>
    <row r="36" spans="1:3" x14ac:dyDescent="0.2">
      <c r="A36" s="13" t="s">
        <v>50</v>
      </c>
      <c r="B36" s="14">
        <v>0.14141813</v>
      </c>
      <c r="C36">
        <f t="shared" si="0"/>
        <v>0.14141813</v>
      </c>
    </row>
    <row r="37" spans="1:3" x14ac:dyDescent="0.2">
      <c r="A37" s="13" t="s">
        <v>51</v>
      </c>
      <c r="B37" s="14">
        <v>-1.9420857E-2</v>
      </c>
      <c r="C37">
        <f t="shared" si="0"/>
        <v>1.9420857E-2</v>
      </c>
    </row>
    <row r="38" spans="1:3" x14ac:dyDescent="0.2">
      <c r="A38" s="13" t="s">
        <v>52</v>
      </c>
      <c r="B38" s="14">
        <v>2.5649020000000002E-2</v>
      </c>
      <c r="C38">
        <f t="shared" si="0"/>
        <v>2.5649020000000002E-2</v>
      </c>
    </row>
    <row r="39" spans="1:3" x14ac:dyDescent="0.2">
      <c r="A39" s="13" t="s">
        <v>53</v>
      </c>
      <c r="B39" s="14">
        <v>0.43341994</v>
      </c>
      <c r="C39">
        <f t="shared" si="0"/>
        <v>0.43341994</v>
      </c>
    </row>
    <row r="40" spans="1:3" x14ac:dyDescent="0.2">
      <c r="A40" s="13" t="s">
        <v>54</v>
      </c>
      <c r="B40" s="14">
        <v>4.8764423000000001E-2</v>
      </c>
      <c r="C40">
        <f t="shared" si="0"/>
        <v>4.8764423000000001E-2</v>
      </c>
    </row>
    <row r="41" spans="1:3" x14ac:dyDescent="0.2">
      <c r="A41" s="13" t="s">
        <v>55</v>
      </c>
      <c r="B41" s="14">
        <v>-0.116036154</v>
      </c>
      <c r="C41">
        <f t="shared" si="0"/>
        <v>0.116036154</v>
      </c>
    </row>
    <row r="42" spans="1:3" x14ac:dyDescent="0.2">
      <c r="A42" s="13" t="s">
        <v>56</v>
      </c>
      <c r="B42" s="14">
        <v>0.70773094999999997</v>
      </c>
      <c r="C42">
        <f t="shared" si="0"/>
        <v>0.70773094999999997</v>
      </c>
    </row>
    <row r="43" spans="1:3" x14ac:dyDescent="0.2">
      <c r="A43" s="13" t="s">
        <v>57</v>
      </c>
      <c r="B43" s="14">
        <v>0.60907215000000003</v>
      </c>
      <c r="C43">
        <f t="shared" si="0"/>
        <v>0.60907215000000003</v>
      </c>
    </row>
    <row r="44" spans="1:3" x14ac:dyDescent="0.2">
      <c r="A44" s="13" t="s">
        <v>58</v>
      </c>
      <c r="B44" s="14">
        <v>0.53953269999999998</v>
      </c>
      <c r="C44">
        <f t="shared" si="0"/>
        <v>0.53953269999999998</v>
      </c>
    </row>
    <row r="45" spans="1:3" x14ac:dyDescent="0.2">
      <c r="A45" s="13" t="s">
        <v>59</v>
      </c>
      <c r="B45" s="14">
        <v>0.24004422</v>
      </c>
      <c r="C45">
        <f t="shared" si="0"/>
        <v>0.24004422</v>
      </c>
    </row>
    <row r="46" spans="1:3" x14ac:dyDescent="0.2">
      <c r="A46" s="13" t="s">
        <v>60</v>
      </c>
      <c r="B46" s="14">
        <v>0.124454886</v>
      </c>
      <c r="C46">
        <f t="shared" si="0"/>
        <v>0.124454886</v>
      </c>
    </row>
    <row r="47" spans="1:3" x14ac:dyDescent="0.2">
      <c r="A47" s="13" t="s">
        <v>61</v>
      </c>
      <c r="B47" s="14">
        <v>0.49361213999999998</v>
      </c>
      <c r="C47">
        <f t="shared" si="0"/>
        <v>0.49361213999999998</v>
      </c>
    </row>
    <row r="48" spans="1:3" x14ac:dyDescent="0.2">
      <c r="A48" s="13" t="s">
        <v>62</v>
      </c>
      <c r="B48" s="14">
        <v>0.77737520000000004</v>
      </c>
      <c r="C48">
        <f t="shared" si="0"/>
        <v>0.77737520000000004</v>
      </c>
    </row>
    <row r="49" spans="1:3" x14ac:dyDescent="0.2">
      <c r="A49" s="13" t="s">
        <v>63</v>
      </c>
      <c r="B49" s="14">
        <v>0.104406625</v>
      </c>
      <c r="C49">
        <f t="shared" si="0"/>
        <v>0.104406625</v>
      </c>
    </row>
    <row r="50" spans="1:3" x14ac:dyDescent="0.2">
      <c r="A50" s="13" t="s">
        <v>64</v>
      </c>
      <c r="B50" s="14">
        <v>0.55945056999999998</v>
      </c>
      <c r="C50">
        <f t="shared" si="0"/>
        <v>0.55945056999999998</v>
      </c>
    </row>
    <row r="51" spans="1:3" x14ac:dyDescent="0.2">
      <c r="A51" s="13" t="s">
        <v>65</v>
      </c>
      <c r="B51" s="14">
        <v>0.76736179999999998</v>
      </c>
      <c r="C51">
        <f t="shared" si="0"/>
        <v>0.76736179999999998</v>
      </c>
    </row>
    <row r="52" spans="1:3" x14ac:dyDescent="0.2">
      <c r="A52" s="13" t="s">
        <v>66</v>
      </c>
      <c r="B52" s="14">
        <v>0.44179420000000003</v>
      </c>
      <c r="C52">
        <f t="shared" si="0"/>
        <v>0.44179420000000003</v>
      </c>
    </row>
    <row r="53" spans="1:3" x14ac:dyDescent="0.2">
      <c r="A53" s="13" t="s">
        <v>67</v>
      </c>
      <c r="B53" s="14">
        <v>0.28396749999999998</v>
      </c>
      <c r="C53">
        <f t="shared" si="0"/>
        <v>0.28396749999999998</v>
      </c>
    </row>
    <row r="54" spans="1:3" x14ac:dyDescent="0.2">
      <c r="A54" s="13" t="s">
        <v>68</v>
      </c>
      <c r="B54" s="14">
        <v>0.49500056999999997</v>
      </c>
      <c r="C54">
        <f t="shared" si="0"/>
        <v>0.49500056999999997</v>
      </c>
    </row>
    <row r="55" spans="1:3" x14ac:dyDescent="0.2">
      <c r="A55" s="13" t="s">
        <v>69</v>
      </c>
      <c r="B55" s="14">
        <v>0.19207885999999999</v>
      </c>
      <c r="C55">
        <f t="shared" si="0"/>
        <v>0.19207885999999999</v>
      </c>
    </row>
    <row r="56" spans="1:3" x14ac:dyDescent="0.2">
      <c r="A56" s="13" t="s">
        <v>70</v>
      </c>
      <c r="B56" s="14">
        <v>0.57916650000000003</v>
      </c>
      <c r="C56">
        <f t="shared" si="0"/>
        <v>0.57916650000000003</v>
      </c>
    </row>
    <row r="57" spans="1:3" x14ac:dyDescent="0.2">
      <c r="A57" s="13" t="s">
        <v>71</v>
      </c>
      <c r="B57" s="14">
        <v>0.18739160999999999</v>
      </c>
      <c r="C57">
        <f t="shared" si="0"/>
        <v>0.18739160999999999</v>
      </c>
    </row>
    <row r="58" spans="1:3" x14ac:dyDescent="0.2">
      <c r="A58" s="13" t="s">
        <v>72</v>
      </c>
      <c r="B58" s="14">
        <v>0.40928622999999997</v>
      </c>
      <c r="C58">
        <f t="shared" si="0"/>
        <v>0.40928622999999997</v>
      </c>
    </row>
    <row r="59" spans="1:3" x14ac:dyDescent="0.2">
      <c r="A59" s="13" t="s">
        <v>73</v>
      </c>
      <c r="B59" s="14">
        <v>0.71517222999999996</v>
      </c>
      <c r="C59">
        <f t="shared" si="0"/>
        <v>0.71517222999999996</v>
      </c>
    </row>
    <row r="60" spans="1:3" x14ac:dyDescent="0.2">
      <c r="A60" s="13" t="s">
        <v>74</v>
      </c>
      <c r="B60" s="14">
        <v>0.45341819999999999</v>
      </c>
      <c r="C60">
        <f t="shared" si="0"/>
        <v>0.45341819999999999</v>
      </c>
    </row>
    <row r="61" spans="1:3" x14ac:dyDescent="0.2">
      <c r="A61" s="13" t="s">
        <v>75</v>
      </c>
      <c r="B61" s="14">
        <v>0.20333993</v>
      </c>
      <c r="C61">
        <f t="shared" si="0"/>
        <v>0.20333993</v>
      </c>
    </row>
    <row r="62" spans="1:3" x14ac:dyDescent="0.2">
      <c r="A62" s="13" t="s">
        <v>76</v>
      </c>
      <c r="B62" s="14">
        <v>0.22691676</v>
      </c>
      <c r="C62">
        <f t="shared" si="0"/>
        <v>0.22691676</v>
      </c>
    </row>
    <row r="63" spans="1:3" x14ac:dyDescent="0.2">
      <c r="A63" s="13" t="s">
        <v>77</v>
      </c>
      <c r="B63" s="14">
        <v>0.45476127</v>
      </c>
      <c r="C63">
        <f t="shared" si="0"/>
        <v>0.45476127</v>
      </c>
    </row>
    <row r="64" spans="1:3" x14ac:dyDescent="0.2">
      <c r="A64" s="13" t="s">
        <v>78</v>
      </c>
      <c r="B64" s="14">
        <v>0.49360559999999998</v>
      </c>
      <c r="C64">
        <f t="shared" si="0"/>
        <v>0.49360559999999998</v>
      </c>
    </row>
    <row r="65" spans="1:3" x14ac:dyDescent="0.2">
      <c r="A65" s="13" t="s">
        <v>79</v>
      </c>
      <c r="B65" s="14">
        <v>0.74579150000000005</v>
      </c>
      <c r="C65">
        <f t="shared" si="0"/>
        <v>0.74579150000000005</v>
      </c>
    </row>
    <row r="66" spans="1:3" x14ac:dyDescent="0.2">
      <c r="A66" s="13" t="s">
        <v>80</v>
      </c>
      <c r="B66" s="14">
        <v>0.44730579999999998</v>
      </c>
      <c r="C66">
        <f t="shared" ref="C66:C129" si="1">ABS(B66)</f>
        <v>0.44730579999999998</v>
      </c>
    </row>
    <row r="67" spans="1:3" x14ac:dyDescent="0.2">
      <c r="A67" s="13" t="s">
        <v>81</v>
      </c>
      <c r="B67" s="14">
        <v>0.67237000000000002</v>
      </c>
      <c r="C67">
        <f t="shared" si="1"/>
        <v>0.67237000000000002</v>
      </c>
    </row>
    <row r="68" spans="1:3" x14ac:dyDescent="0.2">
      <c r="A68" s="13" t="s">
        <v>82</v>
      </c>
      <c r="B68" s="14">
        <v>0.90682757000000003</v>
      </c>
      <c r="C68">
        <f t="shared" si="1"/>
        <v>0.90682757000000003</v>
      </c>
    </row>
    <row r="69" spans="1:3" x14ac:dyDescent="0.2">
      <c r="A69" s="13" t="s">
        <v>83</v>
      </c>
      <c r="B69" s="14">
        <v>0.22394000999999999</v>
      </c>
      <c r="C69">
        <f t="shared" si="1"/>
        <v>0.22394000999999999</v>
      </c>
    </row>
    <row r="70" spans="1:3" x14ac:dyDescent="0.2">
      <c r="A70" s="13" t="s">
        <v>84</v>
      </c>
      <c r="B70" s="14">
        <v>0.40675571999999999</v>
      </c>
      <c r="C70">
        <f t="shared" si="1"/>
        <v>0.40675571999999999</v>
      </c>
    </row>
    <row r="71" spans="1:3" x14ac:dyDescent="0.2">
      <c r="A71" s="13" t="s">
        <v>85</v>
      </c>
      <c r="B71" s="14">
        <v>0.25122591999999999</v>
      </c>
      <c r="C71">
        <f t="shared" si="1"/>
        <v>0.25122591999999999</v>
      </c>
    </row>
    <row r="72" spans="1:3" x14ac:dyDescent="0.2">
      <c r="A72" s="13" t="s">
        <v>86</v>
      </c>
      <c r="B72" s="14">
        <v>0.31464462999999998</v>
      </c>
      <c r="C72">
        <f t="shared" si="1"/>
        <v>0.31464462999999998</v>
      </c>
    </row>
    <row r="73" spans="1:3" x14ac:dyDescent="0.2">
      <c r="A73" s="13" t="s">
        <v>87</v>
      </c>
      <c r="B73" s="14">
        <v>0.43961280000000003</v>
      </c>
      <c r="C73">
        <f t="shared" si="1"/>
        <v>0.43961280000000003</v>
      </c>
    </row>
    <row r="74" spans="1:3" x14ac:dyDescent="0.2">
      <c r="A74" s="13" t="s">
        <v>88</v>
      </c>
      <c r="B74" s="14">
        <v>0.58586020000000005</v>
      </c>
      <c r="C74">
        <f t="shared" si="1"/>
        <v>0.58586020000000005</v>
      </c>
    </row>
    <row r="75" spans="1:3" x14ac:dyDescent="0.2">
      <c r="A75" s="13" t="s">
        <v>89</v>
      </c>
      <c r="B75" s="14">
        <v>0.22574991</v>
      </c>
      <c r="C75">
        <f t="shared" si="1"/>
        <v>0.22574991</v>
      </c>
    </row>
    <row r="76" spans="1:3" x14ac:dyDescent="0.2">
      <c r="A76" s="13" t="s">
        <v>90</v>
      </c>
      <c r="B76" s="14">
        <v>-5.9042543000000003E-2</v>
      </c>
      <c r="C76">
        <f t="shared" si="1"/>
        <v>5.9042543000000003E-2</v>
      </c>
    </row>
    <row r="77" spans="1:3" x14ac:dyDescent="0.2">
      <c r="A77" s="13" t="s">
        <v>91</v>
      </c>
      <c r="B77" s="14">
        <v>0.60413474</v>
      </c>
      <c r="C77">
        <f t="shared" si="1"/>
        <v>0.60413474</v>
      </c>
    </row>
    <row r="78" spans="1:3" x14ac:dyDescent="0.2">
      <c r="A78" s="13" t="s">
        <v>92</v>
      </c>
      <c r="B78" s="14">
        <v>4.6393561999999999E-2</v>
      </c>
      <c r="C78">
        <f t="shared" si="1"/>
        <v>4.6393561999999999E-2</v>
      </c>
    </row>
    <row r="79" spans="1:3" x14ac:dyDescent="0.2">
      <c r="A79" s="13" t="s">
        <v>93</v>
      </c>
      <c r="B79" s="14">
        <v>0.15855971999999999</v>
      </c>
      <c r="C79">
        <f t="shared" si="1"/>
        <v>0.15855971999999999</v>
      </c>
    </row>
    <row r="80" spans="1:3" x14ac:dyDescent="0.2">
      <c r="A80" s="13" t="s">
        <v>94</v>
      </c>
      <c r="B80" s="14">
        <v>0.39837392999999999</v>
      </c>
      <c r="C80">
        <f t="shared" si="1"/>
        <v>0.39837392999999999</v>
      </c>
    </row>
    <row r="81" spans="1:3" x14ac:dyDescent="0.2">
      <c r="A81" s="13" t="s">
        <v>95</v>
      </c>
      <c r="B81" s="14">
        <v>-0.17115256000000001</v>
      </c>
      <c r="C81">
        <f t="shared" si="1"/>
        <v>0.17115256000000001</v>
      </c>
    </row>
    <row r="82" spans="1:3" x14ac:dyDescent="0.2">
      <c r="A82" s="13" t="s">
        <v>96</v>
      </c>
      <c r="B82" s="14">
        <v>-5.9963710000000003E-3</v>
      </c>
      <c r="C82">
        <f t="shared" si="1"/>
        <v>5.9963710000000003E-3</v>
      </c>
    </row>
    <row r="83" spans="1:3" x14ac:dyDescent="0.2">
      <c r="A83" s="13" t="s">
        <v>97</v>
      </c>
      <c r="B83" s="14">
        <v>0.50933320000000004</v>
      </c>
      <c r="C83">
        <f t="shared" si="1"/>
        <v>0.50933320000000004</v>
      </c>
    </row>
    <row r="84" spans="1:3" x14ac:dyDescent="0.2">
      <c r="A84" s="13" t="s">
        <v>98</v>
      </c>
      <c r="B84" s="14">
        <v>0.49318588000000002</v>
      </c>
      <c r="C84">
        <f t="shared" si="1"/>
        <v>0.49318588000000002</v>
      </c>
    </row>
    <row r="85" spans="1:3" x14ac:dyDescent="0.2">
      <c r="A85" s="13" t="s">
        <v>99</v>
      </c>
      <c r="B85" s="14">
        <v>-2.4442257999999998E-3</v>
      </c>
      <c r="C85">
        <f t="shared" si="1"/>
        <v>2.4442257999999998E-3</v>
      </c>
    </row>
    <row r="86" spans="1:3" x14ac:dyDescent="0.2">
      <c r="A86" s="13" t="s">
        <v>100</v>
      </c>
      <c r="B86" s="14">
        <v>0.38410233999999999</v>
      </c>
      <c r="C86">
        <f t="shared" si="1"/>
        <v>0.38410233999999999</v>
      </c>
    </row>
    <row r="87" spans="1:3" x14ac:dyDescent="0.2">
      <c r="A87" s="13" t="s">
        <v>101</v>
      </c>
      <c r="B87" s="14">
        <v>-0.15557077999999999</v>
      </c>
      <c r="C87">
        <f t="shared" si="1"/>
        <v>0.15557077999999999</v>
      </c>
    </row>
    <row r="88" spans="1:3" x14ac:dyDescent="0.2">
      <c r="A88" s="13" t="s">
        <v>102</v>
      </c>
      <c r="B88" s="14">
        <v>0.14244564000000001</v>
      </c>
      <c r="C88">
        <f t="shared" si="1"/>
        <v>0.14244564000000001</v>
      </c>
    </row>
    <row r="89" spans="1:3" x14ac:dyDescent="0.2">
      <c r="A89" s="13" t="s">
        <v>103</v>
      </c>
      <c r="B89" s="14">
        <v>0.56438250000000001</v>
      </c>
      <c r="C89">
        <f t="shared" si="1"/>
        <v>0.56438250000000001</v>
      </c>
    </row>
    <row r="90" spans="1:3" x14ac:dyDescent="0.2">
      <c r="A90" s="13" t="s">
        <v>104</v>
      </c>
      <c r="B90" s="14">
        <v>0.15373574000000001</v>
      </c>
      <c r="C90">
        <f t="shared" si="1"/>
        <v>0.15373574000000001</v>
      </c>
    </row>
    <row r="91" spans="1:3" x14ac:dyDescent="0.2">
      <c r="A91" s="13" t="s">
        <v>105</v>
      </c>
      <c r="B91" s="14">
        <v>0.57575589999999999</v>
      </c>
      <c r="C91">
        <f t="shared" si="1"/>
        <v>0.57575589999999999</v>
      </c>
    </row>
    <row r="92" spans="1:3" x14ac:dyDescent="0.2">
      <c r="A92" s="13" t="s">
        <v>106</v>
      </c>
      <c r="B92" s="14">
        <v>3.0932805000000001E-2</v>
      </c>
      <c r="C92">
        <f t="shared" si="1"/>
        <v>3.0932805000000001E-2</v>
      </c>
    </row>
    <row r="93" spans="1:3" x14ac:dyDescent="0.2">
      <c r="A93" s="13" t="s">
        <v>107</v>
      </c>
      <c r="B93" s="14">
        <v>0.27727446</v>
      </c>
      <c r="C93">
        <f t="shared" si="1"/>
        <v>0.27727446</v>
      </c>
    </row>
    <row r="94" spans="1:3" x14ac:dyDescent="0.2">
      <c r="A94" s="13" t="s">
        <v>108</v>
      </c>
      <c r="B94" s="14">
        <v>0.28590164000000001</v>
      </c>
      <c r="C94">
        <f t="shared" si="1"/>
        <v>0.28590164000000001</v>
      </c>
    </row>
    <row r="95" spans="1:3" x14ac:dyDescent="0.2">
      <c r="A95" s="13" t="s">
        <v>109</v>
      </c>
      <c r="B95" s="14">
        <v>0.5764939</v>
      </c>
      <c r="C95">
        <f t="shared" si="1"/>
        <v>0.5764939</v>
      </c>
    </row>
    <row r="96" spans="1:3" x14ac:dyDescent="0.2">
      <c r="A96" s="13" t="s">
        <v>110</v>
      </c>
      <c r="B96" s="14">
        <v>0.49693742000000002</v>
      </c>
      <c r="C96">
        <f t="shared" si="1"/>
        <v>0.49693742000000002</v>
      </c>
    </row>
    <row r="97" spans="1:3" x14ac:dyDescent="0.2">
      <c r="A97" s="13" t="s">
        <v>111</v>
      </c>
      <c r="B97" s="14">
        <v>3.6156729999999998E-2</v>
      </c>
      <c r="C97">
        <f t="shared" si="1"/>
        <v>3.6156729999999998E-2</v>
      </c>
    </row>
    <row r="98" spans="1:3" x14ac:dyDescent="0.2">
      <c r="A98" s="13" t="s">
        <v>112</v>
      </c>
      <c r="B98" s="14">
        <v>7.8237509999999996E-2</v>
      </c>
      <c r="C98">
        <f t="shared" si="1"/>
        <v>7.8237509999999996E-2</v>
      </c>
    </row>
    <row r="99" spans="1:3" x14ac:dyDescent="0.2">
      <c r="A99" s="13" t="s">
        <v>113</v>
      </c>
      <c r="B99" s="14">
        <v>0.54754347000000003</v>
      </c>
      <c r="C99">
        <f t="shared" si="1"/>
        <v>0.54754347000000003</v>
      </c>
    </row>
    <row r="100" spans="1:3" x14ac:dyDescent="0.2">
      <c r="A100" s="13" t="s">
        <v>114</v>
      </c>
      <c r="B100" s="14">
        <v>-0.22381351999999999</v>
      </c>
      <c r="C100">
        <f t="shared" si="1"/>
        <v>0.22381351999999999</v>
      </c>
    </row>
    <row r="101" spans="1:3" x14ac:dyDescent="0.2">
      <c r="A101" s="13" t="s">
        <v>115</v>
      </c>
      <c r="B101" s="14">
        <v>0.22771135000000001</v>
      </c>
      <c r="C101">
        <f t="shared" si="1"/>
        <v>0.22771135000000001</v>
      </c>
    </row>
    <row r="102" spans="1:3" x14ac:dyDescent="0.2">
      <c r="A102" s="13" t="s">
        <v>116</v>
      </c>
      <c r="B102" s="14">
        <v>0.75893270000000002</v>
      </c>
      <c r="C102">
        <f t="shared" si="1"/>
        <v>0.75893270000000002</v>
      </c>
    </row>
    <row r="103" spans="1:3" x14ac:dyDescent="0.2">
      <c r="A103" s="13" t="s">
        <v>117</v>
      </c>
      <c r="B103" s="14">
        <v>0.71636814000000004</v>
      </c>
      <c r="C103">
        <f t="shared" si="1"/>
        <v>0.71636814000000004</v>
      </c>
    </row>
    <row r="104" spans="1:3" x14ac:dyDescent="0.2">
      <c r="A104" s="13" t="s">
        <v>118</v>
      </c>
      <c r="B104" s="14">
        <v>0.13100749</v>
      </c>
      <c r="C104">
        <f t="shared" si="1"/>
        <v>0.13100749</v>
      </c>
    </row>
    <row r="105" spans="1:3" x14ac:dyDescent="0.2">
      <c r="A105" s="13" t="s">
        <v>119</v>
      </c>
      <c r="B105" s="14">
        <v>-2.9022576000000001E-2</v>
      </c>
      <c r="C105">
        <f t="shared" si="1"/>
        <v>2.9022576000000001E-2</v>
      </c>
    </row>
    <row r="106" spans="1:3" x14ac:dyDescent="0.2">
      <c r="A106" s="13" t="s">
        <v>120</v>
      </c>
      <c r="B106" s="14">
        <v>-6.7220810000000006E-2</v>
      </c>
      <c r="C106">
        <f t="shared" si="1"/>
        <v>6.7220810000000006E-2</v>
      </c>
    </row>
    <row r="107" spans="1:3" x14ac:dyDescent="0.2">
      <c r="A107" s="13" t="s">
        <v>121</v>
      </c>
      <c r="B107" s="14">
        <v>9.9910369999999998E-2</v>
      </c>
      <c r="C107">
        <f t="shared" si="1"/>
        <v>9.9910369999999998E-2</v>
      </c>
    </row>
    <row r="108" spans="1:3" x14ac:dyDescent="0.2">
      <c r="A108" s="13" t="s">
        <v>122</v>
      </c>
      <c r="B108" s="14">
        <v>0.31852219999999998</v>
      </c>
      <c r="C108">
        <f t="shared" si="1"/>
        <v>0.31852219999999998</v>
      </c>
    </row>
    <row r="109" spans="1:3" x14ac:dyDescent="0.2">
      <c r="A109" s="13" t="s">
        <v>123</v>
      </c>
      <c r="B109" s="14">
        <v>0.20661983</v>
      </c>
      <c r="C109">
        <f t="shared" si="1"/>
        <v>0.20661983</v>
      </c>
    </row>
    <row r="110" spans="1:3" x14ac:dyDescent="0.2">
      <c r="A110" s="13" t="s">
        <v>124</v>
      </c>
      <c r="B110" s="14">
        <v>0.10913083</v>
      </c>
      <c r="C110">
        <f t="shared" si="1"/>
        <v>0.10913083</v>
      </c>
    </row>
    <row r="111" spans="1:3" x14ac:dyDescent="0.2">
      <c r="A111" s="13" t="s">
        <v>125</v>
      </c>
      <c r="B111" s="14">
        <v>1.2687558000000001</v>
      </c>
      <c r="C111">
        <f t="shared" si="1"/>
        <v>1.2687558000000001</v>
      </c>
    </row>
    <row r="112" spans="1:3" x14ac:dyDescent="0.2">
      <c r="A112" s="13" t="s">
        <v>126</v>
      </c>
      <c r="B112" s="14">
        <v>0.36206767000000001</v>
      </c>
      <c r="C112">
        <f t="shared" si="1"/>
        <v>0.36206767000000001</v>
      </c>
    </row>
    <row r="113" spans="1:3" x14ac:dyDescent="0.2">
      <c r="A113" s="13" t="s">
        <v>127</v>
      </c>
      <c r="B113" s="14">
        <v>4.2502930000000001E-2</v>
      </c>
      <c r="C113">
        <f t="shared" si="1"/>
        <v>4.2502930000000001E-2</v>
      </c>
    </row>
    <row r="114" spans="1:3" x14ac:dyDescent="0.2">
      <c r="A114" s="13" t="s">
        <v>128</v>
      </c>
      <c r="B114" s="14">
        <v>0.35844662999999999</v>
      </c>
      <c r="C114">
        <f t="shared" si="1"/>
        <v>0.35844662999999999</v>
      </c>
    </row>
    <row r="115" spans="1:3" x14ac:dyDescent="0.2">
      <c r="A115" s="13" t="s">
        <v>129</v>
      </c>
      <c r="B115" s="14">
        <v>0.47293406999999998</v>
      </c>
      <c r="C115">
        <f t="shared" si="1"/>
        <v>0.47293406999999998</v>
      </c>
    </row>
    <row r="116" spans="1:3" x14ac:dyDescent="0.2">
      <c r="A116" s="13" t="s">
        <v>130</v>
      </c>
      <c r="B116" s="14">
        <v>0.38891799999999999</v>
      </c>
      <c r="C116">
        <f t="shared" si="1"/>
        <v>0.38891799999999999</v>
      </c>
    </row>
    <row r="117" spans="1:3" x14ac:dyDescent="0.2">
      <c r="A117" s="13" t="s">
        <v>131</v>
      </c>
      <c r="B117" s="14">
        <v>0.35725869999999998</v>
      </c>
      <c r="C117">
        <f t="shared" si="1"/>
        <v>0.35725869999999998</v>
      </c>
    </row>
    <row r="118" spans="1:3" x14ac:dyDescent="0.2">
      <c r="A118" s="13" t="s">
        <v>132</v>
      </c>
      <c r="B118" s="14">
        <v>0.52788590000000002</v>
      </c>
      <c r="C118">
        <f t="shared" si="1"/>
        <v>0.52788590000000002</v>
      </c>
    </row>
    <row r="119" spans="1:3" x14ac:dyDescent="0.2">
      <c r="A119" s="13" t="s">
        <v>133</v>
      </c>
      <c r="B119" s="14">
        <v>-6.601361E-2</v>
      </c>
      <c r="C119">
        <f t="shared" si="1"/>
        <v>6.601361E-2</v>
      </c>
    </row>
    <row r="120" spans="1:3" x14ac:dyDescent="0.2">
      <c r="A120" s="13" t="s">
        <v>134</v>
      </c>
      <c r="B120" s="14">
        <v>0.13377966999999999</v>
      </c>
      <c r="C120">
        <f t="shared" si="1"/>
        <v>0.13377966999999999</v>
      </c>
    </row>
    <row r="121" spans="1:3" x14ac:dyDescent="0.2">
      <c r="A121" s="13" t="s">
        <v>135</v>
      </c>
      <c r="B121" s="14">
        <v>0.82968794999999995</v>
      </c>
      <c r="C121">
        <f t="shared" si="1"/>
        <v>0.82968794999999995</v>
      </c>
    </row>
    <row r="122" spans="1:3" x14ac:dyDescent="0.2">
      <c r="A122" s="13" t="s">
        <v>136</v>
      </c>
      <c r="B122" s="14">
        <v>0.62050234999999998</v>
      </c>
      <c r="C122">
        <f t="shared" si="1"/>
        <v>0.62050234999999998</v>
      </c>
    </row>
    <row r="123" spans="1:3" x14ac:dyDescent="0.2">
      <c r="A123" s="13" t="s">
        <v>137</v>
      </c>
      <c r="B123" s="14">
        <v>0.53492439999999997</v>
      </c>
      <c r="C123">
        <f t="shared" si="1"/>
        <v>0.53492439999999997</v>
      </c>
    </row>
    <row r="124" spans="1:3" x14ac:dyDescent="0.2">
      <c r="A124" s="13" t="s">
        <v>138</v>
      </c>
      <c r="B124" s="14">
        <v>0.50192504999999998</v>
      </c>
      <c r="C124">
        <f t="shared" si="1"/>
        <v>0.50192504999999998</v>
      </c>
    </row>
    <row r="125" spans="1:3" x14ac:dyDescent="0.2">
      <c r="A125" s="13" t="s">
        <v>139</v>
      </c>
      <c r="B125" s="14">
        <v>0.12510850000000001</v>
      </c>
      <c r="C125">
        <f t="shared" si="1"/>
        <v>0.12510850000000001</v>
      </c>
    </row>
    <row r="126" spans="1:3" x14ac:dyDescent="0.2">
      <c r="A126" s="13" t="s">
        <v>140</v>
      </c>
      <c r="B126" s="14">
        <v>-0.13524283000000001</v>
      </c>
      <c r="C126">
        <f t="shared" si="1"/>
        <v>0.13524283000000001</v>
      </c>
    </row>
    <row r="127" spans="1:3" x14ac:dyDescent="0.2">
      <c r="A127" s="13" t="s">
        <v>141</v>
      </c>
      <c r="B127" s="14">
        <v>0.39409857999999998</v>
      </c>
      <c r="C127">
        <f t="shared" si="1"/>
        <v>0.39409857999999998</v>
      </c>
    </row>
    <row r="128" spans="1:3" x14ac:dyDescent="0.2">
      <c r="A128" s="13" t="s">
        <v>142</v>
      </c>
      <c r="B128" s="14">
        <v>0.70821213999999999</v>
      </c>
      <c r="C128">
        <f t="shared" si="1"/>
        <v>0.70821213999999999</v>
      </c>
    </row>
    <row r="129" spans="1:3" x14ac:dyDescent="0.2">
      <c r="A129" s="13" t="s">
        <v>143</v>
      </c>
      <c r="B129" s="14">
        <v>0.29390502000000002</v>
      </c>
      <c r="C129">
        <f t="shared" si="1"/>
        <v>0.29390502000000002</v>
      </c>
    </row>
    <row r="130" spans="1:3" x14ac:dyDescent="0.2">
      <c r="A130" s="13" t="s">
        <v>144</v>
      </c>
      <c r="B130" s="14">
        <v>0.41386770000000001</v>
      </c>
      <c r="C130">
        <f t="shared" ref="C130:C167" si="2">ABS(B130)</f>
        <v>0.41386770000000001</v>
      </c>
    </row>
    <row r="131" spans="1:3" x14ac:dyDescent="0.2">
      <c r="A131" s="13" t="s">
        <v>145</v>
      </c>
      <c r="B131" s="14">
        <v>1.5851516E-2</v>
      </c>
      <c r="C131">
        <f t="shared" si="2"/>
        <v>1.5851516E-2</v>
      </c>
    </row>
    <row r="132" spans="1:3" x14ac:dyDescent="0.2">
      <c r="A132" s="13" t="s">
        <v>146</v>
      </c>
      <c r="B132" s="14">
        <v>0.54087954999999999</v>
      </c>
      <c r="C132">
        <f t="shared" si="2"/>
        <v>0.54087954999999999</v>
      </c>
    </row>
    <row r="133" spans="1:3" x14ac:dyDescent="0.2">
      <c r="A133" s="13" t="s">
        <v>147</v>
      </c>
      <c r="B133" s="14">
        <v>0.20659852000000001</v>
      </c>
      <c r="C133">
        <f t="shared" si="2"/>
        <v>0.20659852000000001</v>
      </c>
    </row>
    <row r="134" spans="1:3" x14ac:dyDescent="0.2">
      <c r="A134" s="13" t="s">
        <v>148</v>
      </c>
      <c r="B134" s="14">
        <v>0.23509715</v>
      </c>
      <c r="C134">
        <f t="shared" si="2"/>
        <v>0.23509715</v>
      </c>
    </row>
    <row r="135" spans="1:3" x14ac:dyDescent="0.2">
      <c r="A135" s="13" t="s">
        <v>149</v>
      </c>
      <c r="B135" s="14">
        <v>8.0115699999999998E-2</v>
      </c>
      <c r="C135">
        <f t="shared" si="2"/>
        <v>8.0115699999999998E-2</v>
      </c>
    </row>
    <row r="136" spans="1:3" x14ac:dyDescent="0.2">
      <c r="A136" s="13" t="s">
        <v>150</v>
      </c>
      <c r="B136" s="14">
        <v>0.17243762000000001</v>
      </c>
      <c r="C136">
        <f t="shared" si="2"/>
        <v>0.17243762000000001</v>
      </c>
    </row>
    <row r="137" spans="1:3" x14ac:dyDescent="0.2">
      <c r="A137" s="13" t="s">
        <v>151</v>
      </c>
      <c r="B137" s="14">
        <v>0.14628496999999999</v>
      </c>
      <c r="C137">
        <f t="shared" si="2"/>
        <v>0.14628496999999999</v>
      </c>
    </row>
    <row r="138" spans="1:3" x14ac:dyDescent="0.2">
      <c r="A138" s="13" t="s">
        <v>152</v>
      </c>
      <c r="B138" s="14">
        <v>-0.13023888</v>
      </c>
      <c r="C138">
        <f t="shared" si="2"/>
        <v>0.13023888</v>
      </c>
    </row>
    <row r="139" spans="1:3" x14ac:dyDescent="0.2">
      <c r="A139" s="13" t="s">
        <v>153</v>
      </c>
      <c r="B139" s="14">
        <v>6.5665945000000003E-2</v>
      </c>
      <c r="C139">
        <f t="shared" si="2"/>
        <v>6.5665945000000003E-2</v>
      </c>
    </row>
    <row r="140" spans="1:3" x14ac:dyDescent="0.2">
      <c r="A140" s="13" t="s">
        <v>154</v>
      </c>
      <c r="B140" s="14">
        <v>0.17715590000000001</v>
      </c>
      <c r="C140">
        <f t="shared" si="2"/>
        <v>0.17715590000000001</v>
      </c>
    </row>
    <row r="141" spans="1:3" x14ac:dyDescent="0.2">
      <c r="A141" s="13" t="s">
        <v>155</v>
      </c>
      <c r="B141" s="14">
        <v>5.6948236999999999E-2</v>
      </c>
      <c r="C141">
        <f t="shared" si="2"/>
        <v>5.6948236999999999E-2</v>
      </c>
    </row>
    <row r="142" spans="1:3" x14ac:dyDescent="0.2">
      <c r="A142" s="13" t="s">
        <v>156</v>
      </c>
      <c r="B142" s="14">
        <v>0.35592185999999998</v>
      </c>
      <c r="C142">
        <f t="shared" si="2"/>
        <v>0.35592185999999998</v>
      </c>
    </row>
    <row r="143" spans="1:3" x14ac:dyDescent="0.2">
      <c r="A143" s="13" t="s">
        <v>157</v>
      </c>
      <c r="B143" s="14">
        <v>0.73633309999999996</v>
      </c>
      <c r="C143">
        <f t="shared" si="2"/>
        <v>0.73633309999999996</v>
      </c>
    </row>
    <row r="144" spans="1:3" x14ac:dyDescent="0.2">
      <c r="A144" s="13" t="s">
        <v>158</v>
      </c>
      <c r="B144" s="14">
        <v>0.45715618000000002</v>
      </c>
      <c r="C144">
        <f t="shared" si="2"/>
        <v>0.45715618000000002</v>
      </c>
    </row>
    <row r="145" spans="1:3" x14ac:dyDescent="0.2">
      <c r="A145" s="13" t="s">
        <v>159</v>
      </c>
      <c r="B145" s="14">
        <v>-2.0757029999999999E-2</v>
      </c>
      <c r="C145">
        <f t="shared" si="2"/>
        <v>2.0757029999999999E-2</v>
      </c>
    </row>
    <row r="146" spans="1:3" x14ac:dyDescent="0.2">
      <c r="A146" s="13" t="s">
        <v>160</v>
      </c>
      <c r="B146" s="14">
        <v>0.15886710000000001</v>
      </c>
      <c r="C146">
        <f t="shared" si="2"/>
        <v>0.15886710000000001</v>
      </c>
    </row>
    <row r="147" spans="1:3" x14ac:dyDescent="0.2">
      <c r="A147" s="13" t="s">
        <v>161</v>
      </c>
      <c r="B147" s="14">
        <v>-0.20577799999999999</v>
      </c>
      <c r="C147">
        <f t="shared" si="2"/>
        <v>0.20577799999999999</v>
      </c>
    </row>
    <row r="148" spans="1:3" x14ac:dyDescent="0.2">
      <c r="A148" s="13" t="s">
        <v>162</v>
      </c>
      <c r="B148" s="14">
        <v>5.3197910000000001E-2</v>
      </c>
      <c r="C148">
        <f t="shared" si="2"/>
        <v>5.3197910000000001E-2</v>
      </c>
    </row>
    <row r="149" spans="1:3" x14ac:dyDescent="0.2">
      <c r="A149" s="13" t="s">
        <v>163</v>
      </c>
      <c r="B149" s="14">
        <v>-0.13122924999999999</v>
      </c>
      <c r="C149">
        <f t="shared" si="2"/>
        <v>0.13122924999999999</v>
      </c>
    </row>
    <row r="150" spans="1:3" x14ac:dyDescent="0.2">
      <c r="A150" s="13" t="s">
        <v>164</v>
      </c>
      <c r="B150" s="14">
        <v>-6.3447909999999996E-2</v>
      </c>
      <c r="C150">
        <f t="shared" si="2"/>
        <v>6.3447909999999996E-2</v>
      </c>
    </row>
    <row r="151" spans="1:3" x14ac:dyDescent="0.2">
      <c r="A151" s="13" t="s">
        <v>165</v>
      </c>
      <c r="B151" s="14">
        <v>-0.11885651999999999</v>
      </c>
      <c r="C151">
        <f t="shared" si="2"/>
        <v>0.11885651999999999</v>
      </c>
    </row>
    <row r="152" spans="1:3" x14ac:dyDescent="0.2">
      <c r="A152" s="13" t="s">
        <v>166</v>
      </c>
      <c r="B152" s="14">
        <v>0.24646204999999999</v>
      </c>
      <c r="C152">
        <f t="shared" si="2"/>
        <v>0.24646204999999999</v>
      </c>
    </row>
    <row r="153" spans="1:3" x14ac:dyDescent="0.2">
      <c r="A153" s="13" t="s">
        <v>167</v>
      </c>
      <c r="B153" s="14">
        <v>4.1440326999999999E-2</v>
      </c>
      <c r="C153">
        <f t="shared" si="2"/>
        <v>4.1440326999999999E-2</v>
      </c>
    </row>
    <row r="154" spans="1:3" x14ac:dyDescent="0.2">
      <c r="A154" s="13" t="s">
        <v>168</v>
      </c>
      <c r="B154" s="14">
        <v>-4.4872771999999998E-2</v>
      </c>
      <c r="C154">
        <f t="shared" si="2"/>
        <v>4.4872771999999998E-2</v>
      </c>
    </row>
    <row r="155" spans="1:3" x14ac:dyDescent="0.2">
      <c r="A155" s="13" t="s">
        <v>169</v>
      </c>
      <c r="B155" s="14">
        <v>0.45245773</v>
      </c>
      <c r="C155">
        <f t="shared" si="2"/>
        <v>0.45245773</v>
      </c>
    </row>
    <row r="156" spans="1:3" x14ac:dyDescent="0.2">
      <c r="A156" s="13" t="s">
        <v>170</v>
      </c>
      <c r="B156" s="14">
        <v>8.0049380000000003E-2</v>
      </c>
      <c r="C156">
        <f t="shared" si="2"/>
        <v>8.0049380000000003E-2</v>
      </c>
    </row>
    <row r="157" spans="1:3" x14ac:dyDescent="0.2">
      <c r="A157" s="13" t="s">
        <v>171</v>
      </c>
      <c r="B157" s="14">
        <v>0.50968550000000001</v>
      </c>
      <c r="C157">
        <f t="shared" si="2"/>
        <v>0.50968550000000001</v>
      </c>
    </row>
    <row r="158" spans="1:3" x14ac:dyDescent="0.2">
      <c r="A158" s="13" t="s">
        <v>172</v>
      </c>
      <c r="B158" s="14">
        <v>-7.7156744999999999E-2</v>
      </c>
      <c r="C158">
        <f t="shared" si="2"/>
        <v>7.7156744999999999E-2</v>
      </c>
    </row>
    <row r="159" spans="1:3" x14ac:dyDescent="0.2">
      <c r="A159" s="13" t="s">
        <v>173</v>
      </c>
      <c r="B159" s="14">
        <v>-0.36718782999999999</v>
      </c>
      <c r="C159">
        <f t="shared" si="2"/>
        <v>0.36718782999999999</v>
      </c>
    </row>
    <row r="160" spans="1:3" x14ac:dyDescent="0.2">
      <c r="A160" s="13" t="s">
        <v>174</v>
      </c>
      <c r="B160" s="14">
        <v>0.30530536000000003</v>
      </c>
      <c r="C160">
        <f t="shared" si="2"/>
        <v>0.30530536000000003</v>
      </c>
    </row>
    <row r="161" spans="1:3" x14ac:dyDescent="0.2">
      <c r="A161" s="13" t="s">
        <v>175</v>
      </c>
      <c r="B161" s="14">
        <v>0.30585304000000002</v>
      </c>
      <c r="C161">
        <f t="shared" si="2"/>
        <v>0.30585304000000002</v>
      </c>
    </row>
    <row r="162" spans="1:3" x14ac:dyDescent="0.2">
      <c r="A162" s="13" t="s">
        <v>176</v>
      </c>
      <c r="B162" s="14">
        <v>-0.37990615</v>
      </c>
      <c r="C162">
        <f t="shared" si="2"/>
        <v>0.37990615</v>
      </c>
    </row>
    <row r="163" spans="1:3" x14ac:dyDescent="0.2">
      <c r="A163" s="13" t="s">
        <v>177</v>
      </c>
      <c r="B163" s="14">
        <v>0.27783020000000003</v>
      </c>
      <c r="C163">
        <f t="shared" si="2"/>
        <v>0.27783020000000003</v>
      </c>
    </row>
    <row r="164" spans="1:3" x14ac:dyDescent="0.2">
      <c r="A164" s="13" t="s">
        <v>178</v>
      </c>
      <c r="B164" s="14">
        <v>7.7403860000000005E-2</v>
      </c>
      <c r="C164">
        <f t="shared" si="2"/>
        <v>7.7403860000000005E-2</v>
      </c>
    </row>
    <row r="165" spans="1:3" x14ac:dyDescent="0.2">
      <c r="A165" s="13" t="s">
        <v>179</v>
      </c>
      <c r="B165" s="14">
        <v>0.44312844000000001</v>
      </c>
      <c r="C165">
        <f t="shared" si="2"/>
        <v>0.44312844000000001</v>
      </c>
    </row>
    <row r="166" spans="1:3" x14ac:dyDescent="0.2">
      <c r="A166" s="13" t="s">
        <v>181</v>
      </c>
      <c r="B166" s="14">
        <v>-0.29315126000000002</v>
      </c>
      <c r="C166">
        <f>ABS(B166)</f>
        <v>0.29315126000000002</v>
      </c>
    </row>
    <row r="167" spans="1:3" x14ac:dyDescent="0.2">
      <c r="A167" s="13" t="s">
        <v>180</v>
      </c>
      <c r="B167" s="14">
        <v>1.3635759999999999</v>
      </c>
      <c r="C167">
        <f t="shared" si="2"/>
        <v>1.3635759999999999</v>
      </c>
    </row>
  </sheetData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44D2E-4DA1-9949-B83F-DAD6031E1B50}">
  <dimension ref="A1:H167"/>
  <sheetViews>
    <sheetView zoomScale="125" zoomScaleNormal="125" workbookViewId="0">
      <selection activeCell="C1" sqref="C1:C1048576"/>
    </sheetView>
  </sheetViews>
  <sheetFormatPr baseColWidth="10" defaultRowHeight="16" x14ac:dyDescent="0.2"/>
  <sheetData>
    <row r="1" spans="1:8" x14ac:dyDescent="0.2">
      <c r="A1" s="13" t="s">
        <v>108</v>
      </c>
      <c r="B1" s="14">
        <v>3.8396555000000003E-4</v>
      </c>
      <c r="C1">
        <f t="shared" ref="C1:C32" si="0">ABS(B1)</f>
        <v>3.8396555000000003E-4</v>
      </c>
      <c r="D1">
        <v>4.8547334999999997E-2</v>
      </c>
      <c r="F1" s="13" t="s">
        <v>15</v>
      </c>
      <c r="G1" s="14">
        <v>0.31832771999999998</v>
      </c>
      <c r="H1">
        <f>ABS(G1)</f>
        <v>0.31832771999999998</v>
      </c>
    </row>
    <row r="2" spans="1:8" x14ac:dyDescent="0.2">
      <c r="A2" s="13" t="s">
        <v>121</v>
      </c>
      <c r="B2" s="14">
        <v>1.0882602E-3</v>
      </c>
      <c r="C2">
        <f t="shared" si="0"/>
        <v>1.0882602E-3</v>
      </c>
      <c r="D2">
        <v>1.4859152E-2</v>
      </c>
      <c r="F2" s="13" t="s">
        <v>16</v>
      </c>
      <c r="G2" s="14">
        <v>0.34942563999999998</v>
      </c>
      <c r="H2">
        <f t="shared" ref="H2:H65" si="1">ABS(G2)</f>
        <v>0.34942563999999998</v>
      </c>
    </row>
    <row r="3" spans="1:8" x14ac:dyDescent="0.2">
      <c r="A3" s="13" t="s">
        <v>134</v>
      </c>
      <c r="B3" s="14">
        <v>1.9321640000000001E-3</v>
      </c>
      <c r="C3">
        <f t="shared" si="0"/>
        <v>1.9321640000000001E-3</v>
      </c>
      <c r="D3">
        <v>1.8078500000000001E-2</v>
      </c>
      <c r="F3" s="13" t="s">
        <v>17</v>
      </c>
      <c r="G3" s="14">
        <v>0.34630927</v>
      </c>
      <c r="H3">
        <f t="shared" si="1"/>
        <v>0.34630927</v>
      </c>
    </row>
    <row r="4" spans="1:8" x14ac:dyDescent="0.2">
      <c r="A4" s="13" t="s">
        <v>50</v>
      </c>
      <c r="B4" s="14">
        <v>-1.55037735E-2</v>
      </c>
      <c r="C4">
        <f t="shared" si="0"/>
        <v>1.55037735E-2</v>
      </c>
      <c r="D4">
        <v>2.5939196000000001E-2</v>
      </c>
      <c r="F4" s="13" t="s">
        <v>18</v>
      </c>
      <c r="G4" s="14">
        <v>0.40319369999999999</v>
      </c>
      <c r="H4">
        <f t="shared" si="1"/>
        <v>0.40319369999999999</v>
      </c>
    </row>
    <row r="5" spans="1:8" x14ac:dyDescent="0.2">
      <c r="A5" s="13" t="s">
        <v>96</v>
      </c>
      <c r="B5" s="14">
        <v>-1.6934919999999999E-2</v>
      </c>
      <c r="C5">
        <f t="shared" si="0"/>
        <v>1.6934919999999999E-2</v>
      </c>
      <c r="D5">
        <v>6.629057E-4</v>
      </c>
      <c r="F5" s="13" t="s">
        <v>19</v>
      </c>
      <c r="G5" s="14">
        <v>-0.2485945</v>
      </c>
      <c r="H5">
        <f t="shared" si="1"/>
        <v>0.2485945</v>
      </c>
    </row>
    <row r="6" spans="1:8" x14ac:dyDescent="0.2">
      <c r="A6" s="13" t="s">
        <v>32</v>
      </c>
      <c r="B6" s="14">
        <v>1.767529E-2</v>
      </c>
      <c r="C6">
        <f t="shared" si="0"/>
        <v>1.767529E-2</v>
      </c>
      <c r="D6">
        <v>3.8731076000000003E-2</v>
      </c>
      <c r="F6" s="13" t="s">
        <v>20</v>
      </c>
      <c r="G6" s="14">
        <v>4.1238829999999997E-2</v>
      </c>
      <c r="H6">
        <f t="shared" si="1"/>
        <v>4.1238829999999997E-2</v>
      </c>
    </row>
    <row r="7" spans="1:8" x14ac:dyDescent="0.2">
      <c r="A7" s="13" t="s">
        <v>20</v>
      </c>
      <c r="B7" s="14">
        <v>2.1752230000000001E-2</v>
      </c>
      <c r="C7">
        <f t="shared" si="0"/>
        <v>2.1752230000000001E-2</v>
      </c>
      <c r="D7">
        <v>4.1238829999999997E-2</v>
      </c>
      <c r="F7" s="13" t="s">
        <v>21</v>
      </c>
      <c r="G7" s="14">
        <v>0.31894810000000001</v>
      </c>
      <c r="H7">
        <f t="shared" si="1"/>
        <v>0.31894810000000001</v>
      </c>
    </row>
    <row r="8" spans="1:8" x14ac:dyDescent="0.2">
      <c r="A8" s="13" t="s">
        <v>178</v>
      </c>
      <c r="B8" s="14">
        <v>-2.6092935000000001E-2</v>
      </c>
      <c r="C8">
        <f t="shared" si="0"/>
        <v>2.6092935000000001E-2</v>
      </c>
      <c r="D8">
        <v>6.5558446000000001E-3</v>
      </c>
      <c r="F8" s="13" t="s">
        <v>22</v>
      </c>
      <c r="G8" s="14">
        <v>0.41827258</v>
      </c>
      <c r="H8">
        <f t="shared" si="1"/>
        <v>0.41827258</v>
      </c>
    </row>
    <row r="9" spans="1:8" x14ac:dyDescent="0.2">
      <c r="A9" s="13" t="s">
        <v>86</v>
      </c>
      <c r="B9" s="14">
        <v>2.7910568E-2</v>
      </c>
      <c r="C9">
        <f t="shared" si="0"/>
        <v>2.7910568E-2</v>
      </c>
      <c r="D9">
        <v>2.0897062000000001E-2</v>
      </c>
      <c r="F9" s="13" t="s">
        <v>23</v>
      </c>
      <c r="G9" s="14">
        <v>0.21931139999999999</v>
      </c>
      <c r="H9">
        <f t="shared" si="1"/>
        <v>0.21931139999999999</v>
      </c>
    </row>
    <row r="10" spans="1:8" x14ac:dyDescent="0.2">
      <c r="A10" s="13" t="s">
        <v>67</v>
      </c>
      <c r="B10" s="14">
        <v>3.5741556000000001E-2</v>
      </c>
      <c r="C10">
        <f t="shared" si="0"/>
        <v>3.5741556000000001E-2</v>
      </c>
      <c r="D10">
        <v>2.2108188000000001E-2</v>
      </c>
      <c r="F10" s="13" t="s">
        <v>24</v>
      </c>
      <c r="G10" s="14">
        <v>0.44150198000000002</v>
      </c>
      <c r="H10">
        <f t="shared" si="1"/>
        <v>0.44150198000000002</v>
      </c>
    </row>
    <row r="11" spans="1:8" x14ac:dyDescent="0.2">
      <c r="A11" s="13" t="s">
        <v>104</v>
      </c>
      <c r="B11" s="14">
        <v>3.6284803999999997E-2</v>
      </c>
      <c r="C11">
        <f t="shared" si="0"/>
        <v>3.6284803999999997E-2</v>
      </c>
      <c r="D11">
        <v>5.6681503000000001E-2</v>
      </c>
      <c r="F11" s="13" t="s">
        <v>25</v>
      </c>
      <c r="G11" s="14">
        <v>0.32689327000000001</v>
      </c>
      <c r="H11">
        <f t="shared" si="1"/>
        <v>0.32689327000000001</v>
      </c>
    </row>
    <row r="12" spans="1:8" x14ac:dyDescent="0.2">
      <c r="A12" s="13" t="s">
        <v>127</v>
      </c>
      <c r="B12" s="14">
        <v>3.7730433000000001E-2</v>
      </c>
      <c r="C12">
        <f t="shared" si="0"/>
        <v>3.7730433000000001E-2</v>
      </c>
      <c r="D12">
        <v>3.7718304000000001E-2</v>
      </c>
      <c r="F12" s="13" t="s">
        <v>26</v>
      </c>
      <c r="G12" s="14">
        <v>0.46266990000000002</v>
      </c>
      <c r="H12">
        <f t="shared" si="1"/>
        <v>0.46266990000000002</v>
      </c>
    </row>
    <row r="13" spans="1:8" x14ac:dyDescent="0.2">
      <c r="A13" s="13" t="s">
        <v>139</v>
      </c>
      <c r="B13" s="14">
        <v>-4.0889702999999999E-2</v>
      </c>
      <c r="C13">
        <f t="shared" si="0"/>
        <v>4.0889702999999999E-2</v>
      </c>
      <c r="D13">
        <v>7.0659816E-2</v>
      </c>
      <c r="F13" s="13" t="s">
        <v>27</v>
      </c>
      <c r="G13" s="14">
        <v>0.23578773</v>
      </c>
      <c r="H13">
        <f t="shared" si="1"/>
        <v>0.23578773</v>
      </c>
    </row>
    <row r="14" spans="1:8" x14ac:dyDescent="0.2">
      <c r="A14" s="13" t="s">
        <v>155</v>
      </c>
      <c r="B14" s="14">
        <v>4.1159960000000002E-2</v>
      </c>
      <c r="C14">
        <f t="shared" si="0"/>
        <v>4.1159960000000002E-2</v>
      </c>
      <c r="D14">
        <v>5.7676159999999997E-2</v>
      </c>
      <c r="F14" s="13" t="s">
        <v>28</v>
      </c>
      <c r="G14" s="14">
        <v>-9.4626290000000002E-2</v>
      </c>
      <c r="H14">
        <f t="shared" si="1"/>
        <v>9.4626290000000002E-2</v>
      </c>
    </row>
    <row r="15" spans="1:8" x14ac:dyDescent="0.2">
      <c r="A15" s="13" t="s">
        <v>63</v>
      </c>
      <c r="B15" s="14">
        <v>-4.2898569999999997E-2</v>
      </c>
      <c r="C15">
        <f t="shared" si="0"/>
        <v>4.2898569999999997E-2</v>
      </c>
      <c r="D15">
        <v>6.5159560000000005E-2</v>
      </c>
      <c r="F15" s="13" t="s">
        <v>29</v>
      </c>
      <c r="G15" s="14">
        <v>0.58473450000000005</v>
      </c>
      <c r="H15">
        <f t="shared" si="1"/>
        <v>0.58473450000000005</v>
      </c>
    </row>
    <row r="16" spans="1:8" x14ac:dyDescent="0.2">
      <c r="A16" s="13" t="s">
        <v>124</v>
      </c>
      <c r="B16" s="14">
        <v>-4.3261559999999998E-2</v>
      </c>
      <c r="C16">
        <f t="shared" si="0"/>
        <v>4.3261559999999998E-2</v>
      </c>
      <c r="D16">
        <v>5.6608904000000002E-2</v>
      </c>
      <c r="F16" s="13" t="s">
        <v>30</v>
      </c>
      <c r="G16" s="14">
        <v>-0.21391629000000001</v>
      </c>
      <c r="H16">
        <f t="shared" si="1"/>
        <v>0.21391629000000001</v>
      </c>
    </row>
    <row r="17" spans="1:8" x14ac:dyDescent="0.2">
      <c r="A17" s="13" t="s">
        <v>120</v>
      </c>
      <c r="B17" s="14">
        <v>-4.9526191999999997E-2</v>
      </c>
      <c r="C17">
        <f t="shared" si="0"/>
        <v>4.9526191999999997E-2</v>
      </c>
      <c r="D17">
        <v>3.5131447000000003E-2</v>
      </c>
      <c r="F17" s="13" t="s">
        <v>31</v>
      </c>
      <c r="G17" s="14">
        <v>0.26944732999999998</v>
      </c>
      <c r="H17">
        <f t="shared" si="1"/>
        <v>0.26944732999999998</v>
      </c>
    </row>
    <row r="18" spans="1:8" x14ac:dyDescent="0.2">
      <c r="A18" s="13" t="s">
        <v>41</v>
      </c>
      <c r="B18" s="14">
        <v>-5.1924906999999999E-2</v>
      </c>
      <c r="C18">
        <f t="shared" si="0"/>
        <v>5.1924906999999999E-2</v>
      </c>
      <c r="D18">
        <v>7.9740050000000007E-2</v>
      </c>
      <c r="F18" s="13" t="s">
        <v>32</v>
      </c>
      <c r="G18" s="14">
        <v>3.8731076000000003E-2</v>
      </c>
      <c r="H18">
        <f t="shared" si="1"/>
        <v>3.8731076000000003E-2</v>
      </c>
    </row>
    <row r="19" spans="1:8" x14ac:dyDescent="0.2">
      <c r="A19" s="13" t="s">
        <v>119</v>
      </c>
      <c r="B19" s="14">
        <v>-5.6170452000000003E-2</v>
      </c>
      <c r="C19">
        <f t="shared" si="0"/>
        <v>5.6170452000000003E-2</v>
      </c>
      <c r="D19">
        <v>5.4335985000000003E-2</v>
      </c>
      <c r="F19" s="13" t="s">
        <v>33</v>
      </c>
      <c r="G19" s="14">
        <v>0.28280586000000002</v>
      </c>
      <c r="H19">
        <f t="shared" si="1"/>
        <v>0.28280586000000002</v>
      </c>
    </row>
    <row r="20" spans="1:8" x14ac:dyDescent="0.2">
      <c r="A20" s="13" t="s">
        <v>28</v>
      </c>
      <c r="B20" s="14">
        <v>-5.649767E-2</v>
      </c>
      <c r="C20">
        <f t="shared" si="0"/>
        <v>5.649767E-2</v>
      </c>
      <c r="D20">
        <v>9.4626290000000002E-2</v>
      </c>
      <c r="F20" s="13" t="s">
        <v>34</v>
      </c>
      <c r="G20" s="14">
        <v>0.26481986000000002</v>
      </c>
      <c r="H20">
        <f t="shared" si="1"/>
        <v>0.26481986000000002</v>
      </c>
    </row>
    <row r="21" spans="1:8" x14ac:dyDescent="0.2">
      <c r="A21" s="13" t="s">
        <v>46</v>
      </c>
      <c r="B21" s="14">
        <v>-5.8902244999999999E-2</v>
      </c>
      <c r="C21">
        <f t="shared" si="0"/>
        <v>5.8902244999999999E-2</v>
      </c>
      <c r="D21">
        <v>3.0421765999999999E-2</v>
      </c>
      <c r="F21" s="13" t="s">
        <v>35</v>
      </c>
      <c r="G21" s="14">
        <v>0.42862800000000001</v>
      </c>
      <c r="H21">
        <f t="shared" si="1"/>
        <v>0.42862800000000001</v>
      </c>
    </row>
    <row r="22" spans="1:8" x14ac:dyDescent="0.2">
      <c r="A22" s="13" t="s">
        <v>151</v>
      </c>
      <c r="B22" s="14">
        <v>6.0428115999999997E-2</v>
      </c>
      <c r="C22">
        <f t="shared" si="0"/>
        <v>6.0428115999999997E-2</v>
      </c>
      <c r="D22">
        <v>5.5781282000000001E-2</v>
      </c>
      <c r="F22" s="13" t="s">
        <v>36</v>
      </c>
      <c r="G22" s="14">
        <v>9.0771480000000002E-2</v>
      </c>
      <c r="H22">
        <f t="shared" si="1"/>
        <v>9.0771480000000002E-2</v>
      </c>
    </row>
    <row r="23" spans="1:8" x14ac:dyDescent="0.2">
      <c r="A23" s="13" t="s">
        <v>111</v>
      </c>
      <c r="B23" s="14">
        <v>-6.1170484999999997E-2</v>
      </c>
      <c r="C23">
        <f t="shared" si="0"/>
        <v>6.1170484999999997E-2</v>
      </c>
      <c r="D23">
        <v>7.6760985000000004E-2</v>
      </c>
      <c r="F23" s="13" t="s">
        <v>37</v>
      </c>
      <c r="G23" s="14">
        <v>0.29069193999999998</v>
      </c>
      <c r="H23">
        <f t="shared" si="1"/>
        <v>0.29069193999999998</v>
      </c>
    </row>
    <row r="24" spans="1:8" x14ac:dyDescent="0.2">
      <c r="A24" s="13" t="s">
        <v>106</v>
      </c>
      <c r="B24" s="14">
        <v>-6.2146439999999997E-2</v>
      </c>
      <c r="C24">
        <f t="shared" si="0"/>
        <v>6.2146439999999997E-2</v>
      </c>
      <c r="D24">
        <v>5.5009809999999999E-2</v>
      </c>
      <c r="F24" s="13" t="s">
        <v>38</v>
      </c>
      <c r="G24" s="14">
        <v>0.40774965000000002</v>
      </c>
      <c r="H24">
        <f t="shared" si="1"/>
        <v>0.40774965000000002</v>
      </c>
    </row>
    <row r="25" spans="1:8" x14ac:dyDescent="0.2">
      <c r="A25" s="13" t="s">
        <v>149</v>
      </c>
      <c r="B25" s="14">
        <v>6.4766180000000007E-2</v>
      </c>
      <c r="C25">
        <f t="shared" si="0"/>
        <v>6.4766180000000007E-2</v>
      </c>
      <c r="D25">
        <v>5.9296552000000002E-2</v>
      </c>
      <c r="F25" s="13" t="s">
        <v>39</v>
      </c>
      <c r="G25" s="14">
        <v>0.28880446999999998</v>
      </c>
      <c r="H25">
        <f t="shared" si="1"/>
        <v>0.28880446999999998</v>
      </c>
    </row>
    <row r="26" spans="1:8" x14ac:dyDescent="0.2">
      <c r="A26" s="13" t="s">
        <v>75</v>
      </c>
      <c r="B26" s="14">
        <v>-6.8558339999999995E-2</v>
      </c>
      <c r="C26">
        <f t="shared" si="0"/>
        <v>6.8558339999999995E-2</v>
      </c>
      <c r="D26">
        <v>8.1576099999999999E-2</v>
      </c>
      <c r="F26" s="13" t="s">
        <v>40</v>
      </c>
      <c r="G26" s="14">
        <v>0.45804276999999999</v>
      </c>
      <c r="H26">
        <f t="shared" si="1"/>
        <v>0.45804276999999999</v>
      </c>
    </row>
    <row r="27" spans="1:8" x14ac:dyDescent="0.2">
      <c r="A27" s="13" t="s">
        <v>92</v>
      </c>
      <c r="B27" s="14">
        <v>-6.9317130000000005E-2</v>
      </c>
      <c r="C27">
        <f t="shared" si="0"/>
        <v>6.9317130000000005E-2</v>
      </c>
      <c r="D27">
        <v>8.0761020000000003E-2</v>
      </c>
      <c r="F27" s="13" t="s">
        <v>41</v>
      </c>
      <c r="G27" s="14">
        <v>-7.9740050000000007E-2</v>
      </c>
      <c r="H27">
        <f t="shared" si="1"/>
        <v>7.9740050000000007E-2</v>
      </c>
    </row>
    <row r="28" spans="1:8" x14ac:dyDescent="0.2">
      <c r="A28" s="13" t="s">
        <v>54</v>
      </c>
      <c r="B28" s="14">
        <v>7.2748779999999999E-2</v>
      </c>
      <c r="C28">
        <f t="shared" si="0"/>
        <v>7.2748779999999999E-2</v>
      </c>
      <c r="D28">
        <v>7.8697669999999997E-2</v>
      </c>
      <c r="F28" s="13" t="s">
        <v>42</v>
      </c>
      <c r="G28" s="14">
        <v>0.33903956000000002</v>
      </c>
      <c r="H28">
        <f t="shared" si="1"/>
        <v>0.33903956000000002</v>
      </c>
    </row>
    <row r="29" spans="1:8" x14ac:dyDescent="0.2">
      <c r="A29" s="13" t="s">
        <v>172</v>
      </c>
      <c r="B29" s="14">
        <v>-7.3339574000000005E-2</v>
      </c>
      <c r="C29">
        <f t="shared" si="0"/>
        <v>7.3339574000000005E-2</v>
      </c>
      <c r="D29">
        <v>2.4883046999999998E-2</v>
      </c>
      <c r="F29" s="13" t="s">
        <v>43</v>
      </c>
      <c r="G29" s="14">
        <v>0.11430767999999999</v>
      </c>
      <c r="H29">
        <f t="shared" si="1"/>
        <v>0.11430767999999999</v>
      </c>
    </row>
    <row r="30" spans="1:8" x14ac:dyDescent="0.2">
      <c r="A30" s="13" t="s">
        <v>153</v>
      </c>
      <c r="B30" s="14">
        <v>7.3370270000000001E-2</v>
      </c>
      <c r="C30">
        <f t="shared" si="0"/>
        <v>7.3370270000000001E-2</v>
      </c>
      <c r="D30">
        <v>5.5904756999999999E-2</v>
      </c>
      <c r="F30" s="13" t="s">
        <v>44</v>
      </c>
      <c r="G30" s="14">
        <v>0.17997231999999999</v>
      </c>
      <c r="H30">
        <f t="shared" si="1"/>
        <v>0.17997231999999999</v>
      </c>
    </row>
    <row r="31" spans="1:8" x14ac:dyDescent="0.2">
      <c r="A31" s="13" t="s">
        <v>165</v>
      </c>
      <c r="B31" s="14">
        <v>-8.0211729999999995E-2</v>
      </c>
      <c r="C31">
        <f t="shared" si="0"/>
        <v>8.0211729999999995E-2</v>
      </c>
      <c r="D31">
        <v>9.0832344999999995E-2</v>
      </c>
      <c r="F31" s="13" t="s">
        <v>45</v>
      </c>
      <c r="G31" s="14">
        <v>0.41718044999999998</v>
      </c>
      <c r="H31">
        <f t="shared" si="1"/>
        <v>0.41718044999999998</v>
      </c>
    </row>
    <row r="32" spans="1:8" x14ac:dyDescent="0.2">
      <c r="A32" s="13" t="s">
        <v>93</v>
      </c>
      <c r="B32" s="14">
        <v>8.1257019999999999E-2</v>
      </c>
      <c r="C32">
        <f t="shared" si="0"/>
        <v>8.1257019999999999E-2</v>
      </c>
      <c r="D32">
        <v>7.7797933999999999E-2</v>
      </c>
      <c r="F32" s="13" t="s">
        <v>46</v>
      </c>
      <c r="G32" s="14">
        <v>-3.0421765999999999E-2</v>
      </c>
      <c r="H32">
        <f t="shared" si="1"/>
        <v>3.0421765999999999E-2</v>
      </c>
    </row>
    <row r="33" spans="1:8" x14ac:dyDescent="0.2">
      <c r="A33" s="13" t="s">
        <v>145</v>
      </c>
      <c r="B33" s="14">
        <v>-8.3273515000000006E-2</v>
      </c>
      <c r="C33">
        <f t="shared" ref="C33:C64" si="2">ABS(B33)</f>
        <v>8.3273515000000006E-2</v>
      </c>
      <c r="D33">
        <v>0.17649032000000001</v>
      </c>
      <c r="F33" s="13" t="s">
        <v>47</v>
      </c>
      <c r="G33" s="14">
        <v>0.33599412000000001</v>
      </c>
      <c r="H33">
        <f t="shared" si="1"/>
        <v>0.33599412000000001</v>
      </c>
    </row>
    <row r="34" spans="1:8" x14ac:dyDescent="0.2">
      <c r="A34" s="13" t="s">
        <v>89</v>
      </c>
      <c r="B34" s="14">
        <v>8.5567740000000003E-2</v>
      </c>
      <c r="C34">
        <f t="shared" si="2"/>
        <v>8.5567740000000003E-2</v>
      </c>
      <c r="D34">
        <v>9.4621819999999995E-2</v>
      </c>
      <c r="F34" s="13" t="s">
        <v>48</v>
      </c>
      <c r="G34" s="14">
        <v>0.57120680000000001</v>
      </c>
      <c r="H34">
        <f t="shared" si="1"/>
        <v>0.57120680000000001</v>
      </c>
    </row>
    <row r="35" spans="1:8" x14ac:dyDescent="0.2">
      <c r="A35" s="13" t="s">
        <v>36</v>
      </c>
      <c r="B35" s="14">
        <v>9.2844609999999994E-2</v>
      </c>
      <c r="C35">
        <f t="shared" si="2"/>
        <v>9.2844609999999994E-2</v>
      </c>
      <c r="D35">
        <v>9.0771480000000002E-2</v>
      </c>
      <c r="F35" s="13" t="s">
        <v>49</v>
      </c>
      <c r="G35" s="14">
        <v>0.10333637</v>
      </c>
      <c r="H35">
        <f t="shared" si="1"/>
        <v>0.10333637</v>
      </c>
    </row>
    <row r="36" spans="1:8" x14ac:dyDescent="0.2">
      <c r="A36" s="13" t="s">
        <v>163</v>
      </c>
      <c r="B36" s="14">
        <v>-9.4735003999999998E-2</v>
      </c>
      <c r="C36">
        <f t="shared" si="2"/>
        <v>9.4735003999999998E-2</v>
      </c>
      <c r="D36">
        <v>7.37149E-2</v>
      </c>
      <c r="F36" s="13" t="s">
        <v>50</v>
      </c>
      <c r="G36" s="14">
        <v>-2.5939196000000001E-2</v>
      </c>
      <c r="H36">
        <f t="shared" si="1"/>
        <v>2.5939196000000001E-2</v>
      </c>
    </row>
    <row r="37" spans="1:8" x14ac:dyDescent="0.2">
      <c r="A37" s="13" t="s">
        <v>160</v>
      </c>
      <c r="B37" s="14">
        <v>9.5680795999999999E-2</v>
      </c>
      <c r="C37">
        <f t="shared" si="2"/>
        <v>9.5680795999999999E-2</v>
      </c>
      <c r="D37">
        <v>8.6301639999999999E-2</v>
      </c>
      <c r="F37" s="13" t="s">
        <v>51</v>
      </c>
      <c r="G37" s="14">
        <v>-0.15538637</v>
      </c>
      <c r="H37">
        <f t="shared" si="1"/>
        <v>0.15538637</v>
      </c>
    </row>
    <row r="38" spans="1:8" x14ac:dyDescent="0.2">
      <c r="A38" s="13" t="s">
        <v>118</v>
      </c>
      <c r="B38" s="14">
        <v>0.10334611</v>
      </c>
      <c r="C38">
        <f t="shared" si="2"/>
        <v>0.10334611</v>
      </c>
      <c r="D38">
        <v>7.7758679999999997E-2</v>
      </c>
      <c r="F38" s="13" t="s">
        <v>52</v>
      </c>
      <c r="G38" s="14">
        <v>0.12137467</v>
      </c>
      <c r="H38">
        <f t="shared" si="1"/>
        <v>0.12137467</v>
      </c>
    </row>
    <row r="39" spans="1:8" x14ac:dyDescent="0.2">
      <c r="A39" s="13" t="s">
        <v>167</v>
      </c>
      <c r="B39" s="14">
        <v>0.10927357</v>
      </c>
      <c r="C39">
        <f t="shared" si="2"/>
        <v>0.10927357</v>
      </c>
      <c r="D39">
        <v>0.11677847</v>
      </c>
      <c r="F39" s="13" t="s">
        <v>53</v>
      </c>
      <c r="G39" s="14">
        <v>0.51142745999999994</v>
      </c>
      <c r="H39">
        <f t="shared" si="1"/>
        <v>0.51142745999999994</v>
      </c>
    </row>
    <row r="40" spans="1:8" x14ac:dyDescent="0.2">
      <c r="A40" s="13" t="s">
        <v>162</v>
      </c>
      <c r="B40" s="14">
        <v>0.11081426</v>
      </c>
      <c r="C40">
        <f t="shared" si="2"/>
        <v>0.11081426</v>
      </c>
      <c r="D40">
        <v>6.2097712999999999E-2</v>
      </c>
      <c r="F40" s="13" t="s">
        <v>54</v>
      </c>
      <c r="G40" s="14">
        <v>7.8697669999999997E-2</v>
      </c>
      <c r="H40">
        <f t="shared" si="1"/>
        <v>7.8697669999999997E-2</v>
      </c>
    </row>
    <row r="41" spans="1:8" x14ac:dyDescent="0.2">
      <c r="A41" s="13" t="s">
        <v>60</v>
      </c>
      <c r="B41" s="14">
        <v>0.11222616000000001</v>
      </c>
      <c r="C41">
        <f t="shared" si="2"/>
        <v>0.11222616000000001</v>
      </c>
      <c r="D41">
        <v>0.10439561</v>
      </c>
      <c r="F41" s="13" t="s">
        <v>55</v>
      </c>
      <c r="G41" s="14">
        <v>-0.22327642</v>
      </c>
      <c r="H41">
        <f t="shared" si="1"/>
        <v>0.22327642</v>
      </c>
    </row>
    <row r="42" spans="1:8" x14ac:dyDescent="0.2">
      <c r="A42" s="13" t="s">
        <v>69</v>
      </c>
      <c r="B42" s="14">
        <v>0.11776975000000001</v>
      </c>
      <c r="C42">
        <f t="shared" si="2"/>
        <v>0.11776975000000001</v>
      </c>
      <c r="D42">
        <v>0.11400591</v>
      </c>
      <c r="F42" s="13" t="s">
        <v>56</v>
      </c>
      <c r="G42" s="14">
        <v>0.47480777000000002</v>
      </c>
      <c r="H42">
        <f t="shared" si="1"/>
        <v>0.47480777000000002</v>
      </c>
    </row>
    <row r="43" spans="1:8" x14ac:dyDescent="0.2">
      <c r="A43" s="13" t="s">
        <v>43</v>
      </c>
      <c r="B43" s="14">
        <v>0.12031449</v>
      </c>
      <c r="C43">
        <f t="shared" si="2"/>
        <v>0.12031449</v>
      </c>
      <c r="D43">
        <v>0.11430767999999999</v>
      </c>
      <c r="F43" s="13" t="s">
        <v>57</v>
      </c>
      <c r="G43" s="14">
        <v>0.44089428000000003</v>
      </c>
      <c r="H43">
        <f t="shared" si="1"/>
        <v>0.44089428000000003</v>
      </c>
    </row>
    <row r="44" spans="1:8" x14ac:dyDescent="0.2">
      <c r="A44" s="13" t="s">
        <v>133</v>
      </c>
      <c r="B44" s="14">
        <v>0.12226337</v>
      </c>
      <c r="C44">
        <f t="shared" si="2"/>
        <v>0.12226337</v>
      </c>
      <c r="D44">
        <v>0.109226294</v>
      </c>
      <c r="F44" s="13" t="s">
        <v>58</v>
      </c>
      <c r="G44" s="14">
        <v>0.50169825999999995</v>
      </c>
      <c r="H44">
        <f t="shared" si="1"/>
        <v>0.50169825999999995</v>
      </c>
    </row>
    <row r="45" spans="1:8" x14ac:dyDescent="0.2">
      <c r="A45" s="13" t="s">
        <v>49</v>
      </c>
      <c r="B45" s="14">
        <v>0.12281859000000001</v>
      </c>
      <c r="C45">
        <f t="shared" si="2"/>
        <v>0.12281859000000001</v>
      </c>
      <c r="D45">
        <v>0.10333637</v>
      </c>
      <c r="F45" s="13" t="s">
        <v>59</v>
      </c>
      <c r="G45" s="14">
        <v>0.24811949</v>
      </c>
      <c r="H45">
        <f t="shared" si="1"/>
        <v>0.24811949</v>
      </c>
    </row>
    <row r="46" spans="1:8" x14ac:dyDescent="0.2">
      <c r="A46" s="13" t="s">
        <v>130</v>
      </c>
      <c r="B46" s="14">
        <v>0.12285003</v>
      </c>
      <c r="C46">
        <f t="shared" si="2"/>
        <v>0.12285003</v>
      </c>
      <c r="D46">
        <v>6.9942900000000002E-2</v>
      </c>
      <c r="F46" s="13" t="s">
        <v>60</v>
      </c>
      <c r="G46" s="14">
        <v>0.10439561</v>
      </c>
      <c r="H46">
        <f t="shared" si="1"/>
        <v>0.10439561</v>
      </c>
    </row>
    <row r="47" spans="1:8" x14ac:dyDescent="0.2">
      <c r="A47" s="13" t="s">
        <v>177</v>
      </c>
      <c r="B47" s="14">
        <v>0.12336921000000001</v>
      </c>
      <c r="C47">
        <f t="shared" si="2"/>
        <v>0.12336921000000001</v>
      </c>
      <c r="D47">
        <v>0.13146272000000001</v>
      </c>
      <c r="F47" s="13" t="s">
        <v>61</v>
      </c>
      <c r="G47" s="14">
        <v>0.32182064999999999</v>
      </c>
      <c r="H47">
        <f t="shared" si="1"/>
        <v>0.32182064999999999</v>
      </c>
    </row>
    <row r="48" spans="1:8" x14ac:dyDescent="0.2">
      <c r="A48" s="13" t="s">
        <v>159</v>
      </c>
      <c r="B48" s="14">
        <v>-0.12563036</v>
      </c>
      <c r="C48">
        <f t="shared" si="2"/>
        <v>0.12563036</v>
      </c>
      <c r="D48">
        <v>0.13392804999999999</v>
      </c>
      <c r="F48" s="13" t="s">
        <v>62</v>
      </c>
      <c r="G48" s="14">
        <v>0.71238230000000002</v>
      </c>
      <c r="H48">
        <f t="shared" si="1"/>
        <v>0.71238230000000002</v>
      </c>
    </row>
    <row r="49" spans="1:8" x14ac:dyDescent="0.2">
      <c r="A49" s="13" t="s">
        <v>170</v>
      </c>
      <c r="B49" s="14">
        <v>0.12697729999999999</v>
      </c>
      <c r="C49">
        <f t="shared" si="2"/>
        <v>0.12697729999999999</v>
      </c>
      <c r="D49">
        <v>8.7027629999999995E-2</v>
      </c>
      <c r="F49" s="13" t="s">
        <v>63</v>
      </c>
      <c r="G49" s="14">
        <v>-6.5159560000000005E-2</v>
      </c>
      <c r="H49">
        <f t="shared" si="1"/>
        <v>6.5159560000000005E-2</v>
      </c>
    </row>
    <row r="50" spans="1:8" x14ac:dyDescent="0.2">
      <c r="A50" s="13" t="s">
        <v>112</v>
      </c>
      <c r="B50" s="14">
        <v>0.12780103000000001</v>
      </c>
      <c r="C50">
        <f t="shared" si="2"/>
        <v>0.12780103000000001</v>
      </c>
      <c r="D50">
        <v>9.8971409999999996E-2</v>
      </c>
      <c r="F50" s="13" t="s">
        <v>64</v>
      </c>
      <c r="G50" s="14">
        <v>0.34435725</v>
      </c>
      <c r="H50">
        <f t="shared" si="1"/>
        <v>0.34435725</v>
      </c>
    </row>
    <row r="51" spans="1:8" x14ac:dyDescent="0.2">
      <c r="A51" s="13" t="s">
        <v>52</v>
      </c>
      <c r="B51" s="14">
        <v>0.12980221</v>
      </c>
      <c r="C51">
        <f t="shared" si="2"/>
        <v>0.12980221</v>
      </c>
      <c r="D51">
        <v>0.12137467</v>
      </c>
      <c r="F51" s="13" t="s">
        <v>65</v>
      </c>
      <c r="G51" s="14">
        <v>0.60630899999999999</v>
      </c>
      <c r="H51">
        <f t="shared" si="1"/>
        <v>0.60630899999999999</v>
      </c>
    </row>
    <row r="52" spans="1:8" x14ac:dyDescent="0.2">
      <c r="A52" s="13" t="s">
        <v>84</v>
      </c>
      <c r="B52" s="14">
        <v>0.14068823</v>
      </c>
      <c r="C52">
        <f t="shared" si="2"/>
        <v>0.14068823</v>
      </c>
      <c r="D52">
        <v>8.7780826000000006E-2</v>
      </c>
      <c r="F52" s="13" t="s">
        <v>66</v>
      </c>
      <c r="G52" s="14">
        <v>0.19294892</v>
      </c>
      <c r="H52">
        <f t="shared" si="1"/>
        <v>0.19294892</v>
      </c>
    </row>
    <row r="53" spans="1:8" x14ac:dyDescent="0.2">
      <c r="A53" s="13" t="s">
        <v>51</v>
      </c>
      <c r="B53" s="14">
        <v>-0.14169429</v>
      </c>
      <c r="C53">
        <f t="shared" si="2"/>
        <v>0.14169429</v>
      </c>
      <c r="D53">
        <v>0.15538637</v>
      </c>
      <c r="F53" s="13" t="s">
        <v>67</v>
      </c>
      <c r="G53" s="14">
        <v>2.2108188000000001E-2</v>
      </c>
      <c r="H53">
        <f t="shared" si="1"/>
        <v>2.2108188000000001E-2</v>
      </c>
    </row>
    <row r="54" spans="1:8" x14ac:dyDescent="0.2">
      <c r="A54" s="13" t="s">
        <v>171</v>
      </c>
      <c r="B54" s="14">
        <v>0.14360812000000001</v>
      </c>
      <c r="C54">
        <f t="shared" si="2"/>
        <v>0.14360812000000001</v>
      </c>
      <c r="D54">
        <v>0.17983822999999999</v>
      </c>
      <c r="F54" s="13" t="s">
        <v>68</v>
      </c>
      <c r="G54" s="14">
        <v>0.24509682999999999</v>
      </c>
      <c r="H54">
        <f t="shared" si="1"/>
        <v>0.24509682999999999</v>
      </c>
    </row>
    <row r="55" spans="1:8" x14ac:dyDescent="0.2">
      <c r="A55" s="13" t="s">
        <v>164</v>
      </c>
      <c r="B55" s="14">
        <v>-0.14801010000000001</v>
      </c>
      <c r="C55">
        <f t="shared" si="2"/>
        <v>0.14801010000000001</v>
      </c>
      <c r="D55">
        <v>0.15669176000000001</v>
      </c>
      <c r="F55" s="13" t="s">
        <v>69</v>
      </c>
      <c r="G55" s="14">
        <v>0.11400591</v>
      </c>
      <c r="H55">
        <f t="shared" si="1"/>
        <v>0.11400591</v>
      </c>
    </row>
    <row r="56" spans="1:8" x14ac:dyDescent="0.2">
      <c r="A56" s="13" t="s">
        <v>95</v>
      </c>
      <c r="B56" s="14">
        <v>-0.15823238000000001</v>
      </c>
      <c r="C56">
        <f t="shared" si="2"/>
        <v>0.15823238000000001</v>
      </c>
      <c r="D56">
        <v>0.14814635000000001</v>
      </c>
      <c r="F56" s="13" t="s">
        <v>70</v>
      </c>
      <c r="G56" s="14">
        <v>0.34363252</v>
      </c>
      <c r="H56">
        <f t="shared" si="1"/>
        <v>0.34363252</v>
      </c>
    </row>
    <row r="57" spans="1:8" x14ac:dyDescent="0.2">
      <c r="A57" s="13" t="s">
        <v>148</v>
      </c>
      <c r="B57" s="14">
        <v>0.16617256</v>
      </c>
      <c r="C57">
        <f t="shared" si="2"/>
        <v>0.16617256</v>
      </c>
      <c r="D57">
        <v>0.20785148000000001</v>
      </c>
      <c r="F57" s="13" t="s">
        <v>71</v>
      </c>
      <c r="G57" s="14">
        <v>0.17627977</v>
      </c>
      <c r="H57">
        <f t="shared" si="1"/>
        <v>0.17627977</v>
      </c>
    </row>
    <row r="58" spans="1:8" x14ac:dyDescent="0.2">
      <c r="A58" s="13" t="s">
        <v>154</v>
      </c>
      <c r="B58" s="14">
        <v>-0.16641318999999999</v>
      </c>
      <c r="C58">
        <f t="shared" si="2"/>
        <v>0.16641318999999999</v>
      </c>
      <c r="D58">
        <v>0.13775699999999999</v>
      </c>
      <c r="F58" s="13" t="s">
        <v>72</v>
      </c>
      <c r="G58" s="14">
        <v>0.41343150000000001</v>
      </c>
      <c r="H58">
        <f t="shared" si="1"/>
        <v>0.41343150000000001</v>
      </c>
    </row>
    <row r="59" spans="1:8" x14ac:dyDescent="0.2">
      <c r="A59" s="13" t="s">
        <v>168</v>
      </c>
      <c r="B59" s="14">
        <v>-0.16700034</v>
      </c>
      <c r="C59">
        <f t="shared" si="2"/>
        <v>0.16700034</v>
      </c>
      <c r="D59">
        <v>0.14186376000000001</v>
      </c>
      <c r="F59" s="13" t="s">
        <v>73</v>
      </c>
      <c r="G59" s="14">
        <v>0.48224935000000002</v>
      </c>
      <c r="H59">
        <f t="shared" si="1"/>
        <v>0.48224935000000002</v>
      </c>
    </row>
    <row r="60" spans="1:8" x14ac:dyDescent="0.2">
      <c r="A60" s="13" t="s">
        <v>71</v>
      </c>
      <c r="B60" s="14">
        <v>0.17550299</v>
      </c>
      <c r="C60">
        <f t="shared" si="2"/>
        <v>0.17550299</v>
      </c>
      <c r="D60">
        <v>0.17627977</v>
      </c>
      <c r="F60" s="13" t="s">
        <v>74</v>
      </c>
      <c r="G60" s="14">
        <v>0.42346665</v>
      </c>
      <c r="H60">
        <f t="shared" si="1"/>
        <v>0.42346665</v>
      </c>
    </row>
    <row r="61" spans="1:8" x14ac:dyDescent="0.2">
      <c r="A61" s="13" t="s">
        <v>102</v>
      </c>
      <c r="B61" s="14">
        <v>-0.18437808999999999</v>
      </c>
      <c r="C61">
        <f t="shared" si="2"/>
        <v>0.18437808999999999</v>
      </c>
      <c r="D61">
        <v>0.12582412000000001</v>
      </c>
      <c r="F61" s="13" t="s">
        <v>75</v>
      </c>
      <c r="G61" s="14">
        <v>-8.1576099999999999E-2</v>
      </c>
      <c r="H61">
        <f t="shared" si="1"/>
        <v>8.1576099999999999E-2</v>
      </c>
    </row>
    <row r="62" spans="1:8" x14ac:dyDescent="0.2">
      <c r="A62" s="13" t="s">
        <v>19</v>
      </c>
      <c r="B62" s="14">
        <v>-0.18717659</v>
      </c>
      <c r="C62">
        <f t="shared" si="2"/>
        <v>0.18717659</v>
      </c>
      <c r="D62">
        <v>0.2485945</v>
      </c>
      <c r="F62" s="13" t="s">
        <v>76</v>
      </c>
      <c r="G62" s="14">
        <v>0.36218479999999997</v>
      </c>
      <c r="H62">
        <f t="shared" si="1"/>
        <v>0.36218479999999997</v>
      </c>
    </row>
    <row r="63" spans="1:8" x14ac:dyDescent="0.2">
      <c r="A63" s="13" t="s">
        <v>44</v>
      </c>
      <c r="B63" s="14">
        <v>0.19078682</v>
      </c>
      <c r="C63">
        <f t="shared" si="2"/>
        <v>0.19078682</v>
      </c>
      <c r="D63">
        <v>0.17997231999999999</v>
      </c>
      <c r="F63" s="13" t="s">
        <v>77</v>
      </c>
      <c r="G63" s="14">
        <v>0.47715760000000002</v>
      </c>
      <c r="H63">
        <f t="shared" si="1"/>
        <v>0.47715760000000002</v>
      </c>
    </row>
    <row r="64" spans="1:8" x14ac:dyDescent="0.2">
      <c r="A64" s="13" t="s">
        <v>140</v>
      </c>
      <c r="B64" s="14">
        <v>-0.19485463</v>
      </c>
      <c r="C64">
        <f t="shared" si="2"/>
        <v>0.19485463</v>
      </c>
      <c r="D64">
        <v>0.25356588000000002</v>
      </c>
      <c r="F64" s="13" t="s">
        <v>78</v>
      </c>
      <c r="G64" s="14">
        <v>0.21428384</v>
      </c>
      <c r="H64">
        <f t="shared" si="1"/>
        <v>0.21428384</v>
      </c>
    </row>
    <row r="65" spans="1:8" x14ac:dyDescent="0.2">
      <c r="A65" s="13" t="s">
        <v>128</v>
      </c>
      <c r="B65" s="14">
        <v>0.20121706</v>
      </c>
      <c r="C65">
        <f t="shared" ref="C65:C96" si="3">ABS(B65)</f>
        <v>0.20121706</v>
      </c>
      <c r="D65">
        <v>0.18630084</v>
      </c>
      <c r="F65" s="13" t="s">
        <v>79</v>
      </c>
      <c r="G65" s="14">
        <v>0.60389499999999996</v>
      </c>
      <c r="H65">
        <f t="shared" si="1"/>
        <v>0.60389499999999996</v>
      </c>
    </row>
    <row r="66" spans="1:8" x14ac:dyDescent="0.2">
      <c r="A66" s="13" t="s">
        <v>147</v>
      </c>
      <c r="B66" s="14">
        <v>0.20346249999999999</v>
      </c>
      <c r="C66">
        <f t="shared" si="3"/>
        <v>0.20346249999999999</v>
      </c>
      <c r="D66">
        <v>0.20178513000000001</v>
      </c>
      <c r="F66" s="13" t="s">
        <v>80</v>
      </c>
      <c r="G66" s="14">
        <v>0.41352074999999999</v>
      </c>
      <c r="H66">
        <f t="shared" ref="H66:H129" si="4">ABS(G66)</f>
        <v>0.41352074999999999</v>
      </c>
    </row>
    <row r="67" spans="1:8" x14ac:dyDescent="0.2">
      <c r="A67" s="13" t="s">
        <v>66</v>
      </c>
      <c r="B67" s="14">
        <v>0.21469551000000001</v>
      </c>
      <c r="C67">
        <f t="shared" si="3"/>
        <v>0.21469551000000001</v>
      </c>
      <c r="D67">
        <v>0.19294892</v>
      </c>
      <c r="F67" s="13" t="s">
        <v>81</v>
      </c>
      <c r="G67" s="14">
        <v>0.43843293</v>
      </c>
      <c r="H67">
        <f t="shared" si="4"/>
        <v>0.43843293</v>
      </c>
    </row>
    <row r="68" spans="1:8" x14ac:dyDescent="0.2">
      <c r="A68" s="13" t="s">
        <v>101</v>
      </c>
      <c r="B68" s="14">
        <v>-0.22563726000000001</v>
      </c>
      <c r="C68">
        <f t="shared" si="3"/>
        <v>0.22563726000000001</v>
      </c>
      <c r="D68">
        <v>0.24470565</v>
      </c>
      <c r="F68" s="13" t="s">
        <v>82</v>
      </c>
      <c r="G68" s="14">
        <v>0.72329969999999999</v>
      </c>
      <c r="H68">
        <f t="shared" si="4"/>
        <v>0.72329969999999999</v>
      </c>
    </row>
    <row r="69" spans="1:8" x14ac:dyDescent="0.2">
      <c r="A69" s="13" t="s">
        <v>27</v>
      </c>
      <c r="B69" s="14">
        <v>0.2274716</v>
      </c>
      <c r="C69">
        <f t="shared" si="3"/>
        <v>0.2274716</v>
      </c>
      <c r="D69">
        <v>0.23578773</v>
      </c>
      <c r="F69" s="13" t="s">
        <v>83</v>
      </c>
      <c r="G69" s="14">
        <v>0.33451249999999999</v>
      </c>
      <c r="H69">
        <f t="shared" si="4"/>
        <v>0.33451249999999999</v>
      </c>
    </row>
    <row r="70" spans="1:8" x14ac:dyDescent="0.2">
      <c r="A70" s="13" t="s">
        <v>123</v>
      </c>
      <c r="B70" s="14">
        <v>0.22961445</v>
      </c>
      <c r="C70">
        <f t="shared" si="3"/>
        <v>0.22961445</v>
      </c>
      <c r="D70">
        <v>0.23014902000000001</v>
      </c>
      <c r="F70" s="13" t="s">
        <v>84</v>
      </c>
      <c r="G70" s="14">
        <v>8.7780826000000006E-2</v>
      </c>
      <c r="H70">
        <f t="shared" si="4"/>
        <v>8.7780826000000006E-2</v>
      </c>
    </row>
    <row r="71" spans="1:8" x14ac:dyDescent="0.2">
      <c r="A71" s="13" t="s">
        <v>175</v>
      </c>
      <c r="B71" s="14">
        <v>0.23323712999999999</v>
      </c>
      <c r="C71">
        <f t="shared" si="3"/>
        <v>0.23323712999999999</v>
      </c>
      <c r="D71">
        <v>0.24937595000000001</v>
      </c>
      <c r="F71" s="13" t="s">
        <v>85</v>
      </c>
      <c r="G71" s="14">
        <v>0.24900994000000001</v>
      </c>
      <c r="H71">
        <f t="shared" si="4"/>
        <v>0.24900994000000001</v>
      </c>
    </row>
    <row r="72" spans="1:8" x14ac:dyDescent="0.2">
      <c r="A72" s="13" t="s">
        <v>115</v>
      </c>
      <c r="B72" s="14">
        <v>0.23537546000000001</v>
      </c>
      <c r="C72">
        <f t="shared" si="3"/>
        <v>0.23537546000000001</v>
      </c>
      <c r="D72">
        <v>0.2280324</v>
      </c>
      <c r="F72" s="13" t="s">
        <v>86</v>
      </c>
      <c r="G72" s="14">
        <v>-2.0897062000000001E-2</v>
      </c>
      <c r="H72">
        <f t="shared" si="4"/>
        <v>2.0897062000000001E-2</v>
      </c>
    </row>
    <row r="73" spans="1:8" x14ac:dyDescent="0.2">
      <c r="A73" s="13" t="s">
        <v>90</v>
      </c>
      <c r="B73" s="14">
        <v>-0.23636623000000001</v>
      </c>
      <c r="C73">
        <f t="shared" si="3"/>
        <v>0.23636623000000001</v>
      </c>
      <c r="D73">
        <v>0.28381106</v>
      </c>
      <c r="F73" s="13" t="s">
        <v>87</v>
      </c>
      <c r="G73" s="14">
        <v>0.25426900000000002</v>
      </c>
      <c r="H73">
        <f t="shared" si="4"/>
        <v>0.25426900000000002</v>
      </c>
    </row>
    <row r="74" spans="1:8" x14ac:dyDescent="0.2">
      <c r="A74" s="13" t="s">
        <v>55</v>
      </c>
      <c r="B74" s="14">
        <v>-0.25213763</v>
      </c>
      <c r="C74">
        <f t="shared" si="3"/>
        <v>0.25213763</v>
      </c>
      <c r="D74">
        <v>0.22327642</v>
      </c>
      <c r="F74" s="13" t="s">
        <v>88</v>
      </c>
      <c r="G74" s="14">
        <v>0.48246053</v>
      </c>
      <c r="H74">
        <f t="shared" si="4"/>
        <v>0.48246053</v>
      </c>
    </row>
    <row r="75" spans="1:8" x14ac:dyDescent="0.2">
      <c r="A75" s="13" t="s">
        <v>23</v>
      </c>
      <c r="B75" s="14">
        <v>0.2549245</v>
      </c>
      <c r="C75">
        <f t="shared" si="3"/>
        <v>0.2549245</v>
      </c>
      <c r="D75">
        <v>0.21931139999999999</v>
      </c>
      <c r="F75" s="13" t="s">
        <v>89</v>
      </c>
      <c r="G75" s="14">
        <v>9.4621819999999995E-2</v>
      </c>
      <c r="H75">
        <f t="shared" si="4"/>
        <v>9.4621819999999995E-2</v>
      </c>
    </row>
    <row r="76" spans="1:8" x14ac:dyDescent="0.2">
      <c r="A76" s="13" t="s">
        <v>61</v>
      </c>
      <c r="B76" s="14">
        <v>0.26260235999999998</v>
      </c>
      <c r="C76">
        <f t="shared" si="3"/>
        <v>0.26260235999999998</v>
      </c>
      <c r="D76">
        <v>0.32182064999999999</v>
      </c>
      <c r="F76" s="13" t="s">
        <v>90</v>
      </c>
      <c r="G76" s="14">
        <v>-0.28381106</v>
      </c>
      <c r="H76">
        <f t="shared" si="4"/>
        <v>0.28381106</v>
      </c>
    </row>
    <row r="77" spans="1:8" x14ac:dyDescent="0.2">
      <c r="A77" s="13" t="s">
        <v>99</v>
      </c>
      <c r="B77" s="14">
        <v>-0.26352265000000002</v>
      </c>
      <c r="C77">
        <f t="shared" si="3"/>
        <v>0.26352265000000002</v>
      </c>
      <c r="D77">
        <v>0.24392622999999999</v>
      </c>
      <c r="F77" s="13" t="s">
        <v>91</v>
      </c>
      <c r="G77" s="14">
        <v>0.34002065999999997</v>
      </c>
      <c r="H77">
        <f t="shared" si="4"/>
        <v>0.34002065999999997</v>
      </c>
    </row>
    <row r="78" spans="1:8" x14ac:dyDescent="0.2">
      <c r="A78" s="13" t="s">
        <v>85</v>
      </c>
      <c r="B78" s="14">
        <v>0.26576105</v>
      </c>
      <c r="C78">
        <f t="shared" si="3"/>
        <v>0.26576105</v>
      </c>
      <c r="D78">
        <v>0.24900994000000001</v>
      </c>
      <c r="F78" s="13" t="s">
        <v>92</v>
      </c>
      <c r="G78" s="14">
        <v>-8.0761020000000003E-2</v>
      </c>
      <c r="H78">
        <f t="shared" si="4"/>
        <v>8.0761020000000003E-2</v>
      </c>
    </row>
    <row r="79" spans="1:8" x14ac:dyDescent="0.2">
      <c r="A79" s="13" t="s">
        <v>152</v>
      </c>
      <c r="B79" s="14">
        <v>-0.26640743</v>
      </c>
      <c r="C79">
        <f t="shared" si="3"/>
        <v>0.26640743</v>
      </c>
      <c r="D79">
        <v>0.28824465999999999</v>
      </c>
      <c r="F79" s="13" t="s">
        <v>93</v>
      </c>
      <c r="G79" s="14">
        <v>7.7797933999999999E-2</v>
      </c>
      <c r="H79">
        <f t="shared" si="4"/>
        <v>7.7797933999999999E-2</v>
      </c>
    </row>
    <row r="80" spans="1:8" x14ac:dyDescent="0.2">
      <c r="A80" s="13" t="s">
        <v>78</v>
      </c>
      <c r="B80" s="14">
        <v>0.26697883</v>
      </c>
      <c r="C80">
        <f t="shared" si="3"/>
        <v>0.26697883</v>
      </c>
      <c r="D80">
        <v>0.21428384</v>
      </c>
      <c r="F80" s="13" t="s">
        <v>94</v>
      </c>
      <c r="G80" s="14">
        <v>0.46011287000000001</v>
      </c>
      <c r="H80">
        <f t="shared" si="4"/>
        <v>0.46011287000000001</v>
      </c>
    </row>
    <row r="81" spans="1:8" x14ac:dyDescent="0.2">
      <c r="A81" s="13" t="s">
        <v>68</v>
      </c>
      <c r="B81" s="14">
        <v>0.26736673999999999</v>
      </c>
      <c r="C81">
        <f t="shared" si="3"/>
        <v>0.26736673999999999</v>
      </c>
      <c r="D81">
        <v>0.24509682999999999</v>
      </c>
      <c r="F81" s="13" t="s">
        <v>95</v>
      </c>
      <c r="G81" s="14">
        <v>-0.14814635000000001</v>
      </c>
      <c r="H81">
        <f t="shared" si="4"/>
        <v>0.14814635000000001</v>
      </c>
    </row>
    <row r="82" spans="1:8" x14ac:dyDescent="0.2">
      <c r="A82" s="13" t="s">
        <v>161</v>
      </c>
      <c r="B82" s="14">
        <v>-0.26749328</v>
      </c>
      <c r="C82">
        <f t="shared" si="3"/>
        <v>0.26749328</v>
      </c>
      <c r="D82">
        <v>0.22378898</v>
      </c>
      <c r="F82" s="13" t="s">
        <v>96</v>
      </c>
      <c r="G82" s="14">
        <v>6.629057E-4</v>
      </c>
      <c r="H82">
        <f t="shared" si="4"/>
        <v>6.629057E-4</v>
      </c>
    </row>
    <row r="83" spans="1:8" x14ac:dyDescent="0.2">
      <c r="A83" s="13" t="s">
        <v>30</v>
      </c>
      <c r="B83" s="14">
        <v>-0.26794045999999999</v>
      </c>
      <c r="C83">
        <f t="shared" si="3"/>
        <v>0.26794045999999999</v>
      </c>
      <c r="D83">
        <v>0.21391629000000001</v>
      </c>
      <c r="F83" s="13" t="s">
        <v>97</v>
      </c>
      <c r="G83" s="14">
        <v>0.52817670000000005</v>
      </c>
      <c r="H83">
        <f t="shared" si="4"/>
        <v>0.52817670000000005</v>
      </c>
    </row>
    <row r="84" spans="1:8" x14ac:dyDescent="0.2">
      <c r="A84" s="13" t="s">
        <v>31</v>
      </c>
      <c r="B84" s="14">
        <v>0.27716257999999999</v>
      </c>
      <c r="C84">
        <f t="shared" si="3"/>
        <v>0.27716257999999999</v>
      </c>
      <c r="D84">
        <v>0.26944732999999998</v>
      </c>
      <c r="F84" s="13" t="s">
        <v>98</v>
      </c>
      <c r="G84" s="14">
        <v>0.32206755999999997</v>
      </c>
      <c r="H84">
        <f t="shared" si="4"/>
        <v>0.32206755999999997</v>
      </c>
    </row>
    <row r="85" spans="1:8" x14ac:dyDescent="0.2">
      <c r="A85" s="13" t="s">
        <v>34</v>
      </c>
      <c r="B85" s="14">
        <v>0.28111064000000002</v>
      </c>
      <c r="C85">
        <f t="shared" si="3"/>
        <v>0.28111064000000002</v>
      </c>
      <c r="D85">
        <v>0.26481986000000002</v>
      </c>
      <c r="F85" s="13" t="s">
        <v>99</v>
      </c>
      <c r="G85" s="14">
        <v>-0.24392622999999999</v>
      </c>
      <c r="H85">
        <f t="shared" si="4"/>
        <v>0.24392622999999999</v>
      </c>
    </row>
    <row r="86" spans="1:8" x14ac:dyDescent="0.2">
      <c r="A86" s="13" t="s">
        <v>107</v>
      </c>
      <c r="B86" s="14">
        <v>0.28139950000000002</v>
      </c>
      <c r="C86">
        <f t="shared" si="3"/>
        <v>0.28139950000000002</v>
      </c>
      <c r="D86">
        <v>0.29626888000000001</v>
      </c>
      <c r="F86" s="13" t="s">
        <v>100</v>
      </c>
      <c r="G86" s="14">
        <v>0.37007709999999999</v>
      </c>
      <c r="H86">
        <f t="shared" si="4"/>
        <v>0.37007709999999999</v>
      </c>
    </row>
    <row r="87" spans="1:8" x14ac:dyDescent="0.2">
      <c r="A87" s="13" t="s">
        <v>59</v>
      </c>
      <c r="B87" s="14">
        <v>0.28206967999999999</v>
      </c>
      <c r="C87">
        <f t="shared" si="3"/>
        <v>0.28206967999999999</v>
      </c>
      <c r="D87">
        <v>0.24811949</v>
      </c>
      <c r="F87" s="13" t="s">
        <v>101</v>
      </c>
      <c r="G87" s="14">
        <v>-0.24470565</v>
      </c>
      <c r="H87">
        <f t="shared" si="4"/>
        <v>0.24470565</v>
      </c>
    </row>
    <row r="88" spans="1:8" x14ac:dyDescent="0.2">
      <c r="A88" s="13" t="s">
        <v>87</v>
      </c>
      <c r="B88" s="14">
        <v>0.28787032000000001</v>
      </c>
      <c r="C88">
        <f t="shared" si="3"/>
        <v>0.28787032000000001</v>
      </c>
      <c r="D88">
        <v>0.25426900000000002</v>
      </c>
      <c r="F88" s="13" t="s">
        <v>102</v>
      </c>
      <c r="G88" s="14">
        <v>-0.12582412000000001</v>
      </c>
      <c r="H88">
        <f t="shared" si="4"/>
        <v>0.12582412000000001</v>
      </c>
    </row>
    <row r="89" spans="1:8" x14ac:dyDescent="0.2">
      <c r="A89" s="13" t="s">
        <v>37</v>
      </c>
      <c r="B89" s="14">
        <v>0.29238449999999999</v>
      </c>
      <c r="C89">
        <f t="shared" si="3"/>
        <v>0.29238449999999999</v>
      </c>
      <c r="D89">
        <v>0.29069193999999998</v>
      </c>
      <c r="F89" s="13" t="s">
        <v>103</v>
      </c>
      <c r="G89" s="14">
        <v>0.37758783000000001</v>
      </c>
      <c r="H89">
        <f t="shared" si="4"/>
        <v>0.37758783000000001</v>
      </c>
    </row>
    <row r="90" spans="1:8" x14ac:dyDescent="0.2">
      <c r="A90" s="13" t="s">
        <v>33</v>
      </c>
      <c r="B90" s="14">
        <v>0.29769426999999998</v>
      </c>
      <c r="C90">
        <f t="shared" si="3"/>
        <v>0.29769426999999998</v>
      </c>
      <c r="D90">
        <v>0.28280586000000002</v>
      </c>
      <c r="F90" s="13" t="s">
        <v>104</v>
      </c>
      <c r="G90" s="14">
        <v>5.6681503000000001E-2</v>
      </c>
      <c r="H90">
        <f t="shared" si="4"/>
        <v>5.6681503000000001E-2</v>
      </c>
    </row>
    <row r="91" spans="1:8" x14ac:dyDescent="0.2">
      <c r="A91" s="13" t="s">
        <v>166</v>
      </c>
      <c r="B91" s="14">
        <v>0.3056971</v>
      </c>
      <c r="C91">
        <f t="shared" si="3"/>
        <v>0.3056971</v>
      </c>
      <c r="D91">
        <v>0.28202310000000003</v>
      </c>
      <c r="F91" s="13" t="s">
        <v>105</v>
      </c>
      <c r="G91" s="14">
        <v>0.4611171</v>
      </c>
      <c r="H91">
        <f t="shared" si="4"/>
        <v>0.4611171</v>
      </c>
    </row>
    <row r="92" spans="1:8" x14ac:dyDescent="0.2">
      <c r="A92" s="13" t="s">
        <v>114</v>
      </c>
      <c r="B92" s="14">
        <v>-0.31105250000000001</v>
      </c>
      <c r="C92">
        <f t="shared" si="3"/>
        <v>0.31105250000000001</v>
      </c>
      <c r="D92">
        <v>0.27914425999999998</v>
      </c>
      <c r="F92" s="13" t="s">
        <v>106</v>
      </c>
      <c r="G92" s="14">
        <v>-5.5009809999999999E-2</v>
      </c>
      <c r="H92">
        <f t="shared" si="4"/>
        <v>5.5009809999999999E-2</v>
      </c>
    </row>
    <row r="93" spans="1:8" x14ac:dyDescent="0.2">
      <c r="A93" s="13" t="s">
        <v>138</v>
      </c>
      <c r="B93" s="14">
        <v>0.31748559999999998</v>
      </c>
      <c r="C93">
        <f t="shared" si="3"/>
        <v>0.31748559999999998</v>
      </c>
      <c r="D93">
        <v>0.29118884</v>
      </c>
      <c r="F93" s="13" t="s">
        <v>107</v>
      </c>
      <c r="G93" s="14">
        <v>0.29626888000000001</v>
      </c>
      <c r="H93">
        <f t="shared" si="4"/>
        <v>0.29626888000000001</v>
      </c>
    </row>
    <row r="94" spans="1:8" x14ac:dyDescent="0.2">
      <c r="A94" s="13" t="s">
        <v>131</v>
      </c>
      <c r="B94" s="14">
        <v>0.31945573999999999</v>
      </c>
      <c r="C94">
        <f t="shared" si="3"/>
        <v>0.31945573999999999</v>
      </c>
      <c r="D94">
        <v>0.30487087000000002</v>
      </c>
      <c r="F94" s="13" t="s">
        <v>108</v>
      </c>
      <c r="G94" s="14">
        <v>-4.8547334999999997E-2</v>
      </c>
      <c r="H94">
        <f t="shared" si="4"/>
        <v>4.8547334999999997E-2</v>
      </c>
    </row>
    <row r="95" spans="1:8" x14ac:dyDescent="0.2">
      <c r="A95" s="13" t="s">
        <v>174</v>
      </c>
      <c r="B95" s="14">
        <v>0.32459276999999997</v>
      </c>
      <c r="C95">
        <f t="shared" si="3"/>
        <v>0.32459276999999997</v>
      </c>
      <c r="D95">
        <v>0.2819316</v>
      </c>
      <c r="F95" s="13" t="s">
        <v>109</v>
      </c>
      <c r="G95" s="14">
        <v>0.35978337999999999</v>
      </c>
      <c r="H95">
        <f t="shared" si="4"/>
        <v>0.35978337999999999</v>
      </c>
    </row>
    <row r="96" spans="1:8" x14ac:dyDescent="0.2">
      <c r="A96" s="13" t="s">
        <v>21</v>
      </c>
      <c r="B96" s="14">
        <v>0.32578108</v>
      </c>
      <c r="C96">
        <f t="shared" si="3"/>
        <v>0.32578108</v>
      </c>
      <c r="D96">
        <v>0.31894810000000001</v>
      </c>
      <c r="F96" s="13" t="s">
        <v>110</v>
      </c>
      <c r="G96" s="14">
        <v>0.41775711999999998</v>
      </c>
      <c r="H96">
        <f t="shared" si="4"/>
        <v>0.41775711999999998</v>
      </c>
    </row>
    <row r="97" spans="1:8" x14ac:dyDescent="0.2">
      <c r="A97" s="13" t="s">
        <v>39</v>
      </c>
      <c r="B97" s="14">
        <v>0.32600944999999998</v>
      </c>
      <c r="C97">
        <f t="shared" ref="C97:C128" si="5">ABS(B97)</f>
        <v>0.32600944999999998</v>
      </c>
      <c r="D97">
        <v>0.28880446999999998</v>
      </c>
      <c r="F97" s="13" t="s">
        <v>111</v>
      </c>
      <c r="G97" s="14">
        <v>-7.6760985000000004E-2</v>
      </c>
      <c r="H97">
        <f t="shared" si="4"/>
        <v>7.6760985000000004E-2</v>
      </c>
    </row>
    <row r="98" spans="1:8" x14ac:dyDescent="0.2">
      <c r="A98" s="13" t="s">
        <v>179</v>
      </c>
      <c r="B98" s="14">
        <v>0.3379046</v>
      </c>
      <c r="C98">
        <f t="shared" si="5"/>
        <v>0.3379046</v>
      </c>
      <c r="D98">
        <v>0.32055643</v>
      </c>
      <c r="F98" s="13" t="s">
        <v>112</v>
      </c>
      <c r="G98" s="14">
        <v>9.8971409999999996E-2</v>
      </c>
      <c r="H98">
        <f t="shared" si="4"/>
        <v>9.8971409999999996E-2</v>
      </c>
    </row>
    <row r="99" spans="1:8" x14ac:dyDescent="0.2">
      <c r="A99" s="13" t="s">
        <v>113</v>
      </c>
      <c r="B99" s="14">
        <v>0.33990195000000001</v>
      </c>
      <c r="C99">
        <f t="shared" si="5"/>
        <v>0.33990195000000001</v>
      </c>
      <c r="D99">
        <v>0.31200870000000003</v>
      </c>
      <c r="F99" s="13" t="s">
        <v>113</v>
      </c>
      <c r="G99" s="14">
        <v>0.31200870000000003</v>
      </c>
      <c r="H99">
        <f t="shared" si="4"/>
        <v>0.31200870000000003</v>
      </c>
    </row>
    <row r="100" spans="1:8" x14ac:dyDescent="0.2">
      <c r="A100" s="13" t="s">
        <v>141</v>
      </c>
      <c r="B100" s="14">
        <v>0.34291675999999999</v>
      </c>
      <c r="C100">
        <f t="shared" si="5"/>
        <v>0.34291675999999999</v>
      </c>
      <c r="D100">
        <v>0.32133645</v>
      </c>
      <c r="F100" s="13" t="s">
        <v>114</v>
      </c>
      <c r="G100" s="14">
        <v>-0.27914425999999998</v>
      </c>
      <c r="H100">
        <f t="shared" si="4"/>
        <v>0.27914425999999998</v>
      </c>
    </row>
    <row r="101" spans="1:8" x14ac:dyDescent="0.2">
      <c r="A101" s="13" t="s">
        <v>173</v>
      </c>
      <c r="B101" s="14">
        <v>-0.35009843000000002</v>
      </c>
      <c r="C101">
        <f t="shared" si="5"/>
        <v>0.35009843000000002</v>
      </c>
      <c r="D101">
        <v>0.29980505000000002</v>
      </c>
      <c r="F101" s="13" t="s">
        <v>115</v>
      </c>
      <c r="G101" s="14">
        <v>0.2280324</v>
      </c>
      <c r="H101">
        <f t="shared" si="4"/>
        <v>0.2280324</v>
      </c>
    </row>
    <row r="102" spans="1:8" x14ac:dyDescent="0.2">
      <c r="A102" s="13" t="s">
        <v>98</v>
      </c>
      <c r="B102" s="14">
        <v>0.35027584</v>
      </c>
      <c r="C102">
        <f t="shared" si="5"/>
        <v>0.35027584</v>
      </c>
      <c r="D102">
        <v>0.32206755999999997</v>
      </c>
      <c r="F102" s="13" t="s">
        <v>116</v>
      </c>
      <c r="G102" s="14">
        <v>0.56553589999999998</v>
      </c>
      <c r="H102">
        <f t="shared" si="4"/>
        <v>0.56553589999999998</v>
      </c>
    </row>
    <row r="103" spans="1:8" x14ac:dyDescent="0.2">
      <c r="A103" s="13" t="s">
        <v>137</v>
      </c>
      <c r="B103" s="14">
        <v>0.35048518000000001</v>
      </c>
      <c r="C103">
        <f t="shared" si="5"/>
        <v>0.35048518000000001</v>
      </c>
      <c r="D103">
        <v>0.32418786999999999</v>
      </c>
      <c r="F103" s="13" t="s">
        <v>117</v>
      </c>
      <c r="G103" s="14">
        <v>0.52898000000000001</v>
      </c>
      <c r="H103">
        <f t="shared" si="4"/>
        <v>0.52898000000000001</v>
      </c>
    </row>
    <row r="104" spans="1:8" x14ac:dyDescent="0.2">
      <c r="A104" s="13" t="s">
        <v>132</v>
      </c>
      <c r="B104" s="14">
        <v>0.35119240000000002</v>
      </c>
      <c r="C104">
        <f t="shared" si="5"/>
        <v>0.35119240000000002</v>
      </c>
      <c r="D104">
        <v>0.37351417999999997</v>
      </c>
      <c r="F104" s="13" t="s">
        <v>118</v>
      </c>
      <c r="G104" s="14">
        <v>7.7758679999999997E-2</v>
      </c>
      <c r="H104">
        <f t="shared" si="4"/>
        <v>7.7758679999999997E-2</v>
      </c>
    </row>
    <row r="105" spans="1:8" x14ac:dyDescent="0.2">
      <c r="A105" s="13" t="s">
        <v>83</v>
      </c>
      <c r="B105" s="14">
        <v>0.35610428</v>
      </c>
      <c r="C105">
        <f t="shared" si="5"/>
        <v>0.35610428</v>
      </c>
      <c r="D105">
        <v>0.33451249999999999</v>
      </c>
      <c r="F105" s="13" t="s">
        <v>119</v>
      </c>
      <c r="G105" s="14">
        <v>-5.4335985000000003E-2</v>
      </c>
      <c r="H105">
        <f t="shared" si="4"/>
        <v>5.4335985000000003E-2</v>
      </c>
    </row>
    <row r="106" spans="1:8" x14ac:dyDescent="0.2">
      <c r="A106" s="13" t="s">
        <v>42</v>
      </c>
      <c r="B106" s="14">
        <v>0.35925689999999999</v>
      </c>
      <c r="C106">
        <f t="shared" si="5"/>
        <v>0.35925689999999999</v>
      </c>
      <c r="D106">
        <v>0.33903956000000002</v>
      </c>
      <c r="F106" s="13" t="s">
        <v>120</v>
      </c>
      <c r="G106" s="14">
        <v>-3.5131447000000003E-2</v>
      </c>
      <c r="H106">
        <f t="shared" si="4"/>
        <v>3.5131447000000003E-2</v>
      </c>
    </row>
    <row r="107" spans="1:8" x14ac:dyDescent="0.2">
      <c r="A107" s="13" t="s">
        <v>150</v>
      </c>
      <c r="B107" s="14">
        <v>0.36090063999999999</v>
      </c>
      <c r="C107">
        <f t="shared" si="5"/>
        <v>0.36090063999999999</v>
      </c>
      <c r="D107">
        <v>0.32307446000000001</v>
      </c>
      <c r="F107" s="13" t="s">
        <v>121</v>
      </c>
      <c r="G107" s="14">
        <v>1.4859152E-2</v>
      </c>
      <c r="H107">
        <f t="shared" si="4"/>
        <v>1.4859152E-2</v>
      </c>
    </row>
    <row r="108" spans="1:8" x14ac:dyDescent="0.2">
      <c r="A108" s="13" t="s">
        <v>129</v>
      </c>
      <c r="B108" s="14">
        <v>0.36115934999999999</v>
      </c>
      <c r="C108">
        <f t="shared" si="5"/>
        <v>0.36115934999999999</v>
      </c>
      <c r="D108">
        <v>0.35582918000000002</v>
      </c>
      <c r="F108" s="13" t="s">
        <v>122</v>
      </c>
      <c r="G108" s="14">
        <v>0.38300489999999998</v>
      </c>
      <c r="H108">
        <f t="shared" si="4"/>
        <v>0.38300489999999998</v>
      </c>
    </row>
    <row r="109" spans="1:8" x14ac:dyDescent="0.2">
      <c r="A109" s="13" t="s">
        <v>146</v>
      </c>
      <c r="B109" s="14">
        <v>0.36576828</v>
      </c>
      <c r="C109">
        <f t="shared" si="5"/>
        <v>0.36576828</v>
      </c>
      <c r="D109">
        <v>0.33119140000000002</v>
      </c>
      <c r="F109" s="13" t="s">
        <v>123</v>
      </c>
      <c r="G109" s="14">
        <v>0.23014902000000001</v>
      </c>
      <c r="H109">
        <f t="shared" si="4"/>
        <v>0.23014902000000001</v>
      </c>
    </row>
    <row r="110" spans="1:8" x14ac:dyDescent="0.2">
      <c r="A110" s="13" t="s">
        <v>70</v>
      </c>
      <c r="B110" s="14">
        <v>0.37152626999999999</v>
      </c>
      <c r="C110">
        <f t="shared" si="5"/>
        <v>0.37152626999999999</v>
      </c>
      <c r="D110">
        <v>0.34363252</v>
      </c>
      <c r="F110" s="13" t="s">
        <v>124</v>
      </c>
      <c r="G110" s="14">
        <v>-5.6608904000000002E-2</v>
      </c>
      <c r="H110">
        <f t="shared" si="4"/>
        <v>5.6608904000000002E-2</v>
      </c>
    </row>
    <row r="111" spans="1:8" x14ac:dyDescent="0.2">
      <c r="A111" s="13" t="s">
        <v>25</v>
      </c>
      <c r="B111" s="14">
        <v>0.37270324999999999</v>
      </c>
      <c r="C111">
        <f t="shared" si="5"/>
        <v>0.37270324999999999</v>
      </c>
      <c r="D111">
        <v>0.32689327000000001</v>
      </c>
      <c r="F111" s="13" t="s">
        <v>125</v>
      </c>
      <c r="G111" s="14">
        <v>1.0219692</v>
      </c>
      <c r="H111">
        <f t="shared" si="4"/>
        <v>1.0219692</v>
      </c>
    </row>
    <row r="112" spans="1:8" x14ac:dyDescent="0.2">
      <c r="A112" s="13" t="s">
        <v>169</v>
      </c>
      <c r="B112" s="14">
        <v>0.37316680000000002</v>
      </c>
      <c r="C112">
        <f t="shared" si="5"/>
        <v>0.37316680000000002</v>
      </c>
      <c r="D112">
        <v>0.34055619999999998</v>
      </c>
      <c r="F112" s="13" t="s">
        <v>126</v>
      </c>
      <c r="G112" s="14">
        <v>0.41687195999999999</v>
      </c>
      <c r="H112">
        <f t="shared" si="4"/>
        <v>0.41687195999999999</v>
      </c>
    </row>
    <row r="113" spans="1:8" x14ac:dyDescent="0.2">
      <c r="A113" s="13" t="s">
        <v>17</v>
      </c>
      <c r="B113" s="14">
        <v>0.37409609999999999</v>
      </c>
      <c r="C113">
        <f t="shared" si="5"/>
        <v>0.37409609999999999</v>
      </c>
      <c r="D113">
        <v>0.34630927</v>
      </c>
      <c r="F113" s="13" t="s">
        <v>127</v>
      </c>
      <c r="G113" s="14">
        <v>3.7718304000000001E-2</v>
      </c>
      <c r="H113">
        <f t="shared" si="4"/>
        <v>3.7718304000000001E-2</v>
      </c>
    </row>
    <row r="114" spans="1:8" x14ac:dyDescent="0.2">
      <c r="A114" s="13" t="s">
        <v>158</v>
      </c>
      <c r="B114" s="14">
        <v>0.38008809999999998</v>
      </c>
      <c r="C114">
        <f t="shared" si="5"/>
        <v>0.38008809999999998</v>
      </c>
      <c r="D114">
        <v>0.35405653999999998</v>
      </c>
      <c r="F114" s="13" t="s">
        <v>128</v>
      </c>
      <c r="G114" s="14">
        <v>0.18630084</v>
      </c>
      <c r="H114">
        <f t="shared" si="4"/>
        <v>0.18630084</v>
      </c>
    </row>
    <row r="115" spans="1:8" x14ac:dyDescent="0.2">
      <c r="A115" s="13" t="s">
        <v>143</v>
      </c>
      <c r="B115" s="14">
        <v>0.38063936999999998</v>
      </c>
      <c r="C115">
        <f t="shared" si="5"/>
        <v>0.38063936999999998</v>
      </c>
      <c r="D115">
        <v>0.35654750000000002</v>
      </c>
      <c r="F115" s="13" t="s">
        <v>129</v>
      </c>
      <c r="G115" s="14">
        <v>0.35582918000000002</v>
      </c>
      <c r="H115">
        <f t="shared" si="4"/>
        <v>0.35582918000000002</v>
      </c>
    </row>
    <row r="116" spans="1:8" x14ac:dyDescent="0.2">
      <c r="A116" s="13" t="s">
        <v>100</v>
      </c>
      <c r="B116" s="14">
        <v>0.3809786</v>
      </c>
      <c r="C116">
        <f t="shared" si="5"/>
        <v>0.3809786</v>
      </c>
      <c r="D116">
        <v>0.37007709999999999</v>
      </c>
      <c r="F116" s="13" t="s">
        <v>130</v>
      </c>
      <c r="G116" s="14">
        <v>6.9942900000000002E-2</v>
      </c>
      <c r="H116">
        <f t="shared" si="4"/>
        <v>6.9942900000000002E-2</v>
      </c>
    </row>
    <row r="117" spans="1:8" x14ac:dyDescent="0.2">
      <c r="A117" s="13" t="s">
        <v>64</v>
      </c>
      <c r="B117" s="14">
        <v>0.38138761999999998</v>
      </c>
      <c r="C117">
        <f t="shared" si="5"/>
        <v>0.38138761999999998</v>
      </c>
      <c r="D117">
        <v>0.34435725</v>
      </c>
      <c r="F117" s="13" t="s">
        <v>131</v>
      </c>
      <c r="G117" s="14">
        <v>0.30487087000000002</v>
      </c>
      <c r="H117">
        <f t="shared" si="4"/>
        <v>0.30487087000000002</v>
      </c>
    </row>
    <row r="118" spans="1:8" x14ac:dyDescent="0.2">
      <c r="A118" s="13" t="s">
        <v>156</v>
      </c>
      <c r="B118" s="14">
        <v>0.38271335000000001</v>
      </c>
      <c r="C118">
        <f t="shared" si="5"/>
        <v>0.38271335000000001</v>
      </c>
      <c r="D118">
        <v>0.34348836999999999</v>
      </c>
      <c r="F118" s="13" t="s">
        <v>132</v>
      </c>
      <c r="G118" s="14">
        <v>0.37351417999999997</v>
      </c>
      <c r="H118">
        <f t="shared" si="4"/>
        <v>0.37351417999999997</v>
      </c>
    </row>
    <row r="119" spans="1:8" x14ac:dyDescent="0.2">
      <c r="A119" s="13" t="s">
        <v>16</v>
      </c>
      <c r="B119" s="14">
        <v>0.38328667999999999</v>
      </c>
      <c r="C119">
        <f t="shared" si="5"/>
        <v>0.38328667999999999</v>
      </c>
      <c r="D119">
        <v>0.34942563999999998</v>
      </c>
      <c r="F119" s="13" t="s">
        <v>133</v>
      </c>
      <c r="G119" s="14">
        <v>0.109226294</v>
      </c>
      <c r="H119">
        <f t="shared" si="4"/>
        <v>0.109226294</v>
      </c>
    </row>
    <row r="120" spans="1:8" x14ac:dyDescent="0.2">
      <c r="A120" s="13" t="s">
        <v>15</v>
      </c>
      <c r="B120" s="14">
        <v>0.38384825</v>
      </c>
      <c r="C120">
        <f t="shared" si="5"/>
        <v>0.38384825</v>
      </c>
      <c r="D120">
        <v>0.31832771999999998</v>
      </c>
      <c r="F120" s="13" t="s">
        <v>134</v>
      </c>
      <c r="G120" s="14">
        <v>-1.8078500000000001E-2</v>
      </c>
      <c r="H120">
        <f t="shared" si="4"/>
        <v>1.8078500000000001E-2</v>
      </c>
    </row>
    <row r="121" spans="1:8" x14ac:dyDescent="0.2">
      <c r="A121" s="13" t="s">
        <v>122</v>
      </c>
      <c r="B121" s="14">
        <v>0.38451225</v>
      </c>
      <c r="C121">
        <f t="shared" si="5"/>
        <v>0.38451225</v>
      </c>
      <c r="D121">
        <v>0.38300489999999998</v>
      </c>
      <c r="F121" s="13" t="s">
        <v>135</v>
      </c>
      <c r="G121" s="14">
        <v>0.40160212000000001</v>
      </c>
      <c r="H121">
        <f t="shared" si="4"/>
        <v>0.40160212000000001</v>
      </c>
    </row>
    <row r="122" spans="1:8" x14ac:dyDescent="0.2">
      <c r="A122" s="13" t="s">
        <v>76</v>
      </c>
      <c r="B122" s="14">
        <v>0.38729363999999999</v>
      </c>
      <c r="C122">
        <f t="shared" si="5"/>
        <v>0.38729363999999999</v>
      </c>
      <c r="D122">
        <v>0.36218479999999997</v>
      </c>
      <c r="F122" s="13" t="s">
        <v>136</v>
      </c>
      <c r="G122" s="14">
        <v>0.56304710000000002</v>
      </c>
      <c r="H122">
        <f t="shared" si="4"/>
        <v>0.56304710000000002</v>
      </c>
    </row>
    <row r="123" spans="1:8" x14ac:dyDescent="0.2">
      <c r="A123" s="13" t="s">
        <v>144</v>
      </c>
      <c r="B123" s="14">
        <v>0.38739340999999999</v>
      </c>
      <c r="C123">
        <f t="shared" si="5"/>
        <v>0.38739340999999999</v>
      </c>
      <c r="D123">
        <v>0.33634976</v>
      </c>
      <c r="F123" s="13" t="s">
        <v>137</v>
      </c>
      <c r="G123" s="14">
        <v>0.32418786999999999</v>
      </c>
      <c r="H123">
        <f t="shared" si="4"/>
        <v>0.32418786999999999</v>
      </c>
    </row>
    <row r="124" spans="1:8" x14ac:dyDescent="0.2">
      <c r="A124" s="13" t="s">
        <v>91</v>
      </c>
      <c r="B124" s="14">
        <v>0.40070410000000001</v>
      </c>
      <c r="C124">
        <f t="shared" si="5"/>
        <v>0.40070410000000001</v>
      </c>
      <c r="D124">
        <v>0.34002065999999997</v>
      </c>
      <c r="F124" s="13" t="s">
        <v>138</v>
      </c>
      <c r="G124" s="14">
        <v>0.29118884</v>
      </c>
      <c r="H124">
        <f t="shared" si="4"/>
        <v>0.29118884</v>
      </c>
    </row>
    <row r="125" spans="1:8" x14ac:dyDescent="0.2">
      <c r="A125" s="13" t="s">
        <v>157</v>
      </c>
      <c r="B125" s="14">
        <v>0.40127805</v>
      </c>
      <c r="C125">
        <f t="shared" si="5"/>
        <v>0.40127805</v>
      </c>
      <c r="D125">
        <v>0.40080905</v>
      </c>
      <c r="F125" s="13" t="s">
        <v>139</v>
      </c>
      <c r="G125" s="14">
        <v>-7.0659816E-2</v>
      </c>
      <c r="H125">
        <f t="shared" si="4"/>
        <v>7.0659816E-2</v>
      </c>
    </row>
    <row r="126" spans="1:8" x14ac:dyDescent="0.2">
      <c r="A126" s="13" t="s">
        <v>47</v>
      </c>
      <c r="B126" s="14">
        <v>0.4035687</v>
      </c>
      <c r="C126">
        <f t="shared" si="5"/>
        <v>0.4035687</v>
      </c>
      <c r="D126">
        <v>0.33599412000000001</v>
      </c>
      <c r="F126" s="13" t="s">
        <v>140</v>
      </c>
      <c r="G126" s="14">
        <v>-0.25356588000000002</v>
      </c>
      <c r="H126">
        <f t="shared" si="4"/>
        <v>0.25356588000000002</v>
      </c>
    </row>
    <row r="127" spans="1:8" x14ac:dyDescent="0.2">
      <c r="A127" s="13" t="s">
        <v>109</v>
      </c>
      <c r="B127" s="14">
        <v>0.40373274999999997</v>
      </c>
      <c r="C127">
        <f t="shared" si="5"/>
        <v>0.40373274999999997</v>
      </c>
      <c r="D127">
        <v>0.35978337999999999</v>
      </c>
      <c r="F127" s="13" t="s">
        <v>141</v>
      </c>
      <c r="G127" s="14">
        <v>0.32133645</v>
      </c>
      <c r="H127">
        <f t="shared" si="4"/>
        <v>0.32133645</v>
      </c>
    </row>
    <row r="128" spans="1:8" x14ac:dyDescent="0.2">
      <c r="A128" s="13" t="s">
        <v>103</v>
      </c>
      <c r="B128" s="14">
        <v>0.41221206999999999</v>
      </c>
      <c r="C128">
        <f t="shared" si="5"/>
        <v>0.41221206999999999</v>
      </c>
      <c r="D128">
        <v>0.37758783000000001</v>
      </c>
      <c r="F128" s="13" t="s">
        <v>142</v>
      </c>
      <c r="G128" s="14">
        <v>0.63972790000000002</v>
      </c>
      <c r="H128">
        <f t="shared" si="4"/>
        <v>0.63972790000000002</v>
      </c>
    </row>
    <row r="129" spans="1:8" x14ac:dyDescent="0.2">
      <c r="A129" s="13" t="s">
        <v>176</v>
      </c>
      <c r="B129" s="14">
        <v>-0.42076682999999998</v>
      </c>
      <c r="C129">
        <f t="shared" ref="C129:C160" si="6">ABS(B129)</f>
        <v>0.42076682999999998</v>
      </c>
      <c r="D129">
        <v>0.36710159999999997</v>
      </c>
      <c r="F129" s="13" t="s">
        <v>143</v>
      </c>
      <c r="G129" s="14">
        <v>0.35654750000000002</v>
      </c>
      <c r="H129">
        <f t="shared" si="4"/>
        <v>0.35654750000000002</v>
      </c>
    </row>
    <row r="130" spans="1:8" x14ac:dyDescent="0.2">
      <c r="A130" s="13" t="s">
        <v>181</v>
      </c>
      <c r="B130" s="14">
        <v>-0.42109454000000002</v>
      </c>
      <c r="C130">
        <f t="shared" si="6"/>
        <v>0.42109454000000002</v>
      </c>
      <c r="D130">
        <v>0.35978535</v>
      </c>
      <c r="F130" s="13" t="s">
        <v>144</v>
      </c>
      <c r="G130" s="14">
        <v>0.33634976</v>
      </c>
      <c r="H130">
        <f t="shared" ref="H130:H167" si="7">ABS(G130)</f>
        <v>0.33634976</v>
      </c>
    </row>
    <row r="131" spans="1:8" x14ac:dyDescent="0.2">
      <c r="A131" s="13" t="s">
        <v>18</v>
      </c>
      <c r="B131" s="14">
        <v>0.42547172</v>
      </c>
      <c r="C131">
        <f t="shared" si="6"/>
        <v>0.42547172</v>
      </c>
      <c r="D131">
        <v>0.40319369999999999</v>
      </c>
      <c r="F131" s="13" t="s">
        <v>145</v>
      </c>
      <c r="G131" s="14">
        <v>-0.17649032000000001</v>
      </c>
      <c r="H131">
        <f t="shared" si="7"/>
        <v>0.17649032000000001</v>
      </c>
    </row>
    <row r="132" spans="1:8" x14ac:dyDescent="0.2">
      <c r="A132" s="13" t="s">
        <v>126</v>
      </c>
      <c r="B132" s="14">
        <v>0.42982933000000001</v>
      </c>
      <c r="C132">
        <f t="shared" si="6"/>
        <v>0.42982933000000001</v>
      </c>
      <c r="D132">
        <v>0.41687195999999999</v>
      </c>
      <c r="F132" s="13" t="s">
        <v>146</v>
      </c>
      <c r="G132" s="14">
        <v>0.33119140000000002</v>
      </c>
      <c r="H132">
        <f t="shared" si="7"/>
        <v>0.33119140000000002</v>
      </c>
    </row>
    <row r="133" spans="1:8" x14ac:dyDescent="0.2">
      <c r="A133" s="13" t="s">
        <v>38</v>
      </c>
      <c r="B133" s="14">
        <v>0.43127297999999997</v>
      </c>
      <c r="C133">
        <f t="shared" si="6"/>
        <v>0.43127297999999997</v>
      </c>
      <c r="D133">
        <v>0.40774965000000002</v>
      </c>
      <c r="F133" s="13" t="s">
        <v>147</v>
      </c>
      <c r="G133" s="14">
        <v>0.20178513000000001</v>
      </c>
      <c r="H133">
        <f t="shared" si="7"/>
        <v>0.20178513000000001</v>
      </c>
    </row>
    <row r="134" spans="1:8" x14ac:dyDescent="0.2">
      <c r="A134" s="13" t="s">
        <v>74</v>
      </c>
      <c r="B134" s="14">
        <v>0.43157053000000001</v>
      </c>
      <c r="C134">
        <f t="shared" si="6"/>
        <v>0.43157053000000001</v>
      </c>
      <c r="D134">
        <v>0.42346665</v>
      </c>
      <c r="F134" s="13" t="s">
        <v>148</v>
      </c>
      <c r="G134" s="14">
        <v>0.20785148000000001</v>
      </c>
      <c r="H134">
        <f t="shared" si="7"/>
        <v>0.20785148000000001</v>
      </c>
    </row>
    <row r="135" spans="1:8" x14ac:dyDescent="0.2">
      <c r="A135" s="13" t="s">
        <v>72</v>
      </c>
      <c r="B135" s="14">
        <v>0.43159955999999999</v>
      </c>
      <c r="C135">
        <f t="shared" si="6"/>
        <v>0.43159955999999999</v>
      </c>
      <c r="D135">
        <v>0.41343150000000001</v>
      </c>
      <c r="F135" s="13" t="s">
        <v>149</v>
      </c>
      <c r="G135" s="14">
        <v>5.9296552000000002E-2</v>
      </c>
      <c r="H135">
        <f t="shared" si="7"/>
        <v>5.9296552000000002E-2</v>
      </c>
    </row>
    <row r="136" spans="1:8" x14ac:dyDescent="0.2">
      <c r="A136" s="13" t="s">
        <v>80</v>
      </c>
      <c r="B136" s="14">
        <v>0.43579865000000001</v>
      </c>
      <c r="C136">
        <f t="shared" si="6"/>
        <v>0.43579865000000001</v>
      </c>
      <c r="D136">
        <v>0.41352074999999999</v>
      </c>
      <c r="F136" s="13" t="s">
        <v>150</v>
      </c>
      <c r="G136" s="14">
        <v>0.32307446000000001</v>
      </c>
      <c r="H136">
        <f t="shared" si="7"/>
        <v>0.32307446000000001</v>
      </c>
    </row>
    <row r="137" spans="1:8" x14ac:dyDescent="0.2">
      <c r="A137" s="13" t="s">
        <v>45</v>
      </c>
      <c r="B137" s="14">
        <v>0.43672565000000002</v>
      </c>
      <c r="C137">
        <f t="shared" si="6"/>
        <v>0.43672565000000002</v>
      </c>
      <c r="D137">
        <v>0.41718044999999998</v>
      </c>
      <c r="F137" s="13" t="s">
        <v>151</v>
      </c>
      <c r="G137" s="14">
        <v>5.5781282000000001E-2</v>
      </c>
      <c r="H137">
        <f t="shared" si="7"/>
        <v>5.5781282000000001E-2</v>
      </c>
    </row>
    <row r="138" spans="1:8" x14ac:dyDescent="0.2">
      <c r="A138" s="13" t="s">
        <v>40</v>
      </c>
      <c r="B138" s="14">
        <v>0.43749872000000001</v>
      </c>
      <c r="C138">
        <f t="shared" si="6"/>
        <v>0.43749872000000001</v>
      </c>
      <c r="D138">
        <v>0.45804276999999999</v>
      </c>
      <c r="F138" s="13" t="s">
        <v>152</v>
      </c>
      <c r="G138" s="14">
        <v>-0.28824465999999999</v>
      </c>
      <c r="H138">
        <f t="shared" si="7"/>
        <v>0.28824465999999999</v>
      </c>
    </row>
    <row r="139" spans="1:8" x14ac:dyDescent="0.2">
      <c r="A139" s="13" t="s">
        <v>94</v>
      </c>
      <c r="B139" s="14">
        <v>0.44186799999999998</v>
      </c>
      <c r="C139">
        <f t="shared" si="6"/>
        <v>0.44186799999999998</v>
      </c>
      <c r="D139">
        <v>0.46011287000000001</v>
      </c>
      <c r="F139" s="13" t="s">
        <v>153</v>
      </c>
      <c r="G139" s="14">
        <v>5.5904756999999999E-2</v>
      </c>
      <c r="H139">
        <f t="shared" si="7"/>
        <v>5.5904756999999999E-2</v>
      </c>
    </row>
    <row r="140" spans="1:8" x14ac:dyDescent="0.2">
      <c r="A140" s="13" t="s">
        <v>110</v>
      </c>
      <c r="B140" s="14">
        <v>0.44616519999999998</v>
      </c>
      <c r="C140">
        <f t="shared" si="6"/>
        <v>0.44616519999999998</v>
      </c>
      <c r="D140">
        <v>0.41775711999999998</v>
      </c>
      <c r="F140" s="13" t="s">
        <v>154</v>
      </c>
      <c r="G140" s="14">
        <v>-0.13775699999999999</v>
      </c>
      <c r="H140">
        <f t="shared" si="7"/>
        <v>0.13775699999999999</v>
      </c>
    </row>
    <row r="141" spans="1:8" x14ac:dyDescent="0.2">
      <c r="A141" s="13" t="s">
        <v>22</v>
      </c>
      <c r="B141" s="14">
        <v>0.45097577999999999</v>
      </c>
      <c r="C141">
        <f t="shared" si="6"/>
        <v>0.45097577999999999</v>
      </c>
      <c r="D141">
        <v>0.41827258</v>
      </c>
      <c r="F141" s="13" t="s">
        <v>155</v>
      </c>
      <c r="G141" s="14">
        <v>5.7676159999999997E-2</v>
      </c>
      <c r="H141">
        <f t="shared" si="7"/>
        <v>5.7676159999999997E-2</v>
      </c>
    </row>
    <row r="142" spans="1:8" x14ac:dyDescent="0.2">
      <c r="A142" s="13" t="s">
        <v>26</v>
      </c>
      <c r="B142" s="14">
        <v>0.48517755000000001</v>
      </c>
      <c r="C142">
        <f t="shared" si="6"/>
        <v>0.48517755000000001</v>
      </c>
      <c r="D142">
        <v>0.46266990000000002</v>
      </c>
      <c r="F142" s="13" t="s">
        <v>156</v>
      </c>
      <c r="G142" s="14">
        <v>0.34348836999999999</v>
      </c>
      <c r="H142">
        <f t="shared" si="7"/>
        <v>0.34348836999999999</v>
      </c>
    </row>
    <row r="143" spans="1:8" x14ac:dyDescent="0.2">
      <c r="A143" s="13" t="s">
        <v>35</v>
      </c>
      <c r="B143" s="14">
        <v>0.49045998000000002</v>
      </c>
      <c r="C143">
        <f t="shared" si="6"/>
        <v>0.49045998000000002</v>
      </c>
      <c r="D143">
        <v>0.42862800000000001</v>
      </c>
      <c r="F143" s="13" t="s">
        <v>157</v>
      </c>
      <c r="G143" s="14">
        <v>0.40080905</v>
      </c>
      <c r="H143">
        <f t="shared" si="7"/>
        <v>0.40080905</v>
      </c>
    </row>
    <row r="144" spans="1:8" x14ac:dyDescent="0.2">
      <c r="A144" s="13" t="s">
        <v>135</v>
      </c>
      <c r="B144" s="14">
        <v>0.49285837999999998</v>
      </c>
      <c r="C144">
        <f t="shared" si="6"/>
        <v>0.49285837999999998</v>
      </c>
      <c r="D144">
        <v>0.40160212000000001</v>
      </c>
      <c r="F144" s="13" t="s">
        <v>158</v>
      </c>
      <c r="G144" s="14">
        <v>0.35405653999999998</v>
      </c>
      <c r="H144">
        <f t="shared" si="7"/>
        <v>0.35405653999999998</v>
      </c>
    </row>
    <row r="145" spans="1:8" x14ac:dyDescent="0.2">
      <c r="A145" s="13" t="s">
        <v>24</v>
      </c>
      <c r="B145" s="14">
        <v>0.49364528000000002</v>
      </c>
      <c r="C145">
        <f t="shared" si="6"/>
        <v>0.49364528000000002</v>
      </c>
      <c r="D145">
        <v>0.44150198000000002</v>
      </c>
      <c r="F145" s="13" t="s">
        <v>159</v>
      </c>
      <c r="G145" s="14">
        <v>-0.13392804999999999</v>
      </c>
      <c r="H145">
        <f t="shared" si="7"/>
        <v>0.13392804999999999</v>
      </c>
    </row>
    <row r="146" spans="1:8" x14ac:dyDescent="0.2">
      <c r="A146" s="13" t="s">
        <v>105</v>
      </c>
      <c r="B146" s="14">
        <v>0.50795990000000002</v>
      </c>
      <c r="C146">
        <f t="shared" si="6"/>
        <v>0.50795990000000002</v>
      </c>
      <c r="D146">
        <v>0.4611171</v>
      </c>
      <c r="F146" s="13" t="s">
        <v>160</v>
      </c>
      <c r="G146" s="14">
        <v>8.6301639999999999E-2</v>
      </c>
      <c r="H146">
        <f t="shared" si="7"/>
        <v>8.6301639999999999E-2</v>
      </c>
    </row>
    <row r="147" spans="1:8" x14ac:dyDescent="0.2">
      <c r="A147" s="13" t="s">
        <v>57</v>
      </c>
      <c r="B147" s="14">
        <v>0.51509499999999997</v>
      </c>
      <c r="C147">
        <f t="shared" si="6"/>
        <v>0.51509499999999997</v>
      </c>
      <c r="D147">
        <v>0.44089428000000003</v>
      </c>
      <c r="F147" s="13" t="s">
        <v>161</v>
      </c>
      <c r="G147" s="14">
        <v>-0.22378898</v>
      </c>
      <c r="H147">
        <f t="shared" si="7"/>
        <v>0.22378898</v>
      </c>
    </row>
    <row r="148" spans="1:8" x14ac:dyDescent="0.2">
      <c r="A148" s="13" t="s">
        <v>81</v>
      </c>
      <c r="B148" s="14">
        <v>0.52369920000000003</v>
      </c>
      <c r="C148">
        <f t="shared" si="6"/>
        <v>0.52369920000000003</v>
      </c>
      <c r="D148">
        <v>0.43843293</v>
      </c>
      <c r="F148" s="13" t="s">
        <v>162</v>
      </c>
      <c r="G148" s="14">
        <v>6.2097712999999999E-2</v>
      </c>
      <c r="H148">
        <f t="shared" si="7"/>
        <v>6.2097712999999999E-2</v>
      </c>
    </row>
    <row r="149" spans="1:8" x14ac:dyDescent="0.2">
      <c r="A149" s="13" t="s">
        <v>77</v>
      </c>
      <c r="B149" s="14">
        <v>0.52930180000000004</v>
      </c>
      <c r="C149">
        <f t="shared" si="6"/>
        <v>0.52930180000000004</v>
      </c>
      <c r="D149">
        <v>0.47715760000000002</v>
      </c>
      <c r="F149" s="13" t="s">
        <v>163</v>
      </c>
      <c r="G149" s="14">
        <v>-7.37149E-2</v>
      </c>
      <c r="H149">
        <f t="shared" si="7"/>
        <v>7.37149E-2</v>
      </c>
    </row>
    <row r="150" spans="1:8" x14ac:dyDescent="0.2">
      <c r="A150" s="13" t="s">
        <v>56</v>
      </c>
      <c r="B150" s="14">
        <v>0.53261550000000002</v>
      </c>
      <c r="C150">
        <f t="shared" si="6"/>
        <v>0.53261550000000002</v>
      </c>
      <c r="D150">
        <v>0.47480777000000002</v>
      </c>
      <c r="F150" s="13" t="s">
        <v>164</v>
      </c>
      <c r="G150" s="14">
        <v>-0.15669176000000001</v>
      </c>
      <c r="H150">
        <f t="shared" si="7"/>
        <v>0.15669176000000001</v>
      </c>
    </row>
    <row r="151" spans="1:8" x14ac:dyDescent="0.2">
      <c r="A151" s="13" t="s">
        <v>88</v>
      </c>
      <c r="B151" s="14">
        <v>0.53751342999999996</v>
      </c>
      <c r="C151">
        <f t="shared" si="6"/>
        <v>0.53751342999999996</v>
      </c>
      <c r="D151">
        <v>0.48246053</v>
      </c>
      <c r="F151" s="13" t="s">
        <v>165</v>
      </c>
      <c r="G151" s="14">
        <v>-9.0832344999999995E-2</v>
      </c>
      <c r="H151">
        <f t="shared" si="7"/>
        <v>9.0832344999999995E-2</v>
      </c>
    </row>
    <row r="152" spans="1:8" x14ac:dyDescent="0.2">
      <c r="A152" s="13" t="s">
        <v>73</v>
      </c>
      <c r="B152" s="14">
        <v>0.5400566</v>
      </c>
      <c r="C152">
        <f t="shared" si="6"/>
        <v>0.5400566</v>
      </c>
      <c r="D152">
        <v>0.48224935000000002</v>
      </c>
      <c r="F152" s="13" t="s">
        <v>166</v>
      </c>
      <c r="G152" s="14">
        <v>0.28202310000000003</v>
      </c>
      <c r="H152">
        <f t="shared" si="7"/>
        <v>0.28202310000000003</v>
      </c>
    </row>
    <row r="153" spans="1:8" x14ac:dyDescent="0.2">
      <c r="A153" s="13" t="s">
        <v>53</v>
      </c>
      <c r="B153" s="14">
        <v>0.54976236999999994</v>
      </c>
      <c r="C153">
        <f t="shared" si="6"/>
        <v>0.54976236999999994</v>
      </c>
      <c r="D153">
        <v>0.51142745999999994</v>
      </c>
      <c r="F153" s="13" t="s">
        <v>167</v>
      </c>
      <c r="G153" s="14">
        <v>0.11677847</v>
      </c>
      <c r="H153">
        <f t="shared" si="7"/>
        <v>0.11677847</v>
      </c>
    </row>
    <row r="154" spans="1:8" x14ac:dyDescent="0.2">
      <c r="A154" s="13" t="s">
        <v>58</v>
      </c>
      <c r="B154" s="14">
        <v>0.55591349999999995</v>
      </c>
      <c r="C154">
        <f t="shared" si="6"/>
        <v>0.55591349999999995</v>
      </c>
      <c r="D154">
        <v>0.50169825999999995</v>
      </c>
      <c r="F154" s="13" t="s">
        <v>168</v>
      </c>
      <c r="G154" s="14">
        <v>-0.14186376000000001</v>
      </c>
      <c r="H154">
        <f t="shared" si="7"/>
        <v>0.14186376000000001</v>
      </c>
    </row>
    <row r="155" spans="1:8" x14ac:dyDescent="0.2">
      <c r="A155" s="13" t="s">
        <v>97</v>
      </c>
      <c r="B155" s="14">
        <v>0.56485419999999997</v>
      </c>
      <c r="C155">
        <f t="shared" si="6"/>
        <v>0.56485419999999997</v>
      </c>
      <c r="D155">
        <v>0.52817670000000005</v>
      </c>
      <c r="F155" s="13" t="s">
        <v>169</v>
      </c>
      <c r="G155" s="14">
        <v>0.34055619999999998</v>
      </c>
      <c r="H155">
        <f t="shared" si="7"/>
        <v>0.34055619999999998</v>
      </c>
    </row>
    <row r="156" spans="1:8" x14ac:dyDescent="0.2">
      <c r="A156" s="13" t="s">
        <v>29</v>
      </c>
      <c r="B156" s="14">
        <v>0.5746791</v>
      </c>
      <c r="C156">
        <f t="shared" si="6"/>
        <v>0.5746791</v>
      </c>
      <c r="D156">
        <v>0.58473450000000005</v>
      </c>
      <c r="F156" s="13" t="s">
        <v>170</v>
      </c>
      <c r="G156" s="14">
        <v>8.7027629999999995E-2</v>
      </c>
      <c r="H156">
        <f t="shared" si="7"/>
        <v>8.7027629999999995E-2</v>
      </c>
    </row>
    <row r="157" spans="1:8" x14ac:dyDescent="0.2">
      <c r="A157" s="13" t="s">
        <v>117</v>
      </c>
      <c r="B157" s="14">
        <v>0.58559229999999995</v>
      </c>
      <c r="C157">
        <f t="shared" si="6"/>
        <v>0.58559229999999995</v>
      </c>
      <c r="D157">
        <v>0.52898000000000001</v>
      </c>
      <c r="F157" s="13" t="s">
        <v>171</v>
      </c>
      <c r="G157" s="14">
        <v>0.17983822999999999</v>
      </c>
      <c r="H157">
        <f t="shared" si="7"/>
        <v>0.17983822999999999</v>
      </c>
    </row>
    <row r="158" spans="1:8" x14ac:dyDescent="0.2">
      <c r="A158" s="13" t="s">
        <v>48</v>
      </c>
      <c r="B158" s="14">
        <v>0.63189680000000004</v>
      </c>
      <c r="C158">
        <f t="shared" si="6"/>
        <v>0.63189680000000004</v>
      </c>
      <c r="D158">
        <v>0.57120680000000001</v>
      </c>
      <c r="F158" s="13" t="s">
        <v>172</v>
      </c>
      <c r="G158" s="14">
        <v>-2.4883046999999998E-2</v>
      </c>
      <c r="H158">
        <f t="shared" si="7"/>
        <v>2.4883046999999998E-2</v>
      </c>
    </row>
    <row r="159" spans="1:8" x14ac:dyDescent="0.2">
      <c r="A159" s="13" t="s">
        <v>136</v>
      </c>
      <c r="B159" s="14">
        <v>0.65592059999999996</v>
      </c>
      <c r="C159">
        <f t="shared" si="6"/>
        <v>0.65592059999999996</v>
      </c>
      <c r="D159">
        <v>0.56304710000000002</v>
      </c>
      <c r="F159" s="13" t="s">
        <v>173</v>
      </c>
      <c r="G159" s="14">
        <v>-0.29980505000000002</v>
      </c>
      <c r="H159">
        <f t="shared" si="7"/>
        <v>0.29980505000000002</v>
      </c>
    </row>
    <row r="160" spans="1:8" x14ac:dyDescent="0.2">
      <c r="A160" s="13" t="s">
        <v>65</v>
      </c>
      <c r="B160" s="14">
        <v>0.67156017000000001</v>
      </c>
      <c r="C160">
        <f t="shared" si="6"/>
        <v>0.67156017000000001</v>
      </c>
      <c r="D160">
        <v>0.60630899999999999</v>
      </c>
      <c r="F160" s="13" t="s">
        <v>174</v>
      </c>
      <c r="G160" s="14">
        <v>0.2819316</v>
      </c>
      <c r="H160">
        <f t="shared" si="7"/>
        <v>0.2819316</v>
      </c>
    </row>
    <row r="161" spans="1:8" x14ac:dyDescent="0.2">
      <c r="A161" s="13" t="s">
        <v>116</v>
      </c>
      <c r="B161" s="14">
        <v>0.69354093000000006</v>
      </c>
      <c r="C161">
        <f t="shared" ref="C161:C167" si="8">ABS(B161)</f>
        <v>0.69354093000000006</v>
      </c>
      <c r="D161">
        <v>0.56553589999999998</v>
      </c>
      <c r="F161" s="13" t="s">
        <v>175</v>
      </c>
      <c r="G161" s="14">
        <v>0.24937595000000001</v>
      </c>
      <c r="H161">
        <f t="shared" si="7"/>
        <v>0.24937595000000001</v>
      </c>
    </row>
    <row r="162" spans="1:8" x14ac:dyDescent="0.2">
      <c r="A162" s="13" t="s">
        <v>79</v>
      </c>
      <c r="B162" s="14">
        <v>0.71353376000000002</v>
      </c>
      <c r="C162">
        <f t="shared" si="8"/>
        <v>0.71353376000000002</v>
      </c>
      <c r="D162">
        <v>0.60389499999999996</v>
      </c>
      <c r="F162" s="13" t="s">
        <v>176</v>
      </c>
      <c r="G162" s="14">
        <v>-0.36710159999999997</v>
      </c>
      <c r="H162">
        <f t="shared" si="7"/>
        <v>0.36710159999999997</v>
      </c>
    </row>
    <row r="163" spans="1:8" x14ac:dyDescent="0.2">
      <c r="A163" s="13" t="s">
        <v>142</v>
      </c>
      <c r="B163" s="14">
        <v>0.7486389</v>
      </c>
      <c r="C163">
        <f t="shared" si="8"/>
        <v>0.7486389</v>
      </c>
      <c r="D163">
        <v>0.63972790000000002</v>
      </c>
      <c r="F163" s="13" t="s">
        <v>177</v>
      </c>
      <c r="G163" s="14">
        <v>0.13146272000000001</v>
      </c>
      <c r="H163">
        <f t="shared" si="7"/>
        <v>0.13146272000000001</v>
      </c>
    </row>
    <row r="164" spans="1:8" x14ac:dyDescent="0.2">
      <c r="A164" s="13" t="s">
        <v>62</v>
      </c>
      <c r="B164" s="14">
        <v>0.81113683999999997</v>
      </c>
      <c r="C164">
        <f t="shared" si="8"/>
        <v>0.81113683999999997</v>
      </c>
      <c r="D164">
        <v>0.71238230000000002</v>
      </c>
      <c r="F164" s="13" t="s">
        <v>178</v>
      </c>
      <c r="G164" s="14">
        <v>6.5558446000000001E-3</v>
      </c>
      <c r="H164">
        <f t="shared" si="7"/>
        <v>6.5558446000000001E-3</v>
      </c>
    </row>
    <row r="165" spans="1:8" x14ac:dyDescent="0.2">
      <c r="A165" s="13" t="s">
        <v>82</v>
      </c>
      <c r="B165" s="14">
        <v>0.83185893</v>
      </c>
      <c r="C165">
        <f t="shared" si="8"/>
        <v>0.83185893</v>
      </c>
      <c r="D165">
        <v>0.72329969999999999</v>
      </c>
      <c r="F165" s="13" t="s">
        <v>179</v>
      </c>
      <c r="G165" s="14">
        <v>0.32055643</v>
      </c>
      <c r="H165">
        <f t="shared" si="7"/>
        <v>0.32055643</v>
      </c>
    </row>
    <row r="166" spans="1:8" x14ac:dyDescent="0.2">
      <c r="A166" s="13" t="s">
        <v>180</v>
      </c>
      <c r="B166" s="14">
        <v>1.1246551</v>
      </c>
      <c r="C166">
        <f t="shared" si="8"/>
        <v>1.1246551</v>
      </c>
      <c r="D166">
        <v>0.89908653000000005</v>
      </c>
      <c r="F166" s="13" t="s">
        <v>181</v>
      </c>
      <c r="G166" s="14">
        <v>-0.35978535</v>
      </c>
      <c r="H166">
        <f t="shared" si="7"/>
        <v>0.35978535</v>
      </c>
    </row>
    <row r="167" spans="1:8" x14ac:dyDescent="0.2">
      <c r="A167" s="13" t="s">
        <v>125</v>
      </c>
      <c r="B167" s="14">
        <v>1.2309927000000001</v>
      </c>
      <c r="C167">
        <f t="shared" si="8"/>
        <v>1.2309927000000001</v>
      </c>
      <c r="D167">
        <v>1.0219692</v>
      </c>
      <c r="F167" s="13" t="s">
        <v>180</v>
      </c>
      <c r="G167" s="14">
        <v>0.89908653000000005</v>
      </c>
      <c r="H167">
        <f t="shared" si="7"/>
        <v>0.89908653000000005</v>
      </c>
    </row>
  </sheetData>
  <sortState xmlns:xlrd2="http://schemas.microsoft.com/office/spreadsheetml/2017/richdata2" ref="A1:D168">
    <sortCondition ref="C1:C168"/>
  </sortState>
  <phoneticPr fontId="5" type="noConversion"/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C2143-9BE0-C048-822E-D3B2E93454E8}">
  <dimension ref="A1:C167"/>
  <sheetViews>
    <sheetView workbookViewId="0">
      <selection activeCell="O26" sqref="O26"/>
    </sheetView>
  </sheetViews>
  <sheetFormatPr baseColWidth="10" defaultRowHeight="16" x14ac:dyDescent="0.2"/>
  <sheetData>
    <row r="1" spans="1:3" x14ac:dyDescent="0.2">
      <c r="A1" s="13" t="s">
        <v>15</v>
      </c>
      <c r="B1" s="14">
        <v>0.35288605000000001</v>
      </c>
      <c r="C1">
        <f>ABS(B1)</f>
        <v>0.35288605000000001</v>
      </c>
    </row>
    <row r="2" spans="1:3" x14ac:dyDescent="0.2">
      <c r="A2" s="13" t="s">
        <v>16</v>
      </c>
      <c r="B2" s="14">
        <v>0.29271180000000002</v>
      </c>
      <c r="C2">
        <f t="shared" ref="C2:C65" si="0">ABS(B2)</f>
        <v>0.29271180000000002</v>
      </c>
    </row>
    <row r="3" spans="1:3" x14ac:dyDescent="0.2">
      <c r="A3" s="13" t="s">
        <v>17</v>
      </c>
      <c r="B3" s="14">
        <v>0.45804623</v>
      </c>
      <c r="C3">
        <f t="shared" si="0"/>
        <v>0.45804623</v>
      </c>
    </row>
    <row r="4" spans="1:3" x14ac:dyDescent="0.2">
      <c r="A4" s="13" t="s">
        <v>18</v>
      </c>
      <c r="B4" s="14">
        <v>0.20059012000000001</v>
      </c>
      <c r="C4">
        <f t="shared" si="0"/>
        <v>0.20059012000000001</v>
      </c>
    </row>
    <row r="5" spans="1:3" x14ac:dyDescent="0.2">
      <c r="A5" s="13" t="s">
        <v>19</v>
      </c>
      <c r="B5" s="14">
        <v>-0.2162142</v>
      </c>
      <c r="C5">
        <f t="shared" si="0"/>
        <v>0.2162142</v>
      </c>
    </row>
    <row r="6" spans="1:3" x14ac:dyDescent="0.2">
      <c r="A6" s="13" t="s">
        <v>20</v>
      </c>
      <c r="B6" s="14">
        <v>-2.6286944999999999E-2</v>
      </c>
      <c r="C6">
        <f t="shared" si="0"/>
        <v>2.6286944999999999E-2</v>
      </c>
    </row>
    <row r="7" spans="1:3" x14ac:dyDescent="0.2">
      <c r="A7" s="13" t="s">
        <v>21</v>
      </c>
      <c r="B7" s="14">
        <v>0.36733602999999998</v>
      </c>
      <c r="C7">
        <f t="shared" si="0"/>
        <v>0.36733602999999998</v>
      </c>
    </row>
    <row r="8" spans="1:3" x14ac:dyDescent="0.2">
      <c r="A8" s="13" t="s">
        <v>22</v>
      </c>
      <c r="B8" s="14">
        <v>0.22995088999999999</v>
      </c>
      <c r="C8">
        <f t="shared" si="0"/>
        <v>0.22995088999999999</v>
      </c>
    </row>
    <row r="9" spans="1:3" x14ac:dyDescent="0.2">
      <c r="A9" s="13" t="s">
        <v>23</v>
      </c>
      <c r="B9" s="14">
        <v>6.3972959999999995E-2</v>
      </c>
      <c r="C9">
        <f t="shared" si="0"/>
        <v>6.3972959999999995E-2</v>
      </c>
    </row>
    <row r="10" spans="1:3" x14ac:dyDescent="0.2">
      <c r="A10" s="13" t="s">
        <v>24</v>
      </c>
      <c r="B10" s="14">
        <v>0.43772696999999999</v>
      </c>
      <c r="C10">
        <f t="shared" si="0"/>
        <v>0.43772696999999999</v>
      </c>
    </row>
    <row r="11" spans="1:3" x14ac:dyDescent="0.2">
      <c r="A11" s="13" t="s">
        <v>25</v>
      </c>
      <c r="B11" s="14">
        <v>0.1980866</v>
      </c>
      <c r="C11">
        <f t="shared" si="0"/>
        <v>0.1980866</v>
      </c>
    </row>
    <row r="12" spans="1:3" x14ac:dyDescent="0.2">
      <c r="A12" s="13" t="s">
        <v>26</v>
      </c>
      <c r="B12" s="14">
        <v>0.35789280000000001</v>
      </c>
      <c r="C12">
        <f t="shared" si="0"/>
        <v>0.35789280000000001</v>
      </c>
    </row>
    <row r="13" spans="1:3" x14ac:dyDescent="0.2">
      <c r="A13" s="13" t="s">
        <v>27</v>
      </c>
      <c r="B13" s="14">
        <v>0.16538243999999999</v>
      </c>
      <c r="C13">
        <f t="shared" si="0"/>
        <v>0.16538243999999999</v>
      </c>
    </row>
    <row r="14" spans="1:3" x14ac:dyDescent="0.2">
      <c r="A14" s="13" t="s">
        <v>28</v>
      </c>
      <c r="B14" s="14">
        <v>-0.13731486000000001</v>
      </c>
      <c r="C14">
        <f t="shared" si="0"/>
        <v>0.13731486000000001</v>
      </c>
    </row>
    <row r="15" spans="1:3" x14ac:dyDescent="0.2">
      <c r="A15" s="13" t="s">
        <v>29</v>
      </c>
      <c r="B15" s="14">
        <v>0.57868730000000002</v>
      </c>
      <c r="C15">
        <f t="shared" si="0"/>
        <v>0.57868730000000002</v>
      </c>
    </row>
    <row r="16" spans="1:3" x14ac:dyDescent="0.2">
      <c r="A16" s="13" t="s">
        <v>30</v>
      </c>
      <c r="B16" s="14">
        <v>-0.1799944</v>
      </c>
      <c r="C16">
        <f t="shared" si="0"/>
        <v>0.1799944</v>
      </c>
    </row>
    <row r="17" spans="1:3" x14ac:dyDescent="0.2">
      <c r="A17" s="13" t="s">
        <v>31</v>
      </c>
      <c r="B17" s="14">
        <v>0.15775523</v>
      </c>
      <c r="C17">
        <f t="shared" si="0"/>
        <v>0.15775523</v>
      </c>
    </row>
    <row r="18" spans="1:3" x14ac:dyDescent="0.2">
      <c r="A18" s="13" t="s">
        <v>32</v>
      </c>
      <c r="B18" s="14">
        <v>-2.9576886E-2</v>
      </c>
      <c r="C18">
        <f t="shared" si="0"/>
        <v>2.9576886E-2</v>
      </c>
    </row>
    <row r="19" spans="1:3" x14ac:dyDescent="0.2">
      <c r="A19" s="13" t="s">
        <v>33</v>
      </c>
      <c r="B19" s="14">
        <v>0.21286067</v>
      </c>
      <c r="C19">
        <f t="shared" si="0"/>
        <v>0.21286067</v>
      </c>
    </row>
    <row r="20" spans="1:3" x14ac:dyDescent="0.2">
      <c r="A20" s="13" t="s">
        <v>34</v>
      </c>
      <c r="B20" s="14">
        <v>0.23648116</v>
      </c>
      <c r="C20">
        <f t="shared" si="0"/>
        <v>0.23648116</v>
      </c>
    </row>
    <row r="21" spans="1:3" x14ac:dyDescent="0.2">
      <c r="A21" s="13" t="s">
        <v>35</v>
      </c>
      <c r="B21" s="14">
        <v>0.52473829999999999</v>
      </c>
      <c r="C21">
        <f t="shared" si="0"/>
        <v>0.52473829999999999</v>
      </c>
    </row>
    <row r="22" spans="1:3" x14ac:dyDescent="0.2">
      <c r="A22" s="13" t="s">
        <v>36</v>
      </c>
      <c r="B22" s="14">
        <v>0.13718003000000001</v>
      </c>
      <c r="C22">
        <f t="shared" si="0"/>
        <v>0.13718003000000001</v>
      </c>
    </row>
    <row r="23" spans="1:3" x14ac:dyDescent="0.2">
      <c r="A23" s="13" t="s">
        <v>37</v>
      </c>
      <c r="B23" s="14">
        <v>0.22187766</v>
      </c>
      <c r="C23">
        <f t="shared" si="0"/>
        <v>0.22187766</v>
      </c>
    </row>
    <row r="24" spans="1:3" x14ac:dyDescent="0.2">
      <c r="A24" s="13" t="s">
        <v>38</v>
      </c>
      <c r="B24" s="14">
        <v>0.44400576000000003</v>
      </c>
      <c r="C24">
        <f t="shared" si="0"/>
        <v>0.44400576000000003</v>
      </c>
    </row>
    <row r="25" spans="1:3" x14ac:dyDescent="0.2">
      <c r="A25" s="13" t="s">
        <v>39</v>
      </c>
      <c r="B25" s="14">
        <v>0.26250200000000001</v>
      </c>
      <c r="C25">
        <f t="shared" si="0"/>
        <v>0.26250200000000001</v>
      </c>
    </row>
    <row r="26" spans="1:3" x14ac:dyDescent="0.2">
      <c r="A26" s="13" t="s">
        <v>40</v>
      </c>
      <c r="B26" s="14">
        <v>0.18922684000000001</v>
      </c>
      <c r="C26">
        <f t="shared" si="0"/>
        <v>0.18922684000000001</v>
      </c>
    </row>
    <row r="27" spans="1:3" x14ac:dyDescent="0.2">
      <c r="A27" s="13" t="s">
        <v>41</v>
      </c>
      <c r="B27" s="14">
        <v>-4.129505E-2</v>
      </c>
      <c r="C27">
        <f t="shared" si="0"/>
        <v>4.129505E-2</v>
      </c>
    </row>
    <row r="28" spans="1:3" x14ac:dyDescent="0.2">
      <c r="A28" s="13" t="s">
        <v>42</v>
      </c>
      <c r="B28" s="14">
        <v>0.34479195000000001</v>
      </c>
      <c r="C28">
        <f t="shared" si="0"/>
        <v>0.34479195000000001</v>
      </c>
    </row>
    <row r="29" spans="1:3" x14ac:dyDescent="0.2">
      <c r="A29" s="13" t="s">
        <v>43</v>
      </c>
      <c r="B29" s="14">
        <v>8.8769500000000001E-2</v>
      </c>
      <c r="C29">
        <f t="shared" si="0"/>
        <v>8.8769500000000001E-2</v>
      </c>
    </row>
    <row r="30" spans="1:3" x14ac:dyDescent="0.2">
      <c r="A30" s="13" t="s">
        <v>44</v>
      </c>
      <c r="B30" s="14">
        <v>0.19703593999999999</v>
      </c>
      <c r="C30">
        <f t="shared" si="0"/>
        <v>0.19703593999999999</v>
      </c>
    </row>
    <row r="31" spans="1:3" x14ac:dyDescent="0.2">
      <c r="A31" s="13" t="s">
        <v>45</v>
      </c>
      <c r="B31" s="14">
        <v>0.28627114999999997</v>
      </c>
      <c r="C31">
        <f t="shared" si="0"/>
        <v>0.28627114999999997</v>
      </c>
    </row>
    <row r="32" spans="1:3" x14ac:dyDescent="0.2">
      <c r="A32" s="13" t="s">
        <v>46</v>
      </c>
      <c r="B32" s="14">
        <v>-0.17421721000000001</v>
      </c>
      <c r="C32">
        <f t="shared" si="0"/>
        <v>0.17421721000000001</v>
      </c>
    </row>
    <row r="33" spans="1:3" x14ac:dyDescent="0.2">
      <c r="A33" s="13" t="s">
        <v>47</v>
      </c>
      <c r="B33" s="14">
        <v>0.25799719999999998</v>
      </c>
      <c r="C33">
        <f t="shared" si="0"/>
        <v>0.25799719999999998</v>
      </c>
    </row>
    <row r="34" spans="1:3" x14ac:dyDescent="0.2">
      <c r="A34" s="13" t="s">
        <v>48</v>
      </c>
      <c r="B34" s="14">
        <v>0.73308019999999996</v>
      </c>
      <c r="C34">
        <f t="shared" si="0"/>
        <v>0.73308019999999996</v>
      </c>
    </row>
    <row r="35" spans="1:3" x14ac:dyDescent="0.2">
      <c r="A35" s="13" t="s">
        <v>49</v>
      </c>
      <c r="B35" s="14">
        <v>0.27410667999999999</v>
      </c>
      <c r="C35">
        <f t="shared" si="0"/>
        <v>0.27410667999999999</v>
      </c>
    </row>
    <row r="36" spans="1:3" x14ac:dyDescent="0.2">
      <c r="A36" s="13" t="s">
        <v>50</v>
      </c>
      <c r="B36" s="14">
        <v>-3.7970523999999999E-2</v>
      </c>
      <c r="C36">
        <f t="shared" si="0"/>
        <v>3.7970523999999999E-2</v>
      </c>
    </row>
    <row r="37" spans="1:3" x14ac:dyDescent="0.2">
      <c r="A37" s="13" t="s">
        <v>51</v>
      </c>
      <c r="B37" s="14">
        <v>-0.19062835</v>
      </c>
      <c r="C37">
        <f t="shared" si="0"/>
        <v>0.19062835</v>
      </c>
    </row>
    <row r="38" spans="1:3" x14ac:dyDescent="0.2">
      <c r="A38" s="13" t="s">
        <v>52</v>
      </c>
      <c r="B38" s="14">
        <v>6.1022818E-2</v>
      </c>
      <c r="C38">
        <f t="shared" si="0"/>
        <v>6.1022818E-2</v>
      </c>
    </row>
    <row r="39" spans="1:3" x14ac:dyDescent="0.2">
      <c r="A39" s="13" t="s">
        <v>53</v>
      </c>
      <c r="B39" s="14">
        <v>0.66969040000000002</v>
      </c>
      <c r="C39">
        <f t="shared" si="0"/>
        <v>0.66969040000000002</v>
      </c>
    </row>
    <row r="40" spans="1:3" x14ac:dyDescent="0.2">
      <c r="A40" s="13" t="s">
        <v>54</v>
      </c>
      <c r="B40" s="14">
        <v>2.3171045000000001E-2</v>
      </c>
      <c r="C40">
        <f t="shared" si="0"/>
        <v>2.3171045000000001E-2</v>
      </c>
    </row>
    <row r="41" spans="1:3" x14ac:dyDescent="0.2">
      <c r="A41" s="13" t="s">
        <v>55</v>
      </c>
      <c r="B41" s="14">
        <v>-0.25463730000000001</v>
      </c>
      <c r="C41">
        <f t="shared" si="0"/>
        <v>0.25463730000000001</v>
      </c>
    </row>
    <row r="42" spans="1:3" x14ac:dyDescent="0.2">
      <c r="A42" s="13" t="s">
        <v>56</v>
      </c>
      <c r="B42" s="14">
        <v>0.38373931999999999</v>
      </c>
      <c r="C42">
        <f t="shared" si="0"/>
        <v>0.38373931999999999</v>
      </c>
    </row>
    <row r="43" spans="1:3" x14ac:dyDescent="0.2">
      <c r="A43" s="13" t="s">
        <v>57</v>
      </c>
      <c r="B43" s="14">
        <v>0.41809109999999999</v>
      </c>
      <c r="C43">
        <f t="shared" si="0"/>
        <v>0.41809109999999999</v>
      </c>
    </row>
    <row r="44" spans="1:3" x14ac:dyDescent="0.2">
      <c r="A44" s="13" t="s">
        <v>58</v>
      </c>
      <c r="B44" s="14">
        <v>0.47354728000000001</v>
      </c>
      <c r="C44">
        <f t="shared" si="0"/>
        <v>0.47354728000000001</v>
      </c>
    </row>
    <row r="45" spans="1:3" x14ac:dyDescent="0.2">
      <c r="A45" s="13" t="s">
        <v>59</v>
      </c>
      <c r="B45" s="14">
        <v>0.102510385</v>
      </c>
      <c r="C45">
        <f t="shared" si="0"/>
        <v>0.102510385</v>
      </c>
    </row>
    <row r="46" spans="1:3" x14ac:dyDescent="0.2">
      <c r="A46" s="13" t="s">
        <v>60</v>
      </c>
      <c r="B46" s="14">
        <v>-2.7621980000000001E-2</v>
      </c>
      <c r="C46">
        <f t="shared" si="0"/>
        <v>2.7621980000000001E-2</v>
      </c>
    </row>
    <row r="47" spans="1:3" x14ac:dyDescent="0.2">
      <c r="A47" s="13" t="s">
        <v>61</v>
      </c>
      <c r="B47" s="14">
        <v>-9.7483559999999997E-2</v>
      </c>
      <c r="C47">
        <f t="shared" si="0"/>
        <v>9.7483559999999997E-2</v>
      </c>
    </row>
    <row r="48" spans="1:3" x14ac:dyDescent="0.2">
      <c r="A48" s="13" t="s">
        <v>62</v>
      </c>
      <c r="B48" s="14">
        <v>0.89212230000000003</v>
      </c>
      <c r="C48">
        <f t="shared" si="0"/>
        <v>0.89212230000000003</v>
      </c>
    </row>
    <row r="49" spans="1:3" x14ac:dyDescent="0.2">
      <c r="A49" s="13" t="s">
        <v>63</v>
      </c>
      <c r="B49" s="14">
        <v>-9.6255794000000006E-2</v>
      </c>
      <c r="C49">
        <f t="shared" si="0"/>
        <v>9.6255794000000006E-2</v>
      </c>
    </row>
    <row r="50" spans="1:3" x14ac:dyDescent="0.2">
      <c r="A50" s="13" t="s">
        <v>64</v>
      </c>
      <c r="B50" s="14">
        <v>0.31267175000000003</v>
      </c>
      <c r="C50">
        <f t="shared" si="0"/>
        <v>0.31267175000000003</v>
      </c>
    </row>
    <row r="51" spans="1:3" x14ac:dyDescent="0.2">
      <c r="A51" s="13" t="s">
        <v>65</v>
      </c>
      <c r="B51" s="14">
        <v>0.38734039999999997</v>
      </c>
      <c r="C51">
        <f t="shared" si="0"/>
        <v>0.38734039999999997</v>
      </c>
    </row>
    <row r="52" spans="1:3" x14ac:dyDescent="0.2">
      <c r="A52" s="13" t="s">
        <v>66</v>
      </c>
      <c r="B52" s="14">
        <v>0.10448504</v>
      </c>
      <c r="C52">
        <f t="shared" si="0"/>
        <v>0.10448504</v>
      </c>
    </row>
    <row r="53" spans="1:3" x14ac:dyDescent="0.2">
      <c r="A53" s="13" t="s">
        <v>67</v>
      </c>
      <c r="B53" s="14">
        <v>-3.9551176E-2</v>
      </c>
      <c r="C53">
        <f t="shared" si="0"/>
        <v>3.9551176E-2</v>
      </c>
    </row>
    <row r="54" spans="1:3" x14ac:dyDescent="0.2">
      <c r="A54" s="13" t="s">
        <v>68</v>
      </c>
      <c r="B54" s="14">
        <v>0.15644197000000001</v>
      </c>
      <c r="C54">
        <f t="shared" si="0"/>
        <v>0.15644197000000001</v>
      </c>
    </row>
    <row r="55" spans="1:3" x14ac:dyDescent="0.2">
      <c r="A55" s="13" t="s">
        <v>69</v>
      </c>
      <c r="B55" s="14">
        <v>4.6596609999999997E-2</v>
      </c>
      <c r="C55">
        <f t="shared" si="0"/>
        <v>4.6596609999999997E-2</v>
      </c>
    </row>
    <row r="56" spans="1:3" x14ac:dyDescent="0.2">
      <c r="A56" s="13" t="s">
        <v>70</v>
      </c>
      <c r="B56" s="14">
        <v>0.21379803</v>
      </c>
      <c r="C56">
        <f t="shared" si="0"/>
        <v>0.21379803</v>
      </c>
    </row>
    <row r="57" spans="1:3" x14ac:dyDescent="0.2">
      <c r="A57" s="13" t="s">
        <v>71</v>
      </c>
      <c r="B57" s="14">
        <v>0.123900965</v>
      </c>
      <c r="C57">
        <f t="shared" si="0"/>
        <v>0.123900965</v>
      </c>
    </row>
    <row r="58" spans="1:3" x14ac:dyDescent="0.2">
      <c r="A58" s="13" t="s">
        <v>72</v>
      </c>
      <c r="B58" s="14">
        <v>0.38034829999999997</v>
      </c>
      <c r="C58">
        <f t="shared" si="0"/>
        <v>0.38034829999999997</v>
      </c>
    </row>
    <row r="59" spans="1:3" x14ac:dyDescent="0.2">
      <c r="A59" s="13" t="s">
        <v>73</v>
      </c>
      <c r="B59" s="14">
        <v>0.39118071999999998</v>
      </c>
      <c r="C59">
        <f t="shared" si="0"/>
        <v>0.39118071999999998</v>
      </c>
    </row>
    <row r="60" spans="1:3" x14ac:dyDescent="0.2">
      <c r="A60" s="13" t="s">
        <v>74</v>
      </c>
      <c r="B60" s="14">
        <v>0.37534266999999999</v>
      </c>
      <c r="C60">
        <f t="shared" si="0"/>
        <v>0.37534266999999999</v>
      </c>
    </row>
    <row r="61" spans="1:3" x14ac:dyDescent="0.2">
      <c r="A61" s="13" t="s">
        <v>75</v>
      </c>
      <c r="B61" s="14">
        <v>-0.15703640999999999</v>
      </c>
      <c r="C61">
        <f t="shared" si="0"/>
        <v>0.15703640999999999</v>
      </c>
    </row>
    <row r="62" spans="1:3" x14ac:dyDescent="0.2">
      <c r="A62" s="13" t="s">
        <v>76</v>
      </c>
      <c r="B62" s="14">
        <v>0.50113136000000003</v>
      </c>
      <c r="C62">
        <f t="shared" si="0"/>
        <v>0.50113136000000003</v>
      </c>
    </row>
    <row r="63" spans="1:3" x14ac:dyDescent="0.2">
      <c r="A63" s="13" t="s">
        <v>77</v>
      </c>
      <c r="B63" s="14">
        <v>0.47338212000000002</v>
      </c>
      <c r="C63">
        <f t="shared" si="0"/>
        <v>0.47338212000000002</v>
      </c>
    </row>
    <row r="64" spans="1:3" x14ac:dyDescent="0.2">
      <c r="A64" s="13" t="s">
        <v>78</v>
      </c>
      <c r="B64" s="14">
        <v>0.12882325</v>
      </c>
      <c r="C64">
        <f t="shared" si="0"/>
        <v>0.12882325</v>
      </c>
    </row>
    <row r="65" spans="1:3" x14ac:dyDescent="0.2">
      <c r="A65" s="13" t="s">
        <v>79</v>
      </c>
      <c r="B65" s="14">
        <v>0.54383550000000003</v>
      </c>
      <c r="C65">
        <f t="shared" si="0"/>
        <v>0.54383550000000003</v>
      </c>
    </row>
    <row r="66" spans="1:3" x14ac:dyDescent="0.2">
      <c r="A66" s="13" t="s">
        <v>80</v>
      </c>
      <c r="B66" s="14">
        <v>0.21091689</v>
      </c>
      <c r="C66">
        <f t="shared" ref="C66:C129" si="1">ABS(B66)</f>
        <v>0.21091689</v>
      </c>
    </row>
    <row r="67" spans="1:3" x14ac:dyDescent="0.2">
      <c r="A67" s="13" t="s">
        <v>81</v>
      </c>
      <c r="B67" s="14">
        <v>0.37490301999999998</v>
      </c>
      <c r="C67">
        <f t="shared" si="1"/>
        <v>0.37490301999999998</v>
      </c>
    </row>
    <row r="68" spans="1:3" x14ac:dyDescent="0.2">
      <c r="A68" s="13" t="s">
        <v>82</v>
      </c>
      <c r="B68" s="14">
        <v>0.64213629999999999</v>
      </c>
      <c r="C68">
        <f t="shared" si="1"/>
        <v>0.64213629999999999</v>
      </c>
    </row>
    <row r="69" spans="1:3" x14ac:dyDescent="0.2">
      <c r="A69" s="13" t="s">
        <v>83</v>
      </c>
      <c r="B69" s="14">
        <v>0.44803001999999997</v>
      </c>
      <c r="C69">
        <f t="shared" si="1"/>
        <v>0.44803001999999997</v>
      </c>
    </row>
    <row r="70" spans="1:3" x14ac:dyDescent="0.2">
      <c r="A70" s="13" t="s">
        <v>84</v>
      </c>
      <c r="B70" s="14">
        <v>1.8285900000000001E-2</v>
      </c>
      <c r="C70">
        <f t="shared" si="1"/>
        <v>1.8285900000000001E-2</v>
      </c>
    </row>
    <row r="71" spans="1:3" x14ac:dyDescent="0.2">
      <c r="A71" s="13" t="s">
        <v>85</v>
      </c>
      <c r="B71" s="14">
        <v>0.30295749999999999</v>
      </c>
      <c r="C71">
        <f t="shared" si="1"/>
        <v>0.30295749999999999</v>
      </c>
    </row>
    <row r="72" spans="1:3" x14ac:dyDescent="0.2">
      <c r="A72" s="13" t="s">
        <v>86</v>
      </c>
      <c r="B72" s="14">
        <v>-5.0560750000000002E-2</v>
      </c>
      <c r="C72">
        <f t="shared" si="1"/>
        <v>5.0560750000000002E-2</v>
      </c>
    </row>
    <row r="73" spans="1:3" x14ac:dyDescent="0.2">
      <c r="A73" s="13" t="s">
        <v>87</v>
      </c>
      <c r="B73" s="14">
        <v>0.15858975</v>
      </c>
      <c r="C73">
        <f t="shared" si="1"/>
        <v>0.15858975</v>
      </c>
    </row>
    <row r="74" spans="1:3" x14ac:dyDescent="0.2">
      <c r="A74" s="13" t="s">
        <v>88</v>
      </c>
      <c r="B74" s="14">
        <v>0.55824720000000005</v>
      </c>
      <c r="C74">
        <f t="shared" si="1"/>
        <v>0.55824720000000005</v>
      </c>
    </row>
    <row r="75" spans="1:3" x14ac:dyDescent="0.2">
      <c r="A75" s="13" t="s">
        <v>89</v>
      </c>
      <c r="B75" s="14">
        <v>5.2615149999999996E-3</v>
      </c>
      <c r="C75">
        <f t="shared" si="1"/>
        <v>5.2615149999999996E-3</v>
      </c>
    </row>
    <row r="76" spans="1:3" x14ac:dyDescent="0.2">
      <c r="A76" s="13" t="s">
        <v>90</v>
      </c>
      <c r="B76" s="14">
        <v>-0.20843402</v>
      </c>
      <c r="C76">
        <f t="shared" si="1"/>
        <v>0.20843402</v>
      </c>
    </row>
    <row r="77" spans="1:3" x14ac:dyDescent="0.2">
      <c r="A77" s="13" t="s">
        <v>91</v>
      </c>
      <c r="B77" s="14">
        <v>-3.4192531999999998E-2</v>
      </c>
      <c r="C77">
        <f t="shared" si="1"/>
        <v>3.4192531999999998E-2</v>
      </c>
    </row>
    <row r="78" spans="1:3" x14ac:dyDescent="0.2">
      <c r="A78" s="13" t="s">
        <v>92</v>
      </c>
      <c r="B78" s="14">
        <v>-8.6392603999999998E-2</v>
      </c>
      <c r="C78">
        <f t="shared" si="1"/>
        <v>8.6392603999999998E-2</v>
      </c>
    </row>
    <row r="79" spans="1:3" x14ac:dyDescent="0.2">
      <c r="A79" s="13" t="s">
        <v>93</v>
      </c>
      <c r="B79" s="14">
        <v>6.6418439999999995E-2</v>
      </c>
      <c r="C79">
        <f t="shared" si="1"/>
        <v>6.6418439999999995E-2</v>
      </c>
    </row>
    <row r="80" spans="1:3" x14ac:dyDescent="0.2">
      <c r="A80" s="13" t="s">
        <v>94</v>
      </c>
      <c r="B80" s="14">
        <v>0.17691941999999999</v>
      </c>
      <c r="C80">
        <f t="shared" si="1"/>
        <v>0.17691941999999999</v>
      </c>
    </row>
    <row r="81" spans="1:3" x14ac:dyDescent="0.2">
      <c r="A81" s="13" t="s">
        <v>95</v>
      </c>
      <c r="B81" s="14">
        <v>-3.1247937999999999E-2</v>
      </c>
      <c r="C81">
        <f t="shared" si="1"/>
        <v>3.1247937999999999E-2</v>
      </c>
    </row>
    <row r="82" spans="1:3" x14ac:dyDescent="0.2">
      <c r="A82" s="13" t="s">
        <v>96</v>
      </c>
      <c r="B82" s="14">
        <v>5.5939700000000002E-2</v>
      </c>
      <c r="C82">
        <f t="shared" si="1"/>
        <v>5.5939700000000002E-2</v>
      </c>
    </row>
    <row r="83" spans="1:3" x14ac:dyDescent="0.2">
      <c r="A83" s="13" t="s">
        <v>97</v>
      </c>
      <c r="B83" s="14">
        <v>0.64703906</v>
      </c>
      <c r="C83">
        <f t="shared" si="1"/>
        <v>0.64703906</v>
      </c>
    </row>
    <row r="84" spans="1:3" x14ac:dyDescent="0.2">
      <c r="A84" s="13" t="s">
        <v>98</v>
      </c>
      <c r="B84" s="14">
        <v>0.23229348999999999</v>
      </c>
      <c r="C84">
        <f t="shared" si="1"/>
        <v>0.23229348999999999</v>
      </c>
    </row>
    <row r="85" spans="1:3" x14ac:dyDescent="0.2">
      <c r="A85" s="13" t="s">
        <v>99</v>
      </c>
      <c r="B85" s="14">
        <v>-0.21759903</v>
      </c>
      <c r="C85">
        <f t="shared" si="1"/>
        <v>0.21759903</v>
      </c>
    </row>
    <row r="86" spans="1:3" x14ac:dyDescent="0.2">
      <c r="A86" s="13" t="s">
        <v>100</v>
      </c>
      <c r="B86" s="14">
        <v>0.31832448000000002</v>
      </c>
      <c r="C86">
        <f t="shared" si="1"/>
        <v>0.31832448000000002</v>
      </c>
    </row>
    <row r="87" spans="1:3" x14ac:dyDescent="0.2">
      <c r="A87" s="13" t="s">
        <v>101</v>
      </c>
      <c r="B87" s="14">
        <v>-0.18918984999999999</v>
      </c>
      <c r="C87">
        <f t="shared" si="1"/>
        <v>0.18918984999999999</v>
      </c>
    </row>
    <row r="88" spans="1:3" x14ac:dyDescent="0.2">
      <c r="A88" s="13" t="s">
        <v>102</v>
      </c>
      <c r="B88" s="14">
        <v>-0.23996857999999999</v>
      </c>
      <c r="C88">
        <f t="shared" si="1"/>
        <v>0.23996857999999999</v>
      </c>
    </row>
    <row r="89" spans="1:3" x14ac:dyDescent="0.2">
      <c r="A89" s="13" t="s">
        <v>103</v>
      </c>
      <c r="B89" s="14">
        <v>0.23212416</v>
      </c>
      <c r="C89">
        <f t="shared" si="1"/>
        <v>0.23212416</v>
      </c>
    </row>
    <row r="90" spans="1:3" x14ac:dyDescent="0.2">
      <c r="A90" s="13" t="s">
        <v>104</v>
      </c>
      <c r="B90" s="14">
        <v>9.5046119999999998E-2</v>
      </c>
      <c r="C90">
        <f t="shared" si="1"/>
        <v>9.5046119999999998E-2</v>
      </c>
    </row>
    <row r="91" spans="1:3" x14ac:dyDescent="0.2">
      <c r="A91" s="13" t="s">
        <v>105</v>
      </c>
      <c r="B91" s="14">
        <v>0.59579486000000004</v>
      </c>
      <c r="C91">
        <f t="shared" si="1"/>
        <v>0.59579486000000004</v>
      </c>
    </row>
    <row r="92" spans="1:3" x14ac:dyDescent="0.2">
      <c r="A92" s="13" t="s">
        <v>106</v>
      </c>
      <c r="B92" s="14">
        <v>-0.17533468999999999</v>
      </c>
      <c r="C92">
        <f t="shared" si="1"/>
        <v>0.17533468999999999</v>
      </c>
    </row>
    <row r="93" spans="1:3" x14ac:dyDescent="0.2">
      <c r="A93" s="13" t="s">
        <v>107</v>
      </c>
      <c r="B93" s="14">
        <v>0.28172406999999999</v>
      </c>
      <c r="C93">
        <f t="shared" si="1"/>
        <v>0.28172406999999999</v>
      </c>
    </row>
    <row r="94" spans="1:3" x14ac:dyDescent="0.2">
      <c r="A94" s="13" t="s">
        <v>108</v>
      </c>
      <c r="B94" s="14">
        <v>-7.7151990000000004E-2</v>
      </c>
      <c r="C94">
        <f t="shared" si="1"/>
        <v>7.7151990000000004E-2</v>
      </c>
    </row>
    <row r="95" spans="1:3" x14ac:dyDescent="0.2">
      <c r="A95" s="13" t="s">
        <v>109</v>
      </c>
      <c r="B95" s="14">
        <v>0.33017284000000002</v>
      </c>
      <c r="C95">
        <f t="shared" si="1"/>
        <v>0.33017284000000002</v>
      </c>
    </row>
    <row r="96" spans="1:3" x14ac:dyDescent="0.2">
      <c r="A96" s="13" t="s">
        <v>110</v>
      </c>
      <c r="B96" s="14">
        <v>0.37397194</v>
      </c>
      <c r="C96">
        <f t="shared" si="1"/>
        <v>0.37397194</v>
      </c>
    </row>
    <row r="97" spans="1:3" x14ac:dyDescent="0.2">
      <c r="A97" s="13" t="s">
        <v>111</v>
      </c>
      <c r="B97" s="14">
        <v>-5.8740300000000002E-2</v>
      </c>
      <c r="C97">
        <f t="shared" si="1"/>
        <v>5.8740300000000002E-2</v>
      </c>
    </row>
    <row r="98" spans="1:3" x14ac:dyDescent="0.2">
      <c r="A98" s="13" t="s">
        <v>112</v>
      </c>
      <c r="B98" s="14">
        <v>0.10573945999999999</v>
      </c>
      <c r="C98">
        <f t="shared" si="1"/>
        <v>0.10573945999999999</v>
      </c>
    </row>
    <row r="99" spans="1:3" x14ac:dyDescent="0.2">
      <c r="A99" s="13" t="s">
        <v>113</v>
      </c>
      <c r="B99" s="14">
        <v>0.18217439999999999</v>
      </c>
      <c r="C99">
        <f t="shared" si="1"/>
        <v>0.18217439999999999</v>
      </c>
    </row>
    <row r="100" spans="1:3" x14ac:dyDescent="0.2">
      <c r="A100" s="13" t="s">
        <v>114</v>
      </c>
      <c r="B100" s="14">
        <v>-0.12246586</v>
      </c>
      <c r="C100">
        <f t="shared" si="1"/>
        <v>0.12246586</v>
      </c>
    </row>
    <row r="101" spans="1:3" x14ac:dyDescent="0.2">
      <c r="A101" s="13" t="s">
        <v>115</v>
      </c>
      <c r="B101" s="14">
        <v>4.2573288000000001E-2</v>
      </c>
      <c r="C101">
        <f t="shared" si="1"/>
        <v>4.2573288000000001E-2</v>
      </c>
    </row>
    <row r="102" spans="1:3" x14ac:dyDescent="0.2">
      <c r="A102" s="13" t="s">
        <v>116</v>
      </c>
      <c r="B102" s="14">
        <v>0.49825564</v>
      </c>
      <c r="C102">
        <f t="shared" si="1"/>
        <v>0.49825564</v>
      </c>
    </row>
    <row r="103" spans="1:3" x14ac:dyDescent="0.2">
      <c r="A103" s="13" t="s">
        <v>117</v>
      </c>
      <c r="B103" s="14">
        <v>0.64833280000000004</v>
      </c>
      <c r="C103">
        <f t="shared" si="1"/>
        <v>0.64833280000000004</v>
      </c>
    </row>
    <row r="104" spans="1:3" x14ac:dyDescent="0.2">
      <c r="A104" s="13" t="s">
        <v>118</v>
      </c>
      <c r="B104" s="14">
        <v>0.12601167999999999</v>
      </c>
      <c r="C104">
        <f t="shared" si="1"/>
        <v>0.12601167999999999</v>
      </c>
    </row>
    <row r="105" spans="1:3" x14ac:dyDescent="0.2">
      <c r="A105" s="13" t="s">
        <v>119</v>
      </c>
      <c r="B105" s="14">
        <v>-8.8540049999999995E-2</v>
      </c>
      <c r="C105">
        <f t="shared" si="1"/>
        <v>8.8540049999999995E-2</v>
      </c>
    </row>
    <row r="106" spans="1:3" x14ac:dyDescent="0.2">
      <c r="A106" s="13" t="s">
        <v>120</v>
      </c>
      <c r="B106" s="14">
        <v>-9.1576099999999994E-2</v>
      </c>
      <c r="C106">
        <f t="shared" si="1"/>
        <v>9.1576099999999994E-2</v>
      </c>
    </row>
    <row r="107" spans="1:3" x14ac:dyDescent="0.2">
      <c r="A107" s="13" t="s">
        <v>121</v>
      </c>
      <c r="B107" s="14">
        <v>-5.9684533999999997E-2</v>
      </c>
      <c r="C107">
        <f t="shared" si="1"/>
        <v>5.9684533999999997E-2</v>
      </c>
    </row>
    <row r="108" spans="1:3" x14ac:dyDescent="0.2">
      <c r="A108" s="13" t="s">
        <v>122</v>
      </c>
      <c r="B108" s="14">
        <v>0.40788289999999999</v>
      </c>
      <c r="C108">
        <f t="shared" si="1"/>
        <v>0.40788289999999999</v>
      </c>
    </row>
    <row r="109" spans="1:3" x14ac:dyDescent="0.2">
      <c r="A109" s="13" t="s">
        <v>123</v>
      </c>
      <c r="B109" s="14">
        <v>0.18253359</v>
      </c>
      <c r="C109">
        <f t="shared" si="1"/>
        <v>0.18253359</v>
      </c>
    </row>
    <row r="110" spans="1:3" x14ac:dyDescent="0.2">
      <c r="A110" s="13" t="s">
        <v>124</v>
      </c>
      <c r="B110" s="14">
        <v>-5.7733226999999998E-2</v>
      </c>
      <c r="C110">
        <f t="shared" si="1"/>
        <v>5.7733226999999998E-2</v>
      </c>
    </row>
    <row r="111" spans="1:3" x14ac:dyDescent="0.2">
      <c r="A111" s="13" t="s">
        <v>125</v>
      </c>
      <c r="B111" s="14">
        <v>1.1203135</v>
      </c>
      <c r="C111">
        <f t="shared" si="1"/>
        <v>1.1203135</v>
      </c>
    </row>
    <row r="112" spans="1:3" x14ac:dyDescent="0.2">
      <c r="A112" s="13" t="s">
        <v>126</v>
      </c>
      <c r="B112" s="14">
        <v>0.28683217999999999</v>
      </c>
      <c r="C112">
        <f t="shared" si="1"/>
        <v>0.28683217999999999</v>
      </c>
    </row>
    <row r="113" spans="1:3" x14ac:dyDescent="0.2">
      <c r="A113" s="13" t="s">
        <v>127</v>
      </c>
      <c r="B113" s="14">
        <v>6.8366036000000005E-2</v>
      </c>
      <c r="C113">
        <f t="shared" si="1"/>
        <v>6.8366036000000005E-2</v>
      </c>
    </row>
    <row r="114" spans="1:3" x14ac:dyDescent="0.2">
      <c r="A114" s="13" t="s">
        <v>128</v>
      </c>
      <c r="B114" s="14">
        <v>0.11303397</v>
      </c>
      <c r="C114">
        <f t="shared" si="1"/>
        <v>0.11303397</v>
      </c>
    </row>
    <row r="115" spans="1:3" x14ac:dyDescent="0.2">
      <c r="A115" s="13" t="s">
        <v>129</v>
      </c>
      <c r="B115" s="14">
        <v>0.18378149999999999</v>
      </c>
      <c r="C115">
        <f t="shared" si="1"/>
        <v>0.18378149999999999</v>
      </c>
    </row>
    <row r="116" spans="1:3" x14ac:dyDescent="0.2">
      <c r="A116" s="13" t="s">
        <v>130</v>
      </c>
      <c r="B116" s="14">
        <v>4.4780655E-4</v>
      </c>
      <c r="C116">
        <f t="shared" si="1"/>
        <v>4.4780655E-4</v>
      </c>
    </row>
    <row r="117" spans="1:3" x14ac:dyDescent="0.2">
      <c r="A117" s="13" t="s">
        <v>131</v>
      </c>
      <c r="B117" s="14">
        <v>0.21567185</v>
      </c>
      <c r="C117">
        <f t="shared" si="1"/>
        <v>0.21567185</v>
      </c>
    </row>
    <row r="118" spans="1:3" x14ac:dyDescent="0.2">
      <c r="A118" s="13" t="s">
        <v>132</v>
      </c>
      <c r="B118" s="14">
        <v>0.15873492</v>
      </c>
      <c r="C118">
        <f t="shared" si="1"/>
        <v>0.15873492</v>
      </c>
    </row>
    <row r="119" spans="1:3" x14ac:dyDescent="0.2">
      <c r="A119" s="13" t="s">
        <v>133</v>
      </c>
      <c r="B119" s="14">
        <v>0.12629183999999999</v>
      </c>
      <c r="C119">
        <f t="shared" si="1"/>
        <v>0.12629183999999999</v>
      </c>
    </row>
    <row r="120" spans="1:3" x14ac:dyDescent="0.2">
      <c r="A120" s="13" t="s">
        <v>134</v>
      </c>
      <c r="B120" s="14">
        <v>-4.6547106999999997E-2</v>
      </c>
      <c r="C120">
        <f t="shared" si="1"/>
        <v>4.6547106999999997E-2</v>
      </c>
    </row>
    <row r="121" spans="1:3" x14ac:dyDescent="0.2">
      <c r="A121" s="13" t="s">
        <v>135</v>
      </c>
      <c r="B121" s="14">
        <v>0.31080799999999997</v>
      </c>
      <c r="C121">
        <f t="shared" si="1"/>
        <v>0.31080799999999997</v>
      </c>
    </row>
    <row r="122" spans="1:3" x14ac:dyDescent="0.2">
      <c r="A122" s="13" t="s">
        <v>136</v>
      </c>
      <c r="B122" s="14">
        <v>0.63752180000000003</v>
      </c>
      <c r="C122">
        <f t="shared" si="1"/>
        <v>0.63752180000000003</v>
      </c>
    </row>
    <row r="123" spans="1:3" x14ac:dyDescent="0.2">
      <c r="A123" s="13" t="s">
        <v>137</v>
      </c>
      <c r="B123" s="14">
        <v>0.23475043000000001</v>
      </c>
      <c r="C123">
        <f t="shared" si="1"/>
        <v>0.23475043000000001</v>
      </c>
    </row>
    <row r="124" spans="1:3" x14ac:dyDescent="0.2">
      <c r="A124" s="13" t="s">
        <v>138</v>
      </c>
      <c r="B124" s="14">
        <v>0.20175128000000001</v>
      </c>
      <c r="C124">
        <f t="shared" si="1"/>
        <v>0.20175128000000001</v>
      </c>
    </row>
    <row r="125" spans="1:3" x14ac:dyDescent="0.2">
      <c r="A125" s="13" t="s">
        <v>139</v>
      </c>
      <c r="B125" s="14">
        <v>-0.13574328999999999</v>
      </c>
      <c r="C125">
        <f t="shared" si="1"/>
        <v>0.13574328999999999</v>
      </c>
    </row>
    <row r="126" spans="1:3" x14ac:dyDescent="0.2">
      <c r="A126" s="13" t="s">
        <v>140</v>
      </c>
      <c r="B126" s="14">
        <v>-0.19626152999999999</v>
      </c>
      <c r="C126">
        <f t="shared" si="1"/>
        <v>0.19626152999999999</v>
      </c>
    </row>
    <row r="127" spans="1:3" x14ac:dyDescent="0.2">
      <c r="A127" s="13" t="s">
        <v>141</v>
      </c>
      <c r="B127" s="14">
        <v>0.21822480999999999</v>
      </c>
      <c r="C127">
        <f t="shared" si="1"/>
        <v>0.21822480999999999</v>
      </c>
    </row>
    <row r="128" spans="1:3" x14ac:dyDescent="0.2">
      <c r="A128" s="13" t="s">
        <v>142</v>
      </c>
      <c r="B128" s="14">
        <v>0.64091149999999997</v>
      </c>
      <c r="C128">
        <f t="shared" si="1"/>
        <v>0.64091149999999997</v>
      </c>
    </row>
    <row r="129" spans="1:3" x14ac:dyDescent="0.2">
      <c r="A129" s="13" t="s">
        <v>143</v>
      </c>
      <c r="B129" s="14">
        <v>0.50494260000000002</v>
      </c>
      <c r="C129">
        <f t="shared" si="1"/>
        <v>0.50494260000000002</v>
      </c>
    </row>
    <row r="130" spans="1:3" x14ac:dyDescent="0.2">
      <c r="A130" s="13" t="s">
        <v>144</v>
      </c>
      <c r="B130" s="14">
        <v>0.28270993</v>
      </c>
      <c r="C130">
        <f t="shared" ref="C130:C167" si="2">ABS(B130)</f>
        <v>0.28270993</v>
      </c>
    </row>
    <row r="131" spans="1:3" x14ac:dyDescent="0.2">
      <c r="A131" s="13" t="s">
        <v>145</v>
      </c>
      <c r="B131" s="14">
        <v>-0.12494527</v>
      </c>
      <c r="C131">
        <f t="shared" si="2"/>
        <v>0.12494527</v>
      </c>
    </row>
    <row r="132" spans="1:3" x14ac:dyDescent="0.2">
      <c r="A132" s="13" t="s">
        <v>146</v>
      </c>
      <c r="B132" s="14">
        <v>0.20391970000000001</v>
      </c>
      <c r="C132">
        <f t="shared" si="2"/>
        <v>0.20391970000000001</v>
      </c>
    </row>
    <row r="133" spans="1:3" x14ac:dyDescent="0.2">
      <c r="A133" s="13" t="s">
        <v>147</v>
      </c>
      <c r="B133" s="14">
        <v>0.13135831000000001</v>
      </c>
      <c r="C133">
        <f t="shared" si="2"/>
        <v>0.13135831000000001</v>
      </c>
    </row>
    <row r="134" spans="1:3" x14ac:dyDescent="0.2">
      <c r="A134" s="13" t="s">
        <v>148</v>
      </c>
      <c r="B134" s="14">
        <v>0.17268379</v>
      </c>
      <c r="C134">
        <f t="shared" si="2"/>
        <v>0.17268379</v>
      </c>
    </row>
    <row r="135" spans="1:3" x14ac:dyDescent="0.2">
      <c r="A135" s="13" t="s">
        <v>149</v>
      </c>
      <c r="B135" s="14">
        <v>-4.5931497999999998E-3</v>
      </c>
      <c r="C135">
        <f t="shared" si="2"/>
        <v>4.5931497999999998E-3</v>
      </c>
    </row>
    <row r="136" spans="1:3" x14ac:dyDescent="0.2">
      <c r="A136" s="13" t="s">
        <v>150</v>
      </c>
      <c r="B136" s="14">
        <v>0.28409356000000002</v>
      </c>
      <c r="C136">
        <f t="shared" si="2"/>
        <v>0.28409356000000002</v>
      </c>
    </row>
    <row r="137" spans="1:3" x14ac:dyDescent="0.2">
      <c r="A137" s="13" t="s">
        <v>151</v>
      </c>
      <c r="B137" s="14">
        <v>-8.3810470000000008E-3</v>
      </c>
      <c r="C137">
        <f t="shared" si="2"/>
        <v>8.3810470000000008E-3</v>
      </c>
    </row>
    <row r="138" spans="1:3" x14ac:dyDescent="0.2">
      <c r="A138" s="13" t="s">
        <v>152</v>
      </c>
      <c r="B138" s="14">
        <v>-0.26773858</v>
      </c>
      <c r="C138">
        <f t="shared" si="2"/>
        <v>0.26773858</v>
      </c>
    </row>
    <row r="139" spans="1:3" x14ac:dyDescent="0.2">
      <c r="A139" s="13" t="s">
        <v>153</v>
      </c>
      <c r="B139" s="14">
        <v>0.10156087599999999</v>
      </c>
      <c r="C139">
        <f t="shared" si="2"/>
        <v>0.10156087599999999</v>
      </c>
    </row>
    <row r="140" spans="1:3" x14ac:dyDescent="0.2">
      <c r="A140" s="13" t="s">
        <v>154</v>
      </c>
      <c r="B140" s="14">
        <v>-0.19538032</v>
      </c>
      <c r="C140">
        <f t="shared" si="2"/>
        <v>0.19538032</v>
      </c>
    </row>
    <row r="141" spans="1:3" x14ac:dyDescent="0.2">
      <c r="A141" s="13" t="s">
        <v>155</v>
      </c>
      <c r="B141" s="14">
        <v>-1.9565163999999999E-3</v>
      </c>
      <c r="C141">
        <f t="shared" si="2"/>
        <v>1.9565163999999999E-3</v>
      </c>
    </row>
    <row r="142" spans="1:3" x14ac:dyDescent="0.2">
      <c r="A142" s="13" t="s">
        <v>156</v>
      </c>
      <c r="B142" s="14">
        <v>0.33394474000000002</v>
      </c>
      <c r="C142">
        <f t="shared" si="2"/>
        <v>0.33394474000000002</v>
      </c>
    </row>
    <row r="143" spans="1:3" x14ac:dyDescent="0.2">
      <c r="A143" s="13" t="s">
        <v>157</v>
      </c>
      <c r="B143" s="14">
        <v>0.19155958000000001</v>
      </c>
      <c r="C143">
        <f t="shared" si="2"/>
        <v>0.19155958000000001</v>
      </c>
    </row>
    <row r="144" spans="1:3" x14ac:dyDescent="0.2">
      <c r="A144" s="13" t="s">
        <v>158</v>
      </c>
      <c r="B144" s="14">
        <v>0.22961387</v>
      </c>
      <c r="C144">
        <f t="shared" si="2"/>
        <v>0.22961387</v>
      </c>
    </row>
    <row r="145" spans="1:3" x14ac:dyDescent="0.2">
      <c r="A145" s="13" t="s">
        <v>159</v>
      </c>
      <c r="B145" s="14">
        <v>-0.10658719999999999</v>
      </c>
      <c r="C145">
        <f t="shared" si="2"/>
        <v>0.10658719999999999</v>
      </c>
    </row>
    <row r="146" spans="1:3" x14ac:dyDescent="0.2">
      <c r="A146" s="13" t="s">
        <v>160</v>
      </c>
      <c r="B146" s="14">
        <v>1.9865655999999999E-2</v>
      </c>
      <c r="C146">
        <f t="shared" si="2"/>
        <v>1.9865655999999999E-2</v>
      </c>
    </row>
    <row r="147" spans="1:3" x14ac:dyDescent="0.2">
      <c r="A147" s="13" t="s">
        <v>161</v>
      </c>
      <c r="B147" s="14">
        <v>-0.21257709999999999</v>
      </c>
      <c r="C147">
        <f t="shared" si="2"/>
        <v>0.21257709999999999</v>
      </c>
    </row>
    <row r="148" spans="1:3" x14ac:dyDescent="0.2">
      <c r="A148" s="13" t="s">
        <v>162</v>
      </c>
      <c r="B148" s="14">
        <v>0.14706092000000001</v>
      </c>
      <c r="C148">
        <f t="shared" si="2"/>
        <v>0.14706092000000001</v>
      </c>
    </row>
    <row r="149" spans="1:3" x14ac:dyDescent="0.2">
      <c r="A149" s="13" t="s">
        <v>163</v>
      </c>
      <c r="B149" s="14">
        <v>-0.13106883999999999</v>
      </c>
      <c r="C149">
        <f t="shared" si="2"/>
        <v>0.13106883999999999</v>
      </c>
    </row>
    <row r="150" spans="1:3" x14ac:dyDescent="0.2">
      <c r="A150" s="13" t="s">
        <v>164</v>
      </c>
      <c r="B150" s="14">
        <v>-0.118012175</v>
      </c>
      <c r="C150">
        <f t="shared" si="2"/>
        <v>0.118012175</v>
      </c>
    </row>
    <row r="151" spans="1:3" x14ac:dyDescent="0.2">
      <c r="A151" s="13" t="s">
        <v>165</v>
      </c>
      <c r="B151" s="14">
        <v>-0.14103143000000001</v>
      </c>
      <c r="C151">
        <f t="shared" si="2"/>
        <v>0.14103143000000001</v>
      </c>
    </row>
    <row r="152" spans="1:3" x14ac:dyDescent="0.2">
      <c r="A152" s="13" t="s">
        <v>166</v>
      </c>
      <c r="B152" s="14">
        <v>0.24535108</v>
      </c>
      <c r="C152">
        <f t="shared" si="2"/>
        <v>0.24535108</v>
      </c>
    </row>
    <row r="153" spans="1:3" x14ac:dyDescent="0.2">
      <c r="A153" s="13" t="s">
        <v>167</v>
      </c>
      <c r="B153" s="14">
        <v>-2.2319447999999999E-3</v>
      </c>
      <c r="C153">
        <f t="shared" si="2"/>
        <v>2.2319447999999999E-3</v>
      </c>
    </row>
    <row r="154" spans="1:3" x14ac:dyDescent="0.2">
      <c r="A154" s="13" t="s">
        <v>168</v>
      </c>
      <c r="B154" s="14">
        <v>-0.17754856999999999</v>
      </c>
      <c r="C154">
        <f t="shared" si="2"/>
        <v>0.17754856999999999</v>
      </c>
    </row>
    <row r="155" spans="1:3" x14ac:dyDescent="0.2">
      <c r="A155" s="13" t="s">
        <v>169</v>
      </c>
      <c r="B155" s="14">
        <v>0.19022146000000001</v>
      </c>
      <c r="C155">
        <f t="shared" si="2"/>
        <v>0.19022146000000001</v>
      </c>
    </row>
    <row r="156" spans="1:3" x14ac:dyDescent="0.2">
      <c r="A156" s="13" t="s">
        <v>170</v>
      </c>
      <c r="B156" s="14">
        <v>9.8906180000000003E-3</v>
      </c>
      <c r="C156">
        <f t="shared" si="2"/>
        <v>9.8906180000000003E-3</v>
      </c>
    </row>
    <row r="157" spans="1:3" x14ac:dyDescent="0.2">
      <c r="A157" s="13" t="s">
        <v>171</v>
      </c>
      <c r="B157" s="14">
        <v>-7.7318629999999999E-2</v>
      </c>
      <c r="C157">
        <f t="shared" si="2"/>
        <v>7.7318629999999999E-2</v>
      </c>
    </row>
    <row r="158" spans="1:3" x14ac:dyDescent="0.2">
      <c r="A158" s="13" t="s">
        <v>172</v>
      </c>
      <c r="B158" s="14">
        <v>4.5420000000000002E-2</v>
      </c>
      <c r="C158">
        <f t="shared" si="2"/>
        <v>4.5420000000000002E-2</v>
      </c>
    </row>
    <row r="159" spans="1:3" x14ac:dyDescent="0.2">
      <c r="A159" s="13" t="s">
        <v>173</v>
      </c>
      <c r="B159" s="14">
        <v>-0.29160469999999999</v>
      </c>
      <c r="C159">
        <f t="shared" si="2"/>
        <v>0.29160469999999999</v>
      </c>
    </row>
    <row r="160" spans="1:3" x14ac:dyDescent="0.2">
      <c r="A160" s="13" t="s">
        <v>174</v>
      </c>
      <c r="B160" s="14">
        <v>0.29265841999999997</v>
      </c>
      <c r="C160">
        <f t="shared" si="2"/>
        <v>0.29265841999999997</v>
      </c>
    </row>
    <row r="161" spans="1:3" x14ac:dyDescent="0.2">
      <c r="A161" s="13" t="s">
        <v>175</v>
      </c>
      <c r="B161" s="14">
        <v>6.5643414999999997E-2</v>
      </c>
      <c r="C161">
        <f t="shared" si="2"/>
        <v>6.5643414999999997E-2</v>
      </c>
    </row>
    <row r="162" spans="1:3" x14ac:dyDescent="0.2">
      <c r="A162" s="13" t="s">
        <v>176</v>
      </c>
      <c r="B162" s="14">
        <v>-0.32236245000000002</v>
      </c>
      <c r="C162">
        <f t="shared" si="2"/>
        <v>0.32236245000000002</v>
      </c>
    </row>
    <row r="163" spans="1:3" x14ac:dyDescent="0.2">
      <c r="A163" s="13" t="s">
        <v>177</v>
      </c>
      <c r="B163" s="14">
        <v>5.9585343999999998E-2</v>
      </c>
      <c r="C163">
        <f t="shared" si="2"/>
        <v>5.9585343999999998E-2</v>
      </c>
    </row>
    <row r="164" spans="1:3" x14ac:dyDescent="0.2">
      <c r="A164" s="13" t="s">
        <v>178</v>
      </c>
      <c r="B164" s="14">
        <v>-9.1961144999999994E-2</v>
      </c>
      <c r="C164">
        <f t="shared" si="2"/>
        <v>9.1961144999999994E-2</v>
      </c>
    </row>
    <row r="165" spans="1:3" x14ac:dyDescent="0.2">
      <c r="A165" s="13" t="s">
        <v>179</v>
      </c>
      <c r="B165" s="14">
        <v>0.11778912</v>
      </c>
      <c r="C165">
        <f t="shared" si="2"/>
        <v>0.11778912</v>
      </c>
    </row>
    <row r="166" spans="1:3" x14ac:dyDescent="0.2">
      <c r="A166" s="13" t="s">
        <v>181</v>
      </c>
      <c r="B166" s="14">
        <v>-0.44072273000000001</v>
      </c>
      <c r="C166">
        <f t="shared" si="2"/>
        <v>0.44072273000000001</v>
      </c>
    </row>
    <row r="167" spans="1:3" x14ac:dyDescent="0.2">
      <c r="A167" s="13" t="s">
        <v>180</v>
      </c>
      <c r="B167" s="14">
        <v>0.91825615999999999</v>
      </c>
      <c r="C167">
        <f t="shared" si="2"/>
        <v>0.91825615999999999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Sheet4</vt:lpstr>
      <vt:lpstr>Sheet1</vt:lpstr>
      <vt:lpstr>7 days ahead</vt:lpstr>
      <vt:lpstr>14 days ahead</vt:lpstr>
      <vt:lpstr>21 days ahead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2020-01-13T11:48:56Z</dcterms:created>
  <dcterms:modified xsi:type="dcterms:W3CDTF">2020-02-24T11:26:45Z</dcterms:modified>
</cp:coreProperties>
</file>