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worksheets/sheet9.xml" ContentType="application/vnd.openxmlformats-officedocument.spreadsheetml.worksheet+xml"/>
  <Override PartName="/xl/tables/table7.xml" ContentType="application/vnd.openxmlformats-officedocument.spreadsheetml.table+xml"/>
  <Override PartName="/xl/worksheets/sheet10.xml" ContentType="application/vnd.openxmlformats-officedocument.spreadsheetml.worksheet+xml"/>
  <Override PartName="/xl/tables/table8.xml" ContentType="application/vnd.openxmlformats-officedocument.spreadsheetml.table+xml"/>
  <Override PartName="/xl/worksheets/sheet11.xml" ContentType="application/vnd.openxmlformats-officedocument.spreadsheetml.worksheet+xml"/>
  <Override PartName="/xl/tables/table9.xml" ContentType="application/vnd.openxmlformats-officedocument.spreadsheetml.table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worksheets/sheet14.xml" ContentType="application/vnd.openxmlformats-officedocument.spreadsheetml.worksheet+xml"/>
  <Override PartName="/xl/tables/table12.xml" ContentType="application/vnd.openxmlformats-officedocument.spreadsheetml.table+xml"/>
  <Override PartName="/xl/worksheets/sheet15.xml" ContentType="application/vnd.openxmlformats-officedocument.spreadsheetml.worksheet+xml"/>
  <Override PartName="/xl/tables/table13.xml" ContentType="application/vnd.openxmlformats-officedocument.spreadsheetml.table+xml"/>
  <Override PartName="/xl/worksheets/sheet16.xml" ContentType="application/vnd.openxmlformats-officedocument.spreadsheetml.worksheet+xml"/>
  <Override PartName="/xl/tables/table14.xml" ContentType="application/vnd.openxmlformats-officedocument.spreadsheetml.table+xml"/>
  <Override PartName="/xl/worksheets/sheet17.xml" ContentType="application/vnd.openxmlformats-officedocument.spreadsheetml.worksheet+xml"/>
  <Override PartName="/xl/tables/table15.xml" ContentType="application/vnd.openxmlformats-officedocument.spreadsheetml.table+xml"/>
  <Override PartName="/xl/worksheets/sheet18.xml" ContentType="application/vnd.openxmlformats-officedocument.spreadsheetml.worksheet+xml"/>
  <Override PartName="/xl/tables/table16.xml" ContentType="application/vnd.openxmlformats-officedocument.spreadsheetml.table+xml"/>
  <Override PartName="/xl/worksheets/sheet19.xml" ContentType="application/vnd.openxmlformats-officedocument.spreadsheetml.worksheet+xml"/>
  <Override PartName="/xl/tables/table17.xml" ContentType="application/vnd.openxmlformats-officedocument.spreadsheetml.table+xml"/>
  <Override PartName="/xl/worksheets/sheet20.xml" ContentType="application/vnd.openxmlformats-officedocument.spreadsheetml.worksheet+xml"/>
  <Override PartName="/xl/tables/table18.xml" ContentType="application/vnd.openxmlformats-officedocument.spreadsheetml.table+xml"/>
  <Override PartName="/xl/worksheets/sheet21.xml" ContentType="application/vnd.openxmlformats-officedocument.spreadsheetml.worksheet+xml"/>
  <Override PartName="/xl/tables/table19.xml" ContentType="application/vnd.openxmlformats-officedocument.spreadsheetml.table+xml"/>
  <Override PartName="/xl/worksheets/sheet22.xml" ContentType="application/vnd.openxmlformats-officedocument.spreadsheetml.worksheet+xml"/>
  <Override PartName="/xl/tables/table20.xml" ContentType="application/vnd.openxmlformats-officedocument.spreadsheetml.table+xml"/>
  <Override PartName="/xl/worksheets/sheet23.xml" ContentType="application/vnd.openxmlformats-officedocument.spreadsheetml.worksheet+xml"/>
  <Override PartName="/xl/tables/table21.xml" ContentType="application/vnd.openxmlformats-officedocument.spreadsheetml.table+xml"/>
  <Override PartName="/xl/worksheets/sheet24.xml" ContentType="application/vnd.openxmlformats-officedocument.spreadsheetml.worksheet+xml"/>
  <Override PartName="/xl/tables/table22.xml" ContentType="application/vnd.openxmlformats-officedocument.spreadsheetml.table+xml"/>
  <Override PartName="/xl/worksheets/sheet25.xml" ContentType="application/vnd.openxmlformats-officedocument.spreadsheetml.worksheet+xml"/>
  <Override PartName="/xl/tables/table23.xml" ContentType="application/vnd.openxmlformats-officedocument.spreadsheetml.table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MASTER" sheetId="2" state="visible" r:id="rId2"/>
    <sheet xmlns:r="http://schemas.openxmlformats.org/officeDocument/2006/relationships" name="บันทึกข้อมูลเก็บเกี่ยว" sheetId="3" state="visible" r:id="rId3"/>
    <sheet xmlns:r="http://schemas.openxmlformats.org/officeDocument/2006/relationships" name="ติดตามวัตถุดิบเข้า" sheetId="4" state="visible" r:id="rId4"/>
    <sheet xmlns:r="http://schemas.openxmlformats.org/officeDocument/2006/relationships" name="ตรวจสอบคุณภาพเมล็ด" sheetId="5" state="visible" r:id="rId5"/>
    <sheet xmlns:r="http://schemas.openxmlformats.org/officeDocument/2006/relationships" name="บันทึกการทำความสะอาด" sheetId="6" state="visible" r:id="rId6"/>
    <sheet xmlns:r="http://schemas.openxmlformats.org/officeDocument/2006/relationships" name="บันทึกการคัดแยกเมล็ด" sheetId="7" state="visible" r:id="rId7"/>
    <sheet xmlns:r="http://schemas.openxmlformats.org/officeDocument/2006/relationships" name="บันทึกช่วงเวลาการพักเมล็ด" sheetId="8" state="visible" r:id="rId8"/>
    <sheet xmlns:r="http://schemas.openxmlformats.org/officeDocument/2006/relationships" name="การกระเทาะเปลือกและคั่ว" sheetId="9" state="visible" r:id="rId9"/>
    <sheet xmlns:r="http://schemas.openxmlformats.org/officeDocument/2006/relationships" name="ตรวจสอบคุณภาพ" sheetId="10" state="visible" r:id="rId10"/>
    <sheet xmlns:r="http://schemas.openxmlformats.org/officeDocument/2006/relationships" name="ติดตามปริมาณวัตถุดิบเข้า (QC)" sheetId="11" state="visible" r:id="rId11"/>
    <sheet xmlns:r="http://schemas.openxmlformats.org/officeDocument/2006/relationships" name="ตรวจสอบคุณภาพเมล็ด (ชิม)" sheetId="12" state="visible" r:id="rId12"/>
    <sheet xmlns:r="http://schemas.openxmlformats.org/officeDocument/2006/relationships" name="รับเข้า (คลัง)" sheetId="13" state="visible" r:id="rId13"/>
    <sheet xmlns:r="http://schemas.openxmlformats.org/officeDocument/2006/relationships" name="ย้ายตำแหน่ง (คลัง)" sheetId="14" state="visible" r:id="rId14"/>
    <sheet xmlns:r="http://schemas.openxmlformats.org/officeDocument/2006/relationships" name="QC คลัง" sheetId="15" state="visible" r:id="rId15"/>
    <sheet xmlns:r="http://schemas.openxmlformats.org/officeDocument/2006/relationships" name="บันทึกคำสั่งซื้อ" sheetId="16" state="visible" r:id="rId16"/>
    <sheet xmlns:r="http://schemas.openxmlformats.org/officeDocument/2006/relationships" name="สถานะคำสั่งซื้อ" sheetId="17" state="visible" r:id="rId17"/>
    <sheet xmlns:r="http://schemas.openxmlformats.org/officeDocument/2006/relationships" name="เอกสาร" sheetId="18" state="visible" r:id="rId18"/>
    <sheet xmlns:r="http://schemas.openxmlformats.org/officeDocument/2006/relationships" name="รถรับของ" sheetId="19" state="visible" r:id="rId19"/>
    <sheet xmlns:r="http://schemas.openxmlformats.org/officeDocument/2006/relationships" name="เส้นทางจัดส่ง" sheetId="20" state="visible" r:id="rId20"/>
    <sheet xmlns:r="http://schemas.openxmlformats.org/officeDocument/2006/relationships" name="ยืนยันส่งถึง" sheetId="21" state="visible" r:id="rId21"/>
    <sheet xmlns:r="http://schemas.openxmlformats.org/officeDocument/2006/relationships" name="รายงานเก็บเกี่ยว (ตัวกรอง)" sheetId="22" state="visible" r:id="rId22"/>
    <sheet xmlns:r="http://schemas.openxmlformats.org/officeDocument/2006/relationships" name="รายงานวัตถุดิบ (ตัวกรอง)" sheetId="23" state="visible" r:id="rId23"/>
    <sheet xmlns:r="http://schemas.openxmlformats.org/officeDocument/2006/relationships" name="รายงานคุณภาพ (ตัวกรอง)" sheetId="24" state="visible" r:id="rId24"/>
    <sheet xmlns:r="http://schemas.openxmlformats.org/officeDocument/2006/relationships" name="วิเคราะห์แนวโน้ม (ตัวกรอง)" sheetId="25" state="visible" r:id="rId25"/>
    <sheet xmlns:r="http://schemas.openxmlformats.org/officeDocument/2006/relationships" name="รายงานรายเดือน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ables/table1.xml><?xml version="1.0" encoding="utf-8"?>
<table xmlns="http://schemas.openxmlformats.org/spreadsheetml/2006/main" id="1" name="T_บันทึกเก็บเกี่ยว" displayName="T_บันทึกเก็บเกี่ยว" ref="A1:F3" headerRowCount="1">
  <autoFilter ref="A1:F3"/>
  <tableColumns count="6">
    <tableColumn id="1" name="รหัสล็อต"/>
    <tableColumn id="2" name="วันที่"/>
    <tableColumn id="3" name="ชนิดเมล็ด"/>
    <tableColumn id="4" name="น้ำหนัก(กก.)"/>
    <tableColumn id="5" name="ผู้บันทึก"/>
    <tableColumn id="6" name="หมายเหตุ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T_Cupping" displayName="T_Cupping" ref="A1:E3" headerRowCount="1">
  <autoFilter ref="A1:E3"/>
  <tableColumns count="5">
    <tableColumn id="1" name="ตัวอย่าง"/>
    <tableColumn id="2" name="คะแนน"/>
    <tableColumn id="3" name="หมายเหตุ"/>
    <tableColumn id="4" name="ผู้ชิม"/>
    <tableColumn id="5" name="วันที่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T_คลังรับเข้า" displayName="T_คลังรับเข้า" ref="A1:F3" headerRowCount="1">
  <autoFilter ref="A1:F3"/>
  <tableColumns count="6">
    <tableColumn id="1" name="อ้างอิงเก็บเกี่ยว"/>
    <tableColumn id="2" name="รหัสคลัง"/>
    <tableColumn id="3" name="ชื่อคลัง"/>
    <tableColumn id="4" name="ปริมาณ(กก.)"/>
    <tableColumn id="5" name="วันที่เข้า"/>
    <tableColumn id="6" name="ผู้บันทึก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_คลังย้าย" displayName="T_คลังย้าย" ref="A1:F3" headerRowCount="1">
  <autoFilter ref="A1:F3"/>
  <tableColumns count="6">
    <tableColumn id="1" name="วันที่"/>
    <tableColumn id="2" name="รหัสคลัง"/>
    <tableColumn id="3" name="ชั้นวาง"/>
    <tableColumn id="4" name="จำนวน(กก.)"/>
    <tableColumn id="5" name="รหัสล็อต"/>
    <tableColumn id="6" name="หมายเหตุ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_คลังQC" displayName="T_คลังQC" ref="A1:E3" headerRowCount="1">
  <autoFilter ref="A1:E3"/>
  <tableColumns count="5">
    <tableColumn id="1" name="ล็อต"/>
    <tableColumn id="2" name="ผล QC"/>
    <tableColumn id="3" name="วันหมดอายุ"/>
    <tableColumn id="4" name="ผู้ตรวจ"/>
    <tableColumn id="5" name="หมายเหตุ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_Order" displayName="T_Order" ref="A1:H3" headerRowCount="1">
  <autoFilter ref="A1:H3"/>
  <tableColumns count="8">
    <tableColumn id="1" name="เลขที่สั่งซื้อ"/>
    <tableColumn id="2" name="รหัสลูกค้า"/>
    <tableColumn id="3" name="ชื่อลูกค้า"/>
    <tableColumn id="4" name="สินค้า"/>
    <tableColumn id="5" name="จำนวน(กก.)"/>
    <tableColumn id="6" name="ราคา/กก."/>
    <tableColumn id="7" name="ยอดรวม"/>
    <tableColumn id="8" name="วันที่สั่ง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T_OrderStatus" displayName="T_OrderStatus" ref="A1:D3" headerRowCount="1">
  <autoFilter ref="A1:D3"/>
  <tableColumns count="4">
    <tableColumn id="1" name="เลขที่สั่งซื้อ"/>
    <tableColumn id="2" name="สถานะ"/>
    <tableColumn id="3" name="กำหนดส่ง"/>
    <tableColumn id="4" name="ผู้ดูแล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T_Docs" displayName="T_Docs" ref="A1:F3" headerRowCount="1">
  <autoFilter ref="A1:F3"/>
  <tableColumns count="6">
    <tableColumn id="1" name="ประเภทเอกสาร"/>
    <tableColumn id="2" name="วันที่ออก"/>
    <tableColumn id="3" name="อ้างอิง(เลขที่สั่งซื้อ)"/>
    <tableColumn id="4" name="รหัสลูกค้า"/>
    <tableColumn id="5" name="ชื่อลูกค้า"/>
    <tableColumn id="6" name="ยอดรวม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_Pickup" displayName="T_Pickup" ref="A1:D3" headerRowCount="1">
  <autoFilter ref="A1:D3"/>
  <tableColumns count="4">
    <tableColumn id="1" name="เลขรับของ"/>
    <tableColumn id="2" name="คนขับ"/>
    <tableColumn id="3" name="ทะเบียนรถ"/>
    <tableColumn id="4" name="วันที่รับของ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8" name="T_Route" displayName="T_Route" ref="A1:D3" headerRowCount="1">
  <autoFilter ref="A1:D3"/>
  <tableColumns count="4">
    <tableColumn id="1" name="เส้นทาง"/>
    <tableColumn id="2" name="วันที่ส่ง"/>
    <tableColumn id="3" name="จุดแวะ"/>
    <tableColumn id="4" name="ผู้ขับ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9" name="T_Confirm" displayName="T_Confirm" ref="A1:D3" headerRowCount="1">
  <autoFilter ref="A1:D3"/>
  <tableColumns count="4">
    <tableColumn id="1" name="เลขเอกสาร"/>
    <tableColumn id="2" name="เวลาส่งถึง"/>
    <tableColumn id="3" name="ผู้รับ"/>
    <tableColumn id="4" name="หมายเหตุ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_วัตถุดิบเข้า" displayName="T_วัตถุดิบเข้า" ref="A1:F3" headerRowCount="1">
  <autoFilter ref="A1:F3"/>
  <tableColumns count="6">
    <tableColumn id="1" name="วันที่รับเข้า"/>
    <tableColumn id="2" name="ผู้ส่งมอบ"/>
    <tableColumn id="3" name="ปริมาณ(กก.)"/>
    <tableColumn id="4" name="รหัสคลัง"/>
    <tableColumn id="5" name="ชื่อคลัง"/>
    <tableColumn id="6" name="หมายเหตุ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T_RptHarvest" displayName="T_RptHarvest" ref="A1:C2" headerRowCount="1">
  <autoFilter ref="A1:C2"/>
  <tableColumns count="3">
    <tableColumn id="1" name="จากวันที่"/>
    <tableColumn id="2" name="ถึงวันที่"/>
    <tableColumn id="3" name="ชนิดเมล็ด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1" name="T_RptMat" displayName="T_RptMat" ref="A1:C2" headerRowCount="1">
  <autoFilter ref="A1:C2"/>
  <tableColumns count="3">
    <tableColumn id="1" name="จากวันที่"/>
    <tableColumn id="2" name="ถึงวันที่"/>
    <tableColumn id="3" name="คลัง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2" name="T_RptQual" displayName="T_RptQual" ref="A1:C2" headerRowCount="1">
  <autoFilter ref="A1:C2"/>
  <tableColumns count="3">
    <tableColumn id="1" name="จากวันที่"/>
    <tableColumn id="2" name="ถึงวันที่"/>
    <tableColumn id="3" name="ตัวชี้วัด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3" name="T_RptTrend" displayName="T_RptTrend" ref="A1:C2" headerRowCount="1">
  <autoFilter ref="A1:C2"/>
  <tableColumns count="3">
    <tableColumn id="1" name="ช่วงเวลา"/>
    <tableColumn id="2" name="ตัวชี้วัด"/>
    <tableColumn id="3" name="เทียบกับ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_QCเมล็ด" displayName="T_QCเมล็ด" ref="A1:F3" headerRowCount="1">
  <autoFilter ref="A1:F3"/>
  <tableColumns count="6">
    <tableColumn id="1" name="รหัสล็อต"/>
    <tableColumn id="2" name="ความชื้น(%)"/>
    <tableColumn id="3" name="สิ่งเจือปน(%)"/>
    <tableColumn id="4" name="เกรด"/>
    <tableColumn id="5" name="ผลการตรวจ"/>
    <tableColumn id="6" name="ผู้ตรวจ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_ทำความสะอาด" displayName="T_ทำความสะอาด" ref="A1:E3" headerRowCount="1">
  <autoFilter ref="A1:E3"/>
  <tableColumns count="5">
    <tableColumn id="1" name="ล็อต"/>
    <tableColumn id="2" name="เวลาเริ่ม"/>
    <tableColumn id="3" name="เวลาสิ้นสุด"/>
    <tableColumn id="4" name="วิธีทำความสะอาด"/>
    <tableColumn id="5" name="ผู้รับผิดชอบ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_คัดแยก" displayName="T_คัดแยก" ref="A1:E3" headerRowCount="1">
  <autoFilter ref="A1:E3"/>
  <tableColumns count="5">
    <tableColumn id="1" name="เลขชุด"/>
    <tableColumn id="2" name="วิธีคัดแยก"/>
    <tableColumn id="3" name="ผลผลิต(กก.)"/>
    <tableColumn id="4" name="ของเสีย(กก.)"/>
    <tableColumn id="5" name="ผู้รับผิดชอบ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_พักเมล็ด" displayName="T_พักเมล็ด" ref="A1:E3" headerRowCount="1">
  <autoFilter ref="A1:E3"/>
  <tableColumns count="5">
    <tableColumn id="1" name="ล็อต"/>
    <tableColumn id="2" name="เริ่มพัก"/>
    <tableColumn id="3" name="สิ้นสุดพัก"/>
    <tableColumn id="4" name="อุณหภูมิ(°C)"/>
    <tableColumn id="5" name="ความชื้นเป้าหมาย(%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_คั่ว" displayName="T_คั่ว" ref="A1:F3" headerRowCount="1">
  <autoFilter ref="A1:F3"/>
  <tableColumns count="6">
    <tableColumn id="1" name="ล็อต"/>
    <tableColumn id="2" name="ระดับการคั่ว"/>
    <tableColumn id="3" name="เวลาคั่ว(นาที)"/>
    <tableColumn id="4" name="Loss (%)"/>
    <tableColumn id="5" name="ผู้คั่ว"/>
    <tableColumn id="6" name="หมายเหตุ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_QCกลาง" displayName="T_QCกลาง" ref="A1:F3" headerRowCount="1">
  <autoFilter ref="A1:F3"/>
  <tableColumns count="6">
    <tableColumn id="1" name="พารามิเตอร์"/>
    <tableColumn id="2" name="ค่า"/>
    <tableColumn id="3" name="ผล"/>
    <tableColumn id="4" name="หมายเหตุ"/>
    <tableColumn id="5" name="ผู้ตรวจ"/>
    <tableColumn id="6" name="วันที่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_QCวัตถุดิบ" displayName="T_QCวัตถุดิบ" ref="A1:E3" headerRowCount="1">
  <autoFilter ref="A1:E3"/>
  <tableColumns count="5">
    <tableColumn id="1" name="วันที่"/>
    <tableColumn id="2" name="รายการ"/>
    <tableColumn id="3" name="จำนวน"/>
    <tableColumn id="4" name="หน่วย"/>
    <tableColumn id="5" name="รหัสคลัง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5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2" customWidth="1" min="1" max="1"/>
    <col width="70" customWidth="1" min="2" max="2"/>
  </cols>
  <sheetData>
    <row r="1">
      <c r="A1" t="inlineStr">
        <is>
          <t>หลักการใช้ไฟล์นี้</t>
        </is>
      </c>
      <c r="B1" t="inlineStr">
        <is>
          <t>รายละเอียด</t>
        </is>
      </c>
    </row>
    <row r="2">
      <c r="A2" t="inlineStr">
        <is>
          <t>แยกตารางเป็นชีตละเมนู</t>
        </is>
      </c>
      <c r="B2" t="inlineStr">
        <is>
          <t>ทุกเมนูมีชีตของตัวเอง ไม่รวมกัน</t>
        </is>
      </c>
    </row>
    <row r="3">
      <c r="A3" t="inlineStr">
        <is>
          <t>MASTER</t>
        </is>
      </c>
      <c r="B3" t="inlineStr">
        <is>
          <t>แก้ไขรายการมาตรฐาน เช่น ลูกค้า/คลัง/สินค้า/คนขับ</t>
        </is>
      </c>
    </row>
    <row r="4">
      <c r="A4" t="inlineStr">
        <is>
          <t>รายงานรายเดือน</t>
        </is>
      </c>
      <c r="B4" t="inlineStr">
        <is>
          <t>สรุปยอดขายรายเดือนด้วย SUMIFS จากชีต 'บันทึกคำสั่งซื้อ'</t>
        </is>
      </c>
    </row>
    <row r="5">
      <c r="A5" t="inlineStr">
        <is>
          <t>หมายเหตุ</t>
        </is>
      </c>
      <c r="B5" t="inlineStr">
        <is>
          <t>ตารางทุกอันเป็น Excel Table - เพิ่มแถวได้ทันที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พารามิเตอร์</t>
        </is>
      </c>
      <c r="B1" t="inlineStr">
        <is>
          <t>ค่า</t>
        </is>
      </c>
      <c r="C1" t="inlineStr">
        <is>
          <t>ผล</t>
        </is>
      </c>
      <c r="D1" t="inlineStr">
        <is>
          <t>หมายเหตุ</t>
        </is>
      </c>
      <c r="E1" t="inlineStr">
        <is>
          <t>ผู้ตรวจ</t>
        </is>
      </c>
      <c r="F1" t="inlineStr">
        <is>
          <t>วันที่</t>
        </is>
      </c>
    </row>
    <row r="2">
      <c r="A2" t="inlineStr">
        <is>
          <t>Moisture</t>
        </is>
      </c>
      <c r="B2" t="n">
        <v>10.5</v>
      </c>
      <c r="C2" t="inlineStr">
        <is>
          <t>OK</t>
        </is>
      </c>
      <c r="D2" t="inlineStr"/>
      <c r="E2" t="inlineStr">
        <is>
          <t>QC01</t>
        </is>
      </c>
      <c r="F2" t="inlineStr">
        <is>
          <t>2025-09-25</t>
        </is>
      </c>
    </row>
    <row r="3">
      <c r="A3" t="inlineStr">
        <is>
          <t>Defects</t>
        </is>
      </c>
      <c r="B3" t="n">
        <v>0.9</v>
      </c>
      <c r="C3" t="inlineStr">
        <is>
          <t>OK</t>
        </is>
      </c>
      <c r="D3" t="inlineStr">
        <is>
          <t>ต่ำกว่าเกณฑ์</t>
        </is>
      </c>
      <c r="E3" t="inlineStr">
        <is>
          <t>QC01</t>
        </is>
      </c>
      <c r="F3" t="inlineStr">
        <is>
          <t>2025-09-25</t>
        </is>
      </c>
    </row>
  </sheetData>
  <dataValidations count="1">
    <dataValidation sqref="E2:E1000" showErrorMessage="1" showInputMessage="1" allowBlank="1" type="list">
      <formula1>MASTER!$K$2:$K$100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วันที่</t>
        </is>
      </c>
      <c r="B1" t="inlineStr">
        <is>
          <t>รายการ</t>
        </is>
      </c>
      <c r="C1" t="inlineStr">
        <is>
          <t>จำนวน</t>
        </is>
      </c>
      <c r="D1" t="inlineStr">
        <is>
          <t>หน่วย</t>
        </is>
      </c>
      <c r="E1" t="inlineStr">
        <is>
          <t>รหัสคลัง</t>
        </is>
      </c>
    </row>
    <row r="2">
      <c r="A2" t="inlineStr">
        <is>
          <t>2025-09-24</t>
        </is>
      </c>
      <c r="B2" t="inlineStr">
        <is>
          <t>ถุงกระสอบ</t>
        </is>
      </c>
      <c r="C2" t="n">
        <v>500</v>
      </c>
      <c r="D2" t="inlineStr">
        <is>
          <t>ใบ</t>
        </is>
      </c>
      <c r="E2" t="inlineStr">
        <is>
          <t>WH01</t>
        </is>
      </c>
    </row>
    <row r="3">
      <c r="A3" t="inlineStr">
        <is>
          <t>2025-09-24</t>
        </is>
      </c>
      <c r="B3" t="inlineStr">
        <is>
          <t>กล่อง 1 กก.</t>
        </is>
      </c>
      <c r="C3" t="n">
        <v>120</v>
      </c>
      <c r="D3" t="inlineStr">
        <is>
          <t>ใบ</t>
        </is>
      </c>
      <c r="E3" t="inlineStr">
        <is>
          <t>WH02</t>
        </is>
      </c>
    </row>
  </sheetData>
  <dataValidations count="1">
    <dataValidation sqref="E2:E10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ตัวอย่าง</t>
        </is>
      </c>
      <c r="B1" t="inlineStr">
        <is>
          <t>คะแนน</t>
        </is>
      </c>
      <c r="C1" t="inlineStr">
        <is>
          <t>หมายเหตุ</t>
        </is>
      </c>
      <c r="D1" t="inlineStr">
        <is>
          <t>ผู้ชิม</t>
        </is>
      </c>
      <c r="E1" t="inlineStr">
        <is>
          <t>วันที่</t>
        </is>
      </c>
    </row>
    <row r="2">
      <c r="A2" t="inlineStr">
        <is>
          <t>CUP-01</t>
        </is>
      </c>
      <c r="B2" t="n">
        <v>84.25</v>
      </c>
      <c r="C2" t="inlineStr">
        <is>
          <t>กลิ่นผลไม้เด่น</t>
        </is>
      </c>
      <c r="D2" t="inlineStr">
        <is>
          <t>Tester A</t>
        </is>
      </c>
      <c r="E2" t="inlineStr">
        <is>
          <t>2025-09-25</t>
        </is>
      </c>
    </row>
    <row r="3">
      <c r="A3" t="inlineStr">
        <is>
          <t>CUP-02</t>
        </is>
      </c>
      <c r="B3" t="n">
        <v>82.75</v>
      </c>
      <c r="C3" t="inlineStr">
        <is>
          <t>ช็อกโกแลต นัตตี้</t>
        </is>
      </c>
      <c r="D3" t="inlineStr">
        <is>
          <t>Tester B</t>
        </is>
      </c>
      <c r="E3" t="inlineStr">
        <is>
          <t>2025-09-25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อ้างอิงเก็บเกี่ยว</t>
        </is>
      </c>
      <c r="B1" t="inlineStr">
        <is>
          <t>รหัสคลัง</t>
        </is>
      </c>
      <c r="C1" t="inlineStr">
        <is>
          <t>ชื่อคลัง</t>
        </is>
      </c>
      <c r="D1" t="inlineStr">
        <is>
          <t>ปริมาณ(กก.)</t>
        </is>
      </c>
      <c r="E1" t="inlineStr">
        <is>
          <t>วันที่เข้า</t>
        </is>
      </c>
      <c r="F1" t="inlineStr">
        <is>
          <t>ผู้บันทึก</t>
        </is>
      </c>
    </row>
    <row r="2">
      <c r="A2" t="inlineStr">
        <is>
          <t>L20250924-01</t>
        </is>
      </c>
      <c r="B2" t="inlineStr">
        <is>
          <t>WH01</t>
        </is>
      </c>
      <c r="C2">
        <f>IFERROR(XLOOKUP(B2,MASTER!$D$2:$D$100,MASTER!$E$2:$E$100,""),"")</f>
        <v/>
      </c>
      <c r="D2" t="n">
        <v>200</v>
      </c>
      <c r="E2" t="inlineStr">
        <is>
          <t>2025-09-25</t>
        </is>
      </c>
      <c r="F2" t="inlineStr">
        <is>
          <t>ST01</t>
        </is>
      </c>
    </row>
    <row r="3">
      <c r="A3" t="inlineStr">
        <is>
          <t>L20250924-02</t>
        </is>
      </c>
      <c r="B3" t="inlineStr">
        <is>
          <t>WH02</t>
        </is>
      </c>
      <c r="C3">
        <f>IFERROR(XLOOKUP(B3,MASTER!$D$2:$D$100,MASTER!$E$2:$E$100,""),"")</f>
        <v/>
      </c>
      <c r="D3" t="n">
        <v>180</v>
      </c>
      <c r="E3" t="inlineStr">
        <is>
          <t>2025-09-25</t>
        </is>
      </c>
      <c r="F3" t="inlineStr">
        <is>
          <t>ST02</t>
        </is>
      </c>
    </row>
  </sheetData>
  <dataValidations count="1">
    <dataValidation sqref="B2:B10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วันที่</t>
        </is>
      </c>
      <c r="B1" t="inlineStr">
        <is>
          <t>รหัสคลัง</t>
        </is>
      </c>
      <c r="C1" t="inlineStr">
        <is>
          <t>ชั้นวาง</t>
        </is>
      </c>
      <c r="D1" t="inlineStr">
        <is>
          <t>จำนวน(กก.)</t>
        </is>
      </c>
      <c r="E1" t="inlineStr">
        <is>
          <t>รหัสล็อต</t>
        </is>
      </c>
      <c r="F1" t="inlineStr">
        <is>
          <t>หมายเหตุ</t>
        </is>
      </c>
    </row>
    <row r="2">
      <c r="A2" t="inlineStr">
        <is>
          <t>2025-09-25</t>
        </is>
      </c>
      <c r="B2" t="inlineStr">
        <is>
          <t>WH01</t>
        </is>
      </c>
      <c r="C2" t="inlineStr">
        <is>
          <t>R1-A</t>
        </is>
      </c>
      <c r="D2" t="n">
        <v>100</v>
      </c>
      <c r="E2" t="inlineStr">
        <is>
          <t>L20250924-01</t>
        </is>
      </c>
      <c r="F2" t="inlineStr">
        <is>
          <t>ย้ายจากโซนรับเข้า</t>
        </is>
      </c>
    </row>
    <row r="3">
      <c r="A3" t="inlineStr">
        <is>
          <t>2025-09-25</t>
        </is>
      </c>
      <c r="B3" t="inlineStr">
        <is>
          <t>WH02</t>
        </is>
      </c>
      <c r="C3" t="inlineStr">
        <is>
          <t>R2-C</t>
        </is>
      </c>
      <c r="D3" t="n">
        <v>80</v>
      </c>
      <c r="E3" t="inlineStr">
        <is>
          <t>L20250924-02</t>
        </is>
      </c>
      <c r="F3" t="inlineStr"/>
    </row>
  </sheetData>
  <dataValidations count="1">
    <dataValidation sqref="B2:B10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ล็อต</t>
        </is>
      </c>
      <c r="B1" t="inlineStr">
        <is>
          <t>ผล QC</t>
        </is>
      </c>
      <c r="C1" t="inlineStr">
        <is>
          <t>วันหมดอายุ</t>
        </is>
      </c>
      <c r="D1" t="inlineStr">
        <is>
          <t>ผู้ตรวจ</t>
        </is>
      </c>
      <c r="E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ผ่าน</t>
        </is>
      </c>
      <c r="C2" t="inlineStr">
        <is>
          <t>2026-03-24</t>
        </is>
      </c>
      <c r="D2" t="inlineStr">
        <is>
          <t>QC03</t>
        </is>
      </c>
      <c r="E2" t="inlineStr"/>
    </row>
    <row r="3">
      <c r="A3" t="inlineStr">
        <is>
          <t>L20250924-02</t>
        </is>
      </c>
      <c r="B3" t="inlineStr">
        <is>
          <t>ผ่าน</t>
        </is>
      </c>
      <c r="C3" t="inlineStr">
        <is>
          <t>2026-03-14</t>
        </is>
      </c>
      <c r="D3" t="inlineStr">
        <is>
          <t>QC03</t>
        </is>
      </c>
      <c r="E3" t="inlineStr"/>
    </row>
  </sheetData>
  <dataValidations count="2">
    <dataValidation sqref="B2:B1000" showErrorMessage="1" showInputMessage="1" allowBlank="1" type="list">
      <formula1>"ผ่าน,ไม่ผ่าน"</formula1>
    </dataValidation>
    <dataValidation sqref="D2:D1000" showErrorMessage="1" showInputMessage="1" allowBlank="1" type="list">
      <formula1>MASTER!$K$2:$K$100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A1" t="inlineStr">
        <is>
          <t>เลขที่สั่งซื้อ</t>
        </is>
      </c>
      <c r="B1" t="inlineStr">
        <is>
          <t>รหัสลูกค้า</t>
        </is>
      </c>
      <c r="C1" t="inlineStr">
        <is>
          <t>ชื่อลูกค้า</t>
        </is>
      </c>
      <c r="D1" t="inlineStr">
        <is>
          <t>สินค้า</t>
        </is>
      </c>
      <c r="E1" t="inlineStr">
        <is>
          <t>จำนวน(กก.)</t>
        </is>
      </c>
      <c r="F1" t="inlineStr">
        <is>
          <t>ราคา/กก.</t>
        </is>
      </c>
      <c r="G1" t="inlineStr">
        <is>
          <t>ยอดรวม</t>
        </is>
      </c>
      <c r="H1" t="inlineStr">
        <is>
          <t>วันที่สั่ง</t>
        </is>
      </c>
    </row>
    <row r="2">
      <c r="A2" t="inlineStr">
        <is>
          <t>ODR-24001</t>
        </is>
      </c>
      <c r="B2" t="inlineStr">
        <is>
          <t>CUST001</t>
        </is>
      </c>
      <c r="C2">
        <f>IFERROR(XLOOKUP(B2,MASTER!$A$2:$A$100,MASTER!$B$2:$B$100,""),"")</f>
        <v/>
      </c>
      <c r="D2" t="inlineStr">
        <is>
          <t>Arabica</t>
        </is>
      </c>
      <c r="E2" t="n">
        <v>20</v>
      </c>
      <c r="F2" t="n">
        <v>260</v>
      </c>
      <c r="G2">
        <f>E2*F2</f>
        <v/>
      </c>
      <c r="H2" t="inlineStr">
        <is>
          <t>2025-09-25</t>
        </is>
      </c>
    </row>
    <row r="3">
      <c r="A3" t="inlineStr">
        <is>
          <t>ODR-24002</t>
        </is>
      </c>
      <c r="B3" t="inlineStr">
        <is>
          <t>CUST002</t>
        </is>
      </c>
      <c r="C3">
        <f>IFERROR(XLOOKUP(B3,MASTER!$A$2:$A$100,MASTER!$B$2:$B$100,""),"")</f>
        <v/>
      </c>
      <c r="D3" t="inlineStr">
        <is>
          <t>Robusta</t>
        </is>
      </c>
      <c r="E3" t="n">
        <v>15</v>
      </c>
      <c r="F3" t="n">
        <v>180</v>
      </c>
      <c r="G3">
        <f>E3*F3</f>
        <v/>
      </c>
      <c r="H3" t="inlineStr">
        <is>
          <t>2025-09-24</t>
        </is>
      </c>
    </row>
  </sheetData>
  <dataValidations count="2">
    <dataValidation sqref="B2:B1000" showErrorMessage="1" showInputMessage="1" allowBlank="1" type="list">
      <formula1>MASTER!$A$2:$A$100</formula1>
    </dataValidation>
    <dataValidation sqref="D2:D1000" showErrorMessage="1" showInputMessage="1" allowBlank="1" type="list">
      <formula1>MASTER!$G$2:$G$100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เลขที่สั่งซื้อ</t>
        </is>
      </c>
      <c r="B1" t="inlineStr">
        <is>
          <t>สถานะ</t>
        </is>
      </c>
      <c r="C1" t="inlineStr">
        <is>
          <t>กำหนดส่ง</t>
        </is>
      </c>
      <c r="D1" t="inlineStr">
        <is>
          <t>ผู้ดูแล</t>
        </is>
      </c>
    </row>
    <row r="2">
      <c r="A2" t="inlineStr">
        <is>
          <t>ODR-24001</t>
        </is>
      </c>
      <c r="B2" t="inlineStr">
        <is>
          <t>ใหม่</t>
        </is>
      </c>
      <c r="C2" t="inlineStr">
        <is>
          <t>2025-09-26</t>
        </is>
      </c>
      <c r="D2" t="inlineStr">
        <is>
          <t>CS01</t>
        </is>
      </c>
    </row>
    <row r="3">
      <c r="A3" t="inlineStr">
        <is>
          <t>ODR-24002</t>
        </is>
      </c>
      <c r="B3" t="inlineStr">
        <is>
          <t>กำลังจัดส่ง</t>
        </is>
      </c>
      <c r="C3" t="inlineStr">
        <is>
          <t>2025-09-25</t>
        </is>
      </c>
      <c r="D3" t="inlineStr">
        <is>
          <t>CS02</t>
        </is>
      </c>
    </row>
  </sheetData>
  <dataValidations count="1">
    <dataValidation sqref="B2:B1000" showErrorMessage="1" showInputMessage="1" allowBlank="1" type="list">
      <formula1>"ใหม่,กำลังจัดส่ง,เสร็จสิ้น,ยกเลิก"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ประเภทเอกสาร</t>
        </is>
      </c>
      <c r="B1" t="inlineStr">
        <is>
          <t>วันที่ออก</t>
        </is>
      </c>
      <c r="C1" t="inlineStr">
        <is>
          <t>อ้างอิง(เลขที่สั่งซื้อ)</t>
        </is>
      </c>
      <c r="D1" t="inlineStr">
        <is>
          <t>รหัสลูกค้า</t>
        </is>
      </c>
      <c r="E1" t="inlineStr">
        <is>
          <t>ชื่อลูกค้า</t>
        </is>
      </c>
      <c r="F1" t="inlineStr">
        <is>
          <t>ยอดรวม</t>
        </is>
      </c>
    </row>
    <row r="2">
      <c r="A2" t="inlineStr">
        <is>
          <t>ใบกำกับภาษี</t>
        </is>
      </c>
      <c r="B2" t="inlineStr">
        <is>
          <t>2025-09-25</t>
        </is>
      </c>
      <c r="C2" t="inlineStr">
        <is>
          <t>ODR-24001</t>
        </is>
      </c>
      <c r="D2" t="inlineStr">
        <is>
          <t>CUST001</t>
        </is>
      </c>
      <c r="E2">
        <f>IFERROR(XLOOKUP(D2,MASTER!$A$2:$A$100,MASTER!$B$2:$B$100,""),"")</f>
        <v/>
      </c>
      <c r="F2" t="n">
        <v>5200</v>
      </c>
    </row>
    <row r="3">
      <c r="A3" t="inlineStr">
        <is>
          <t>ใบส่งของ</t>
        </is>
      </c>
      <c r="B3" t="inlineStr">
        <is>
          <t>2025-09-25</t>
        </is>
      </c>
      <c r="C3" t="inlineStr">
        <is>
          <t>ODR-24002</t>
        </is>
      </c>
      <c r="D3" t="inlineStr">
        <is>
          <t>CUST002</t>
        </is>
      </c>
      <c r="E3">
        <f>IFERROR(XLOOKUP(D3,MASTER!$A$2:$A$100,MASTER!$B$2:$B$100,""),"")</f>
        <v/>
      </c>
      <c r="F3" t="n">
        <v>2700</v>
      </c>
    </row>
  </sheetData>
  <dataValidations count="2">
    <dataValidation sqref="A2:A1000" showErrorMessage="1" showInputMessage="1" allowBlank="1" type="list">
      <formula1>"ใบกำกับภาษี,ใบส่งของ,ใบเสนอราคา"</formula1>
    </dataValidation>
    <dataValidation sqref="D2:D1000" showErrorMessage="1" showInputMessage="1" allowBlank="1" type="list">
      <formula1>MASTER!$A$2:$A$100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เลขรับของ</t>
        </is>
      </c>
      <c r="B1" t="inlineStr">
        <is>
          <t>คนขับ</t>
        </is>
      </c>
      <c r="C1" t="inlineStr">
        <is>
          <t>ทะเบียนรถ</t>
        </is>
      </c>
      <c r="D1" t="inlineStr">
        <is>
          <t>วันที่รับของ</t>
        </is>
      </c>
    </row>
    <row r="2">
      <c r="A2" t="inlineStr">
        <is>
          <t>PK-20250924-01</t>
        </is>
      </c>
      <c r="B2" t="inlineStr">
        <is>
          <t>สมชาย ขับดี</t>
        </is>
      </c>
      <c r="C2" t="inlineStr">
        <is>
          <t>1กข-1234</t>
        </is>
      </c>
      <c r="D2" t="inlineStr">
        <is>
          <t>2025-09-25</t>
        </is>
      </c>
    </row>
    <row r="3">
      <c r="A3" t="inlineStr">
        <is>
          <t>PK-20250924-02</t>
        </is>
      </c>
      <c r="B3" t="inlineStr">
        <is>
          <t>วิทยา ใจดี</t>
        </is>
      </c>
      <c r="C3" t="inlineStr">
        <is>
          <t>2ขข-5678</t>
        </is>
      </c>
      <c r="D3" t="inlineStr">
        <is>
          <t>2025-09-25</t>
        </is>
      </c>
    </row>
  </sheetData>
  <dataValidations count="2">
    <dataValidation sqref="B2:B1000" showErrorMessage="1" showInputMessage="1" allowBlank="1" type="list">
      <formula1>MASTER!$I$2:$I$100</formula1>
    </dataValidation>
    <dataValidation sqref="C2:C1000" showErrorMessage="1" showInputMessage="1" allowBlank="1" type="list">
      <formula1>MASTER!$J$2:$J$100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</cols>
  <sheetData>
    <row r="1">
      <c r="A1" t="inlineStr">
        <is>
          <t>รหัสลูกค้า</t>
        </is>
      </c>
      <c r="B1" t="inlineStr">
        <is>
          <t>ชื่อลูกค้า</t>
        </is>
      </c>
      <c r="C1" t="inlineStr"/>
      <c r="D1" t="inlineStr">
        <is>
          <t>รหัสคลัง</t>
        </is>
      </c>
      <c r="E1" t="inlineStr">
        <is>
          <t>ชื่อคลัง</t>
        </is>
      </c>
      <c r="F1" t="inlineStr"/>
      <c r="G1" t="inlineStr">
        <is>
          <t>สินค้า</t>
        </is>
      </c>
      <c r="H1" t="inlineStr"/>
      <c r="I1" t="inlineStr">
        <is>
          <t>คนขับ</t>
        </is>
      </c>
      <c r="J1" t="inlineStr">
        <is>
          <t>ทะเบียนรถ</t>
        </is>
      </c>
      <c r="K1" t="inlineStr">
        <is>
          <t>ผู้ตรวจ</t>
        </is>
      </c>
      <c r="L1" t="inlineStr">
        <is>
          <t>ผู้คั่ว</t>
        </is>
      </c>
    </row>
    <row r="2">
      <c r="A2" t="inlineStr">
        <is>
          <t>CUST001</t>
        </is>
      </c>
      <c r="B2" t="inlineStr">
        <is>
          <t>คุณพลอย</t>
        </is>
      </c>
      <c r="C2" t="inlineStr"/>
      <c r="D2" t="inlineStr">
        <is>
          <t>WH01</t>
        </is>
      </c>
      <c r="E2" t="inlineStr">
        <is>
          <t>โกดัง 1</t>
        </is>
      </c>
      <c r="F2" t="inlineStr"/>
      <c r="G2" t="inlineStr">
        <is>
          <t>Arabica</t>
        </is>
      </c>
      <c r="H2" t="inlineStr"/>
      <c r="I2" t="inlineStr">
        <is>
          <t>สมชาย ขับดี</t>
        </is>
      </c>
      <c r="J2" t="inlineStr">
        <is>
          <t>1กข-1234</t>
        </is>
      </c>
      <c r="K2" t="inlineStr">
        <is>
          <t>QC01</t>
        </is>
      </c>
      <c r="L2" t="inlineStr">
        <is>
          <t>RS01</t>
        </is>
      </c>
    </row>
    <row r="3">
      <c r="A3" t="inlineStr">
        <is>
          <t>CUST002</t>
        </is>
      </c>
      <c r="B3" t="inlineStr">
        <is>
          <t>คุณปู</t>
        </is>
      </c>
      <c r="C3" t="inlineStr"/>
      <c r="D3" t="inlineStr">
        <is>
          <t>WH02</t>
        </is>
      </c>
      <c r="E3" t="inlineStr">
        <is>
          <t>โกดัง 2</t>
        </is>
      </c>
      <c r="F3" t="inlineStr"/>
      <c r="G3" t="inlineStr">
        <is>
          <t>Robusta</t>
        </is>
      </c>
      <c r="H3" t="inlineStr"/>
      <c r="I3" t="inlineStr">
        <is>
          <t>วิทยา ใจดี</t>
        </is>
      </c>
      <c r="J3" t="inlineStr">
        <is>
          <t>2ขข-5678</t>
        </is>
      </c>
      <c r="K3" t="inlineStr">
        <is>
          <t>QC02</t>
        </is>
      </c>
      <c r="L3" t="inlineStr">
        <is>
          <t>RS02</t>
        </is>
      </c>
    </row>
    <row r="4">
      <c r="A4" t="inlineStr">
        <is>
          <t>CUST003</t>
        </is>
      </c>
      <c r="B4" t="inlineStr">
        <is>
          <t>K. Jane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>
        <is>
          <t>QC03</t>
        </is>
      </c>
      <c r="L4" t="inlineStr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เส้นทาง</t>
        </is>
      </c>
      <c r="B1" t="inlineStr">
        <is>
          <t>วันที่ส่ง</t>
        </is>
      </c>
      <c r="C1" t="inlineStr">
        <is>
          <t>จุดแวะ</t>
        </is>
      </c>
      <c r="D1" t="inlineStr">
        <is>
          <t>ผู้ขับ</t>
        </is>
      </c>
    </row>
    <row r="2">
      <c r="A2" t="inlineStr">
        <is>
          <t>กทม.-ศรีสะเกษ</t>
        </is>
      </c>
      <c r="B2" t="inlineStr">
        <is>
          <t>2025-09-26</t>
        </is>
      </c>
      <c r="C2" t="inlineStr">
        <is>
          <t>โคราช</t>
        </is>
      </c>
      <c r="D2" t="inlineStr">
        <is>
          <t>สมชาย ขับดี</t>
        </is>
      </c>
    </row>
    <row r="3">
      <c r="A3" t="inlineStr">
        <is>
          <t>กทม.-เชียงใหม่</t>
        </is>
      </c>
      <c r="B3" t="inlineStr">
        <is>
          <t>2025-09-27</t>
        </is>
      </c>
      <c r="C3" t="inlineStr">
        <is>
          <t>กำแพงเพชร</t>
        </is>
      </c>
      <c r="D3" t="inlineStr">
        <is>
          <t>วิทยา ใจดี</t>
        </is>
      </c>
    </row>
  </sheetData>
  <dataValidations count="1">
    <dataValidation sqref="D2:D1000" showErrorMessage="1" showInputMessage="1" allowBlank="1" type="list">
      <formula1>MASTER!$I$2:$I$100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เลขเอกสาร</t>
        </is>
      </c>
      <c r="B1" t="inlineStr">
        <is>
          <t>เวลาส่งถึง</t>
        </is>
      </c>
      <c r="C1" t="inlineStr">
        <is>
          <t>ผู้รับ</t>
        </is>
      </c>
      <c r="D1" t="inlineStr">
        <is>
          <t>หมายเหตุ</t>
        </is>
      </c>
    </row>
    <row r="2">
      <c r="A2" t="inlineStr">
        <is>
          <t>ODR-24002</t>
        </is>
      </c>
      <c r="B2" t="inlineStr">
        <is>
          <t>2025-09-25 15:30</t>
        </is>
      </c>
      <c r="C2" t="inlineStr">
        <is>
          <t>คลังโรงงาน</t>
        </is>
      </c>
      <c r="D2" t="inlineStr"/>
    </row>
    <row r="3">
      <c r="A3" t="inlineStr">
        <is>
          <t>ODR-24001</t>
        </is>
      </c>
      <c r="B3" t="inlineStr">
        <is>
          <t>2025-09-26 10:00</t>
        </is>
      </c>
      <c r="C3" t="inlineStr">
        <is>
          <t>คลังโรงงาน</t>
        </is>
      </c>
      <c r="D3" t="inlineStr">
        <is>
          <t>นัดเช้า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</cols>
  <sheetData>
    <row r="1">
      <c r="A1" t="inlineStr">
        <is>
          <t>จากวันที่</t>
        </is>
      </c>
      <c r="B1" t="inlineStr">
        <is>
          <t>ถึงวันที่</t>
        </is>
      </c>
      <c r="C1" t="inlineStr">
        <is>
          <t>ชนิดเมล็ด</t>
        </is>
      </c>
    </row>
    <row r="2">
      <c r="A2" t="inlineStr">
        <is>
          <t>2025-09-18</t>
        </is>
      </c>
      <c r="B2" t="inlineStr">
        <is>
          <t>2025-09-25</t>
        </is>
      </c>
      <c r="C2" t="inlineStr">
        <is>
          <t>Arabica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</cols>
  <sheetData>
    <row r="1">
      <c r="A1" t="inlineStr">
        <is>
          <t>จากวันที่</t>
        </is>
      </c>
      <c r="B1" t="inlineStr">
        <is>
          <t>ถึงวันที่</t>
        </is>
      </c>
      <c r="C1" t="inlineStr">
        <is>
          <t>คลัง</t>
        </is>
      </c>
    </row>
    <row r="2">
      <c r="A2" t="inlineStr">
        <is>
          <t>2025-09-18</t>
        </is>
      </c>
      <c r="B2" t="inlineStr">
        <is>
          <t>2025-09-25</t>
        </is>
      </c>
      <c r="C2" t="inlineStr">
        <is>
          <t>โกดัง 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</cols>
  <sheetData>
    <row r="1">
      <c r="A1" t="inlineStr">
        <is>
          <t>จากวันที่</t>
        </is>
      </c>
      <c r="B1" t="inlineStr">
        <is>
          <t>ถึงวันที่</t>
        </is>
      </c>
      <c r="C1" t="inlineStr">
        <is>
          <t>ตัวชี้วัด</t>
        </is>
      </c>
    </row>
    <row r="2">
      <c r="A2" t="inlineStr">
        <is>
          <t>2025-08-26</t>
        </is>
      </c>
      <c r="B2" t="inlineStr">
        <is>
          <t>2025-09-25</t>
        </is>
      </c>
      <c r="C2" t="inlineStr">
        <is>
          <t>Moisture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</cols>
  <sheetData>
    <row r="1">
      <c r="A1" t="inlineStr">
        <is>
          <t>ช่วงเวลา</t>
        </is>
      </c>
      <c r="B1" t="inlineStr">
        <is>
          <t>ตัวชี้วัด</t>
        </is>
      </c>
      <c r="C1" t="inlineStr">
        <is>
          <t>เทียบกับ</t>
        </is>
      </c>
    </row>
    <row r="2">
      <c r="A2" t="inlineStr">
        <is>
          <t>รายเดือน</t>
        </is>
      </c>
      <c r="B2" t="inlineStr">
        <is>
          <t>ยอดขาย</t>
        </is>
      </c>
      <c r="C2" t="inlineStr">
        <is>
          <t>ปีก่อนหน้า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8" customWidth="1" min="2" max="2"/>
    <col width="18" customWidth="1" min="3" max="3"/>
    <col width="16" customWidth="1" min="4" max="4"/>
  </cols>
  <sheetData>
    <row r="1">
      <c r="A1" t="inlineStr">
        <is>
          <t>เดือน</t>
        </is>
      </c>
      <c r="B1" t="inlineStr">
        <is>
          <t>Arabica (ยอดรวม)</t>
        </is>
      </c>
      <c r="C1" t="inlineStr">
        <is>
          <t>Robusta (ยอดรวม)</t>
        </is>
      </c>
      <c r="D1" t="inlineStr">
        <is>
          <t>รวมทั้งเดือน</t>
        </is>
      </c>
    </row>
    <row r="2">
      <c r="A2" t="inlineStr">
        <is>
          <t>2025-04-01</t>
        </is>
      </c>
      <c r="B2">
        <f>SUMIFS('บันทึกคำสั่งซื้อ'!$G:$G,'บันทึกคำสั่งซื้อ'!$D:$D,"Arabica",'บันทึกคำสั่งซื้อ'!$H:$H,"&gt;="&amp;A2,'บันทึกคำสั่งซื้อ'!$H:$H,"&lt;"&amp;EOMONTH(A2,0)+1)</f>
        <v/>
      </c>
      <c r="C2">
        <f>SUMIFS('บันทึกคำสั่งซื้อ'!$G:$G,'บันทึกคำสั่งซื้อ'!$D:$D,"Robusta",'บันทึกคำสั่งซื้อ'!$H:$H,"&gt;="&amp;A2,'บันทึกคำสั่งซื้อ'!$H:$H,"&lt;"&amp;EOMONTH(A2,0)+1)</f>
        <v/>
      </c>
      <c r="D2">
        <f>B2+C2</f>
        <v/>
      </c>
    </row>
    <row r="3">
      <c r="A3" t="inlineStr">
        <is>
          <t>2025-05-01</t>
        </is>
      </c>
      <c r="B3">
        <f>SUMIFS('บันทึกคำสั่งซื้อ'!$G:$G,'บันทึกคำสั่งซื้อ'!$D:$D,"Arabica",'บันทึกคำสั่งซื้อ'!$H:$H,"&gt;="&amp;A3,'บันทึกคำสั่งซื้อ'!$H:$H,"&lt;"&amp;EOMONTH(A3,0)+1)</f>
        <v/>
      </c>
      <c r="C3">
        <f>SUMIFS('บันทึกคำสั่งซื้อ'!$G:$G,'บันทึกคำสั่งซื้อ'!$D:$D,"Robusta",'บันทึกคำสั่งซื้อ'!$H:$H,"&gt;="&amp;A3,'บันทึกคำสั่งซื้อ'!$H:$H,"&lt;"&amp;EOMONTH(A3,0)+1)</f>
        <v/>
      </c>
      <c r="D3">
        <f>B3+C3</f>
        <v/>
      </c>
    </row>
    <row r="4">
      <c r="A4" t="inlineStr">
        <is>
          <t>2025-06-01</t>
        </is>
      </c>
      <c r="B4">
        <f>SUMIFS('บันทึกคำสั่งซื้อ'!$G:$G,'บันทึกคำสั่งซื้อ'!$D:$D,"Arabica",'บันทึกคำสั่งซื้อ'!$H:$H,"&gt;="&amp;A4,'บันทึกคำสั่งซื้อ'!$H:$H,"&lt;"&amp;EOMONTH(A4,0)+1)</f>
        <v/>
      </c>
      <c r="C4">
        <f>SUMIFS('บันทึกคำสั่งซื้อ'!$G:$G,'บันทึกคำสั่งซื้อ'!$D:$D,"Robusta",'บันทึกคำสั่งซื้อ'!$H:$H,"&gt;="&amp;A4,'บันทึกคำสั่งซื้อ'!$H:$H,"&lt;"&amp;EOMONTH(A4,0)+1)</f>
        <v/>
      </c>
      <c r="D4">
        <f>B4+C4</f>
        <v/>
      </c>
    </row>
    <row r="5">
      <c r="A5" t="inlineStr">
        <is>
          <t>2025-07-01</t>
        </is>
      </c>
      <c r="B5">
        <f>SUMIFS('บันทึกคำสั่งซื้อ'!$G:$G,'บันทึกคำสั่งซื้อ'!$D:$D,"Arabica",'บันทึกคำสั่งซื้อ'!$H:$H,"&gt;="&amp;A5,'บันทึกคำสั่งซื้อ'!$H:$H,"&lt;"&amp;EOMONTH(A5,0)+1)</f>
        <v/>
      </c>
      <c r="C5">
        <f>SUMIFS('บันทึกคำสั่งซื้อ'!$G:$G,'บันทึกคำสั่งซื้อ'!$D:$D,"Robusta",'บันทึกคำสั่งซื้อ'!$H:$H,"&gt;="&amp;A5,'บันทึกคำสั่งซื้อ'!$H:$H,"&lt;"&amp;EOMONTH(A5,0)+1)</f>
        <v/>
      </c>
      <c r="D5">
        <f>B5+C5</f>
        <v/>
      </c>
    </row>
    <row r="6">
      <c r="A6" t="inlineStr">
        <is>
          <t>2025-08-01</t>
        </is>
      </c>
      <c r="B6">
        <f>SUMIFS('บันทึกคำสั่งซื้อ'!$G:$G,'บันทึกคำสั่งซื้อ'!$D:$D,"Arabica",'บันทึกคำสั่งซื้อ'!$H:$H,"&gt;="&amp;A6,'บันทึกคำสั่งซื้อ'!$H:$H,"&lt;"&amp;EOMONTH(A6,0)+1)</f>
        <v/>
      </c>
      <c r="C6">
        <f>SUMIFS('บันทึกคำสั่งซื้อ'!$G:$G,'บันทึกคำสั่งซื้อ'!$D:$D,"Robusta",'บันทึกคำสั่งซื้อ'!$H:$H,"&gt;="&amp;A6,'บันทึกคำสั่งซื้อ'!$H:$H,"&lt;"&amp;EOMONTH(A6,0)+1)</f>
        <v/>
      </c>
      <c r="D6">
        <f>B6+C6</f>
        <v/>
      </c>
    </row>
    <row r="7">
      <c r="A7" t="inlineStr">
        <is>
          <t>2025-09-01</t>
        </is>
      </c>
      <c r="B7">
        <f>SUMIFS('บันทึกคำสั่งซื้อ'!$G:$G,'บันทึกคำสั่งซื้อ'!$D:$D,"Arabica",'บันทึกคำสั่งซื้อ'!$H:$H,"&gt;="&amp;A7,'บันทึกคำสั่งซื้อ'!$H:$H,"&lt;"&amp;EOMONTH(A7,0)+1)</f>
        <v/>
      </c>
      <c r="C7">
        <f>SUMIFS('บันทึกคำสั่งซื้อ'!$G:$G,'บันทึกคำสั่งซื้อ'!$D:$D,"Robusta",'บันทึกคำสั่งซื้อ'!$H:$H,"&gt;="&amp;A7,'บันทึกคำสั่งซื้อ'!$H:$H,"&lt;"&amp;EOMONTH(A7,0)+1)</f>
        <v/>
      </c>
      <c r="D7">
        <f>B7+C7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รหัสล็อต</t>
        </is>
      </c>
      <c r="B1" t="inlineStr">
        <is>
          <t>วันที่</t>
        </is>
      </c>
      <c r="C1" t="inlineStr">
        <is>
          <t>ชนิดเมล็ด</t>
        </is>
      </c>
      <c r="D1" t="inlineStr">
        <is>
          <t>น้ำหนัก(กก.)</t>
        </is>
      </c>
      <c r="E1" t="inlineStr">
        <is>
          <t>ผู้บันทึก</t>
        </is>
      </c>
      <c r="F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2025-09-24</t>
        </is>
      </c>
      <c r="C2" t="inlineStr">
        <is>
          <t>Arabica</t>
        </is>
      </c>
      <c r="D2" t="n">
        <v>250</v>
      </c>
      <c r="E2" t="inlineStr">
        <is>
          <t>QC01</t>
        </is>
      </c>
      <c r="F2" t="inlineStr"/>
    </row>
    <row r="3">
      <c r="A3" t="inlineStr">
        <is>
          <t>L20250924-02</t>
        </is>
      </c>
      <c r="B3" t="inlineStr">
        <is>
          <t>2025-09-25</t>
        </is>
      </c>
      <c r="C3" t="inlineStr">
        <is>
          <t>Robusta</t>
        </is>
      </c>
      <c r="D3" t="n">
        <v>180</v>
      </c>
      <c r="E3" t="inlineStr">
        <is>
          <t>QC02</t>
        </is>
      </c>
      <c r="F3" t="inlineStr"/>
    </row>
  </sheetData>
  <dataValidations count="1">
    <dataValidation sqref="C2:C1000" showErrorMessage="1" showInputMessage="1" allowBlank="1" type="list">
      <formula1>MASTER!$G$2:$G$100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วันที่รับเข้า</t>
        </is>
      </c>
      <c r="B1" t="inlineStr">
        <is>
          <t>ผู้ส่งมอบ</t>
        </is>
      </c>
      <c r="C1" t="inlineStr">
        <is>
          <t>ปริมาณ(กก.)</t>
        </is>
      </c>
      <c r="D1" t="inlineStr">
        <is>
          <t>รหัสคลัง</t>
        </is>
      </c>
      <c r="E1" t="inlineStr">
        <is>
          <t>ชื่อคลัง</t>
        </is>
      </c>
      <c r="F1" t="inlineStr">
        <is>
          <t>หมายเหตุ</t>
        </is>
      </c>
    </row>
    <row r="2">
      <c r="A2" t="inlineStr">
        <is>
          <t>2025-09-23</t>
        </is>
      </c>
      <c r="B2" t="inlineStr">
        <is>
          <t>ชุมชนบ้านเหนือ</t>
        </is>
      </c>
      <c r="C2" t="n">
        <v>430</v>
      </c>
      <c r="D2" t="inlineStr">
        <is>
          <t>WH01</t>
        </is>
      </c>
      <c r="E2">
        <f>IFERROR(XLOOKUP(D2,MASTER!$D$2:$D$100,MASTER!$E$2:$E$100,""),"")</f>
        <v/>
      </c>
      <c r="F2" t="inlineStr"/>
    </row>
    <row r="3">
      <c r="A3" t="inlineStr">
        <is>
          <t>2025-09-24</t>
        </is>
      </c>
      <c r="B3" t="inlineStr">
        <is>
          <t>ชุมชนบ้านใต้</t>
        </is>
      </c>
      <c r="C3" t="n">
        <v>390</v>
      </c>
      <c r="D3" t="inlineStr">
        <is>
          <t>WH02</t>
        </is>
      </c>
      <c r="E3">
        <f>IFERROR(XLOOKUP(D3,MASTER!$D$2:$D$100,MASTER!$E$2:$E$100,""),"")</f>
        <v/>
      </c>
      <c r="F3" t="inlineStr">
        <is>
          <t>รับรอบบ่าย</t>
        </is>
      </c>
    </row>
  </sheetData>
  <dataValidations count="1">
    <dataValidation sqref="D2:D1000" showErrorMessage="1" showInputMessage="1" allowBlank="1" type="list">
      <formula1>MASTER!$D$2:$D$100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รหัสล็อต</t>
        </is>
      </c>
      <c r="B1" t="inlineStr">
        <is>
          <t>ความชื้น(%)</t>
        </is>
      </c>
      <c r="C1" t="inlineStr">
        <is>
          <t>สิ่งเจือปน(%)</t>
        </is>
      </c>
      <c r="D1" t="inlineStr">
        <is>
          <t>เกรด</t>
        </is>
      </c>
      <c r="E1" t="inlineStr">
        <is>
          <t>ผลการตรวจ</t>
        </is>
      </c>
      <c r="F1" t="inlineStr">
        <is>
          <t>ผู้ตรวจ</t>
        </is>
      </c>
    </row>
    <row r="2">
      <c r="A2" t="inlineStr">
        <is>
          <t>L20250924-01</t>
        </is>
      </c>
      <c r="B2" t="n">
        <v>10.5</v>
      </c>
      <c r="C2" t="n">
        <v>0.8</v>
      </c>
      <c r="D2" t="inlineStr">
        <is>
          <t>A</t>
        </is>
      </c>
      <c r="E2" t="inlineStr">
        <is>
          <t>ผ่าน</t>
        </is>
      </c>
      <c r="F2" t="inlineStr">
        <is>
          <t>QC01</t>
        </is>
      </c>
    </row>
    <row r="3">
      <c r="A3" t="inlineStr">
        <is>
          <t>L20250924-02</t>
        </is>
      </c>
      <c r="B3" t="n">
        <v>12</v>
      </c>
      <c r="C3" t="n">
        <v>1.2</v>
      </c>
      <c r="D3" t="inlineStr">
        <is>
          <t>B</t>
        </is>
      </c>
      <c r="E3" t="inlineStr">
        <is>
          <t>เฝ้าระวัง</t>
        </is>
      </c>
      <c r="F3" t="inlineStr">
        <is>
          <t>QC02</t>
        </is>
      </c>
    </row>
  </sheetData>
  <dataValidations count="2">
    <dataValidation sqref="E2:E1000" showErrorMessage="1" showInputMessage="1" allowBlank="1" type="list">
      <formula1>"ผ่าน,ไม่ผ่าน,เฝ้าระวัง"</formula1>
    </dataValidation>
    <dataValidation sqref="F2:F1000" showErrorMessage="1" showInputMessage="1" allowBlank="1" type="list">
      <formula1>MASTER!$K$2:$K$100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ล็อต</t>
        </is>
      </c>
      <c r="B1" t="inlineStr">
        <is>
          <t>เวลาเริ่ม</t>
        </is>
      </c>
      <c r="C1" t="inlineStr">
        <is>
          <t>เวลาสิ้นสุด</t>
        </is>
      </c>
      <c r="D1" t="inlineStr">
        <is>
          <t>วิธีทำความสะอาด</t>
        </is>
      </c>
      <c r="E1" t="inlineStr">
        <is>
          <t>ผู้รับผิดชอบ</t>
        </is>
      </c>
    </row>
    <row r="2">
      <c r="A2" t="inlineStr">
        <is>
          <t>L20250924-01</t>
        </is>
      </c>
      <c r="B2" t="inlineStr">
        <is>
          <t>08:30</t>
        </is>
      </c>
      <c r="C2" t="inlineStr">
        <is>
          <t>09:10</t>
        </is>
      </c>
      <c r="D2" t="inlineStr">
        <is>
          <t>เป่าลม+คัดฝุ่น</t>
        </is>
      </c>
      <c r="E2" t="inlineStr">
        <is>
          <t>PR01</t>
        </is>
      </c>
    </row>
    <row r="3">
      <c r="A3" t="inlineStr">
        <is>
          <t>L20250924-02</t>
        </is>
      </c>
      <c r="B3" t="inlineStr">
        <is>
          <t>09:30</t>
        </is>
      </c>
      <c r="C3" t="inlineStr">
        <is>
          <t>10:05</t>
        </is>
      </c>
      <c r="D3" t="inlineStr">
        <is>
          <t>ล้างน้ำ+ตาก</t>
        </is>
      </c>
      <c r="E3" t="inlineStr">
        <is>
          <t>PR02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เลขชุด</t>
        </is>
      </c>
      <c r="B1" t="inlineStr">
        <is>
          <t>วิธีคัดแยก</t>
        </is>
      </c>
      <c r="C1" t="inlineStr">
        <is>
          <t>ผลผลิต(กก.)</t>
        </is>
      </c>
      <c r="D1" t="inlineStr">
        <is>
          <t>ของเสีย(กก.)</t>
        </is>
      </c>
      <c r="E1" t="inlineStr">
        <is>
          <t>ผู้รับผิดชอบ</t>
        </is>
      </c>
    </row>
    <row r="2">
      <c r="A2" t="inlineStr">
        <is>
          <t>BCH-001</t>
        </is>
      </c>
      <c r="B2" t="inlineStr">
        <is>
          <t>คัดมือ</t>
        </is>
      </c>
      <c r="C2" t="n">
        <v>220</v>
      </c>
      <c r="D2" t="n">
        <v>8</v>
      </c>
      <c r="E2" t="inlineStr">
        <is>
          <t>PR02</t>
        </is>
      </c>
    </row>
    <row r="3">
      <c r="A3" t="inlineStr">
        <is>
          <t>BCH-002</t>
        </is>
      </c>
      <c r="B3" t="inlineStr">
        <is>
          <t>เครื่องสั่น</t>
        </is>
      </c>
      <c r="C3" t="n">
        <v>260</v>
      </c>
      <c r="D3" t="n">
        <v>10</v>
      </c>
      <c r="E3" t="inlineStr">
        <is>
          <t>PR03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</cols>
  <sheetData>
    <row r="1">
      <c r="A1" t="inlineStr">
        <is>
          <t>ล็อต</t>
        </is>
      </c>
      <c r="B1" t="inlineStr">
        <is>
          <t>เริ่มพัก</t>
        </is>
      </c>
      <c r="C1" t="inlineStr">
        <is>
          <t>สิ้นสุดพัก</t>
        </is>
      </c>
      <c r="D1" t="inlineStr">
        <is>
          <t>อุณหภูมิ(°C)</t>
        </is>
      </c>
      <c r="E1" t="inlineStr">
        <is>
          <t>ความชื้นเป้าหมาย(%)</t>
        </is>
      </c>
    </row>
    <row r="2">
      <c r="A2" t="inlineStr">
        <is>
          <t>L20250924-01</t>
        </is>
      </c>
      <c r="B2" t="inlineStr">
        <is>
          <t>2025-09-25 14:00</t>
        </is>
      </c>
      <c r="C2" t="inlineStr">
        <is>
          <t>2025-09-27 14:00</t>
        </is>
      </c>
      <c r="D2" t="n">
        <v>22</v>
      </c>
      <c r="E2" t="n">
        <v>11</v>
      </c>
    </row>
    <row r="3">
      <c r="A3" t="inlineStr">
        <is>
          <t>L20250924-02</t>
        </is>
      </c>
      <c r="B3" t="inlineStr">
        <is>
          <t>2025-09-25 16:00</t>
        </is>
      </c>
      <c r="C3" t="inlineStr">
        <is>
          <t>2025-09-28 16:00</t>
        </is>
      </c>
      <c r="D3" t="n">
        <v>23</v>
      </c>
      <c r="E3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</cols>
  <sheetData>
    <row r="1">
      <c r="A1" t="inlineStr">
        <is>
          <t>ล็อต</t>
        </is>
      </c>
      <c r="B1" t="inlineStr">
        <is>
          <t>ระดับการคั่ว</t>
        </is>
      </c>
      <c r="C1" t="inlineStr">
        <is>
          <t>เวลาคั่ว(นาที)</t>
        </is>
      </c>
      <c r="D1" t="inlineStr">
        <is>
          <t>Loss (%)</t>
        </is>
      </c>
      <c r="E1" t="inlineStr">
        <is>
          <t>ผู้คั่ว</t>
        </is>
      </c>
      <c r="F1" t="inlineStr">
        <is>
          <t>หมายเหตุ</t>
        </is>
      </c>
    </row>
    <row r="2">
      <c r="A2" t="inlineStr">
        <is>
          <t>L20250924-01</t>
        </is>
      </c>
      <c r="B2" t="inlineStr">
        <is>
          <t>Medium</t>
        </is>
      </c>
      <c r="C2" t="n">
        <v>12</v>
      </c>
      <c r="D2" t="n">
        <v>13.5</v>
      </c>
      <c r="E2" t="inlineStr">
        <is>
          <t>RS01</t>
        </is>
      </c>
      <c r="F2" t="inlineStr"/>
    </row>
    <row r="3">
      <c r="A3" t="inlineStr">
        <is>
          <t>L20250924-02</t>
        </is>
      </c>
      <c r="B3" t="inlineStr">
        <is>
          <t>Dark</t>
        </is>
      </c>
      <c r="C3" t="n">
        <v>14</v>
      </c>
      <c r="D3" t="n">
        <v>15.2</v>
      </c>
      <c r="E3" t="inlineStr">
        <is>
          <t>RS02</t>
        </is>
      </c>
      <c r="F3" t="inlineStr">
        <is>
          <t>คั่วเข้มตามคำสั่ง</t>
        </is>
      </c>
    </row>
  </sheetData>
  <dataValidations count="2">
    <dataValidation sqref="B2:B1000" showErrorMessage="1" showInputMessage="1" allowBlank="1" type="list">
      <formula1>"Light,Medium,Dark"</formula1>
    </dataValidation>
    <dataValidation sqref="E2:E1000" showErrorMessage="1" showInputMessage="1" allowBlank="1" type="list">
      <formula1>MASTER!$L$2:$L$100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2025-09-25T08:22:50Z</dcterms:created>
  <dcterms:modified xmlns:dcterms="http://purl.org/dc/terms/" xmlns:xsi="http://www.w3.org/2001/XMLSchema-instance" xsi:type="dcterms:W3CDTF">2025-09-25T08:22:50Z</dcterms:modified>
</cp:coreProperties>
</file>