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บันทึกข้อมูลการเก็บเกี่ยว" sheetId="2" state="visible" r:id="rId2"/>
    <sheet xmlns:r="http://schemas.openxmlformats.org/officeDocument/2006/relationships" name="ติดตามวัตถุดิบเข้า" sheetId="3" state="visible" r:id="rId3"/>
    <sheet xmlns:r="http://schemas.openxmlformats.org/officeDocument/2006/relationships" name="ตรวจสอบคุณภาพเมล็ด" sheetId="4" state="visible" r:id="rId4"/>
    <sheet xmlns:r="http://schemas.openxmlformats.org/officeDocument/2006/relationships" name="บันทึกการทำความสะอาด" sheetId="5" state="visible" r:id="rId5"/>
    <sheet xmlns:r="http://schemas.openxmlformats.org/officeDocument/2006/relationships" name="บันทึกการคัดแยกเมล็ด" sheetId="6" state="visible" r:id="rId6"/>
    <sheet xmlns:r="http://schemas.openxmlformats.org/officeDocument/2006/relationships" name="บันทึกช่วงเวลาการพักเมล็ด" sheetId="7" state="visible" r:id="rId7"/>
    <sheet xmlns:r="http://schemas.openxmlformats.org/officeDocument/2006/relationships" name="การกระเทาะเปลือกและคั่ว" sheetId="8" state="visible" r:id="rId8"/>
    <sheet xmlns:r="http://schemas.openxmlformats.org/officeDocument/2006/relationships" name="ตรวจสอบคุณภาพ" sheetId="9" state="visible" r:id="rId9"/>
    <sheet xmlns:r="http://schemas.openxmlformats.org/officeDocument/2006/relationships" name="ติดตามปริมาณวัตถุดิบเข้า (QC)" sheetId="10" state="visible" r:id="rId10"/>
    <sheet xmlns:r="http://schemas.openxmlformats.org/officeDocument/2006/relationships" name="ตรวจสอบคุณภาพเมล็ด (ชิม)" sheetId="11" state="visible" r:id="rId11"/>
    <sheet xmlns:r="http://schemas.openxmlformats.org/officeDocument/2006/relationships" name="รับเข้า (คลัง)" sheetId="12" state="visible" r:id="rId12"/>
    <sheet xmlns:r="http://schemas.openxmlformats.org/officeDocument/2006/relationships" name="ย้ายตำแหน่ง (คลัง)" sheetId="13" state="visible" r:id="rId13"/>
    <sheet xmlns:r="http://schemas.openxmlformats.org/officeDocument/2006/relationships" name="QC คลัง" sheetId="14" state="visible" r:id="rId14"/>
    <sheet xmlns:r="http://schemas.openxmlformats.org/officeDocument/2006/relationships" name="บันทึกคำสั่งซื้อ" sheetId="15" state="visible" r:id="rId15"/>
    <sheet xmlns:r="http://schemas.openxmlformats.org/officeDocument/2006/relationships" name="สถานะคำสั่งซื้อ" sheetId="16" state="visible" r:id="rId16"/>
    <sheet xmlns:r="http://schemas.openxmlformats.org/officeDocument/2006/relationships" name="เอกสาร" sheetId="17" state="visible" r:id="rId17"/>
    <sheet xmlns:r="http://schemas.openxmlformats.org/officeDocument/2006/relationships" name="การแจ้งเตือนแชท" sheetId="18" state="visible" r:id="rId18"/>
    <sheet xmlns:r="http://schemas.openxmlformats.org/officeDocument/2006/relationships" name="รถรับของ" sheetId="19" state="visible" r:id="rId19"/>
    <sheet xmlns:r="http://schemas.openxmlformats.org/officeDocument/2006/relationships" name="เส้นทางจัดส่ง" sheetId="20" state="visible" r:id="rId20"/>
    <sheet xmlns:r="http://schemas.openxmlformats.org/officeDocument/2006/relationships" name="ยืนยันส่งถึง" sheetId="21" state="visible" r:id="rId21"/>
    <sheet xmlns:r="http://schemas.openxmlformats.org/officeDocument/2006/relationships" name="รายงานรายเดือน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ables/table1.xml><?xml version="1.0" encoding="utf-8"?>
<table xmlns="http://schemas.openxmlformats.org/spreadsheetml/2006/main" id="1" name="T_HARVEST" displayName="T_HARVEST" ref="A1:F20" headerRowCount="1">
  <autoFilter ref="A1:F20"/>
  <tableColumns count="6">
    <tableColumn id="1" name="วันที่เก็บเกี่ยว"/>
    <tableColumn id="2" name="รหัสแปลงปลูก"/>
    <tableColumn id="3" name="ชนิดเมล็ดกาแฟ"/>
    <tableColumn id="4" name="น้ำหนักรวม(กก.)"/>
    <tableColumn id="5" name="ผู้บันทึก"/>
    <tableColumn id="6" name="หมายเหตุ"/>
  </tableColumns>
  <tableStyleInfo name="TableStyleMedium9" showRowStripes="1" showColumnStripes="0"/>
</table>
</file>

<file path=xl/tables/table10.xml><?xml version="1.0" encoding="utf-8"?>
<table xmlns="http://schemas.openxmlformats.org/spreadsheetml/2006/main" id="10" name="T_CUPPING" displayName="T_CUPPING" ref="A1:E16" headerRowCount="1">
  <autoFilter ref="A1:E16"/>
  <tableColumns count="5">
    <tableColumn id="1" name="ตัวอย่าง"/>
    <tableColumn id="2" name="คะแนน"/>
    <tableColumn id="3" name="หมายเหตุ"/>
    <tableColumn id="4" name="ผู้ชิม"/>
    <tableColumn id="5" name="วันที่"/>
  </tableColumns>
  <tableStyleInfo name="TableStyleMedium9" showRowStripes="1" showColumnStripes="0"/>
</table>
</file>

<file path=xl/tables/table11.xml><?xml version="1.0" encoding="utf-8"?>
<table xmlns="http://schemas.openxmlformats.org/spreadsheetml/2006/main" id="11" name="T_WH_IN" displayName="T_WH_IN" ref="A1:F10" headerRowCount="1">
  <autoFilter ref="A1:F10"/>
  <tableColumns count="6">
    <tableColumn id="1" name="อ้างอิงเก็บเกี่ยว"/>
    <tableColumn id="2" name="รหัสคลัง"/>
    <tableColumn id="3" name="ชื่อคลัง"/>
    <tableColumn id="4" name="ปริมาณ(กก.)"/>
    <tableColumn id="5" name="วันที่เข้า"/>
    <tableColumn id="6" name="ผู้บันทึก"/>
  </tableColumns>
  <tableStyleInfo name="TableStyleMedium9" showRowStripes="1" showColumnStripes="0"/>
</table>
</file>

<file path=xl/tables/table12.xml><?xml version="1.0" encoding="utf-8"?>
<table xmlns="http://schemas.openxmlformats.org/spreadsheetml/2006/main" id="12" name="T_WH_MOVE" displayName="T_WH_MOVE" ref="A1:F21" headerRowCount="1">
  <autoFilter ref="A1:F21"/>
  <tableColumns count="6">
    <tableColumn id="1" name="วันที่"/>
    <tableColumn id="2" name="รหัสคลัง"/>
    <tableColumn id="3" name="ชั้นวาง"/>
    <tableColumn id="4" name="จำนวน(กก.)"/>
    <tableColumn id="5" name="รหัสล็อต"/>
    <tableColumn id="6" name="หมายเหตุ"/>
  </tableColumns>
  <tableStyleInfo name="TableStyleMedium9" showRowStripes="1" showColumnStripes="0"/>
</table>
</file>

<file path=xl/tables/table13.xml><?xml version="1.0" encoding="utf-8"?>
<table xmlns="http://schemas.openxmlformats.org/spreadsheetml/2006/main" id="13" name="T_WH_QC" displayName="T_WH_QC" ref="A1:E10" headerRowCount="1">
  <autoFilter ref="A1:E10"/>
  <tableColumns count="5">
    <tableColumn id="1" name="ล็อต"/>
    <tableColumn id="2" name="ผล QC"/>
    <tableColumn id="3" name="วันหมดอายุ"/>
    <tableColumn id="4" name="ผู้ตรวจ"/>
    <tableColumn id="5" name="หมายเหตุ"/>
  </tableColumns>
  <tableStyleInfo name="TableStyleMedium9" showRowStripes="1" showColumnStripes="0"/>
</table>
</file>

<file path=xl/tables/table14.xml><?xml version="1.0" encoding="utf-8"?>
<table xmlns="http://schemas.openxmlformats.org/spreadsheetml/2006/main" id="14" name="T_ORDER" displayName="T_ORDER" ref="A1:H26" headerRowCount="1">
  <autoFilter ref="A1:H26"/>
  <tableColumns count="8">
    <tableColumn id="1" name="เลขที่สั่งซื้อ"/>
    <tableColumn id="2" name="รหัสลูกค้า"/>
    <tableColumn id="3" name="ชื่อลูกค้า"/>
    <tableColumn id="4" name="สินค้า"/>
    <tableColumn id="5" name="จำนวน(กก.)"/>
    <tableColumn id="6" name="ราคา/กก."/>
    <tableColumn id="7" name="ยอดรวม"/>
    <tableColumn id="8" name="วันที่สั่ง"/>
  </tableColumns>
  <tableStyleInfo name="TableStyleMedium9" showRowStripes="1" showColumnStripes="0"/>
</table>
</file>

<file path=xl/tables/table15.xml><?xml version="1.0" encoding="utf-8"?>
<table xmlns="http://schemas.openxmlformats.org/spreadsheetml/2006/main" id="15" name="T_ORDER_STATUS" displayName="T_ORDER_STATUS" ref="A1:D26" headerRowCount="1">
  <autoFilter ref="A1:D26"/>
  <tableColumns count="4">
    <tableColumn id="1" name="เลขที่สั่งซื้อ"/>
    <tableColumn id="2" name="สถานะ"/>
    <tableColumn id="3" name="กำหนดส่ง"/>
    <tableColumn id="4" name="ผู้ดูแล"/>
  </tableColumns>
  <tableStyleInfo name="TableStyleMedium9" showRowStripes="1" showColumnStripes="0"/>
</table>
</file>

<file path=xl/tables/table16.xml><?xml version="1.0" encoding="utf-8"?>
<table xmlns="http://schemas.openxmlformats.org/spreadsheetml/2006/main" id="16" name="T_DOCS" displayName="T_DOCS" ref="A1:F21" headerRowCount="1">
  <autoFilter ref="A1:F21"/>
  <tableColumns count="6">
    <tableColumn id="1" name="ประเภทเอกสาร"/>
    <tableColumn id="2" name="วันที่ออก"/>
    <tableColumn id="3" name="อ้างอิง(เลขที่สั่งซื้อ)"/>
    <tableColumn id="4" name="รหัสลูกค้า"/>
    <tableColumn id="5" name="ชื่อลูกค้า"/>
    <tableColumn id="6" name="ยอดรวม"/>
  </tableColumns>
  <tableStyleInfo name="TableStyleMedium9" showRowStripes="1" showColumnStripes="0"/>
</table>
</file>

<file path=xl/tables/table17.xml><?xml version="1.0" encoding="utf-8"?>
<table xmlns="http://schemas.openxmlformats.org/spreadsheetml/2006/main" id="17" name="T_CHAT" displayName="T_CHAT" ref="A1:G18" headerRowCount="1">
  <autoFilter ref="A1:G18"/>
  <tableColumns count="7">
    <tableColumn id="1" name="ChatId"/>
    <tableColumn id="2" name="OrderNumber"/>
    <tableColumn id="3" name="Message"/>
    <tableColumn id="4" name="Channel"/>
    <tableColumn id="5" name="ReceivedAt"/>
    <tableColumn id="6" name="Status"/>
    <tableColumn id="7" name="Assignee"/>
  </tableColumns>
  <tableStyleInfo name="TableStyleMedium9" showRowStripes="1" showColumnStripes="0"/>
</table>
</file>

<file path=xl/tables/table18.xml><?xml version="1.0" encoding="utf-8"?>
<table xmlns="http://schemas.openxmlformats.org/spreadsheetml/2006/main" id="18" name="T_PICKUP" displayName="T_PICKUP" ref="A1:D15" headerRowCount="1">
  <autoFilter ref="A1:D15"/>
  <tableColumns count="4">
    <tableColumn id="1" name="เลขรับของ"/>
    <tableColumn id="2" name="คนขับ"/>
    <tableColumn id="3" name="ทะเบียนรถ"/>
    <tableColumn id="4" name="วันที่รับของ"/>
  </tableColumns>
  <tableStyleInfo name="TableStyleMedium9" showRowStripes="1" showColumnStripes="0"/>
</table>
</file>

<file path=xl/tables/table19.xml><?xml version="1.0" encoding="utf-8"?>
<table xmlns="http://schemas.openxmlformats.org/spreadsheetml/2006/main" id="19" name="T_ROUTE" displayName="T_ROUTE" ref="A1:D15" headerRowCount="1">
  <autoFilter ref="A1:D15"/>
  <tableColumns count="4">
    <tableColumn id="1" name="เส้นทาง"/>
    <tableColumn id="2" name="วันที่ส่ง"/>
    <tableColumn id="3" name="จุดแวะ"/>
    <tableColumn id="4" name="ผู้ขับ"/>
  </tableColumns>
  <tableStyleInfo name="TableStyleMedium9" showRowStripes="1" showColumnStripes="0"/>
</table>
</file>

<file path=xl/tables/table2.xml><?xml version="1.0" encoding="utf-8"?>
<table xmlns="http://schemas.openxmlformats.org/spreadsheetml/2006/main" id="2" name="T_LOT_TRACK" displayName="T_LOT_TRACK" ref="A1:E20" headerRowCount="1">
  <autoFilter ref="A1:E20"/>
  <tableColumns count="5">
    <tableColumn id="1" name="รหัสล็อต"/>
    <tableColumn id="2" name="วันที่เก็บเกี่ยว"/>
    <tableColumn id="3" name="น้ำหนักรวม(กก.)"/>
    <tableColumn id="4" name="สถานะ"/>
    <tableColumn id="5" name="QRCode"/>
  </tableColumns>
  <tableStyleInfo name="TableStyleMedium9" showRowStripes="1" showColumnStripes="0"/>
</table>
</file>

<file path=xl/tables/table20.xml><?xml version="1.0" encoding="utf-8"?>
<table xmlns="http://schemas.openxmlformats.org/spreadsheetml/2006/main" id="20" name="T_CONFIRM" displayName="T_CONFIRM" ref="A1:D16" headerRowCount="1">
  <autoFilter ref="A1:D16"/>
  <tableColumns count="4">
    <tableColumn id="1" name="เลขเอกสาร/อ้างอิง"/>
    <tableColumn id="2" name="เวลาส่งถึง"/>
    <tableColumn id="3" name="ผู้รับ"/>
    <tableColumn id="4" name="หมายเหตุ"/>
  </tableColumns>
  <tableStyleInfo name="TableStyleMedium9" showRowStripes="1" showColumnStripes="0"/>
</table>
</file>

<file path=xl/tables/table3.xml><?xml version="1.0" encoding="utf-8"?>
<table xmlns="http://schemas.openxmlformats.org/spreadsheetml/2006/main" id="3" name="T_PRE_QC" displayName="T_PRE_QC" ref="A1:F20" headerRowCount="1">
  <autoFilter ref="A1:F20"/>
  <tableColumns count="6">
    <tableColumn id="1" name="รหัสล็อต"/>
    <tableColumn id="2" name="ผลตรวจ"/>
    <tableColumn id="3" name="สิ่งเจือปน(%)"/>
    <tableColumn id="4" name="จุดบกพร่อง(%)"/>
    <tableColumn id="5" name="หมายเหตุ"/>
    <tableColumn id="6" name="ผู้ตรวจ"/>
  </tableColumns>
  <tableStyleInfo name="TableStyleMedium9" showRowStripes="1" showColumnStripes="0"/>
</table>
</file>

<file path=xl/tables/table4.xml><?xml version="1.0" encoding="utf-8"?>
<table xmlns="http://schemas.openxmlformats.org/spreadsheetml/2006/main" id="4" name="T_CLEAN" displayName="T_CLEAN" ref="A1:E20" headerRowCount="1">
  <autoFilter ref="A1:E20"/>
  <tableColumns count="5">
    <tableColumn id="1" name="ล็อต"/>
    <tableColumn id="2" name="เวลาเริ่ม"/>
    <tableColumn id="3" name="เวลาสิ้นสุด"/>
    <tableColumn id="4" name="วิธีทำความสะอาด"/>
    <tableColumn id="5" name="ผู้รับผิดชอบ"/>
  </tableColumns>
  <tableStyleInfo name="TableStyleMedium9" showRowStripes="1" showColumnStripes="0"/>
</table>
</file>

<file path=xl/tables/table5.xml><?xml version="1.0" encoding="utf-8"?>
<table xmlns="http://schemas.openxmlformats.org/spreadsheetml/2006/main" id="5" name="T_SORT" displayName="T_SORT" ref="A1:E20" headerRowCount="1">
  <autoFilter ref="A1:E20"/>
  <tableColumns count="5">
    <tableColumn id="1" name="เลขชุด"/>
    <tableColumn id="2" name="วิธีคัดแยก"/>
    <tableColumn id="3" name="ผลผลิต(กก.)"/>
    <tableColumn id="4" name="ของเสีย(กก.)"/>
    <tableColumn id="5" name="ผู้รับผิดชอบ"/>
  </tableColumns>
  <tableStyleInfo name="TableStyleMedium9" showRowStripes="1" showColumnStripes="0"/>
</table>
</file>

<file path=xl/tables/table6.xml><?xml version="1.0" encoding="utf-8"?>
<table xmlns="http://schemas.openxmlformats.org/spreadsheetml/2006/main" id="6" name="T_REST" displayName="T_REST" ref="A1:E20" headerRowCount="1">
  <autoFilter ref="A1:E20"/>
  <tableColumns count="5">
    <tableColumn id="1" name="ล็อต"/>
    <tableColumn id="2" name="เริ่มพัก"/>
    <tableColumn id="3" name="สิ้นสุดพัก"/>
    <tableColumn id="4" name="อุณหภูมิ(°C)"/>
    <tableColumn id="5" name="ความชื้นเป้าหมาย(%)"/>
  </tableColumns>
  <tableStyleInfo name="TableStyleMedium9" showRowStripes="1" showColumnStripes="0"/>
</table>
</file>

<file path=xl/tables/table7.xml><?xml version="1.0" encoding="utf-8"?>
<table xmlns="http://schemas.openxmlformats.org/spreadsheetml/2006/main" id="7" name="T_ROAST" displayName="T_ROAST" ref="A1:F20" headerRowCount="1">
  <autoFilter ref="A1:F20"/>
  <tableColumns count="6">
    <tableColumn id="1" name="ล็อต"/>
    <tableColumn id="2" name="ระดับการคั่ว"/>
    <tableColumn id="3" name="เวลาคั่ว(นาที)"/>
    <tableColumn id="4" name="Loss (%)"/>
    <tableColumn id="5" name="ผู้คั่ว"/>
    <tableColumn id="6" name="หมายเหตุ"/>
  </tableColumns>
  <tableStyleInfo name="TableStyleMedium9" showRowStripes="1" showColumnStripes="0"/>
</table>
</file>

<file path=xl/tables/table8.xml><?xml version="1.0" encoding="utf-8"?>
<table xmlns="http://schemas.openxmlformats.org/spreadsheetml/2006/main" id="8" name="T_QC_GENERAL" displayName="T_QC_GENERAL" ref="A1:F39" headerRowCount="1">
  <autoFilter ref="A1:F39"/>
  <tableColumns count="6">
    <tableColumn id="1" name="พารามิเตอร์"/>
    <tableColumn id="2" name="ค่า"/>
    <tableColumn id="3" name="ผล"/>
    <tableColumn id="4" name="หมายเหตุ"/>
    <tableColumn id="5" name="ผู้ตรวจ"/>
    <tableColumn id="6" name="วันที่"/>
  </tableColumns>
  <tableStyleInfo name="TableStyleMedium9" showRowStripes="1" showColumnStripes="0"/>
</table>
</file>

<file path=xl/tables/table9.xml><?xml version="1.0" encoding="utf-8"?>
<table xmlns="http://schemas.openxmlformats.org/spreadsheetml/2006/main" id="9" name="T_QC_MAT" displayName="T_QC_MAT" ref="A1:E4" headerRowCount="1">
  <autoFilter ref="A1:E4"/>
  <tableColumns count="5">
    <tableColumn id="1" name="วันที่"/>
    <tableColumn id="2" name="รายการ"/>
    <tableColumn id="3" name="จำนวน"/>
    <tableColumn id="4" name="หน่วย"/>
    <tableColumn id="5" name="รหัสคลัง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t="inlineStr">
        <is>
          <t>รหัสลูกค้า</t>
        </is>
      </c>
      <c r="B1" t="inlineStr">
        <is>
          <t>ชื่อลูกค้า</t>
        </is>
      </c>
      <c r="C1" t="inlineStr"/>
      <c r="D1" t="inlineStr">
        <is>
          <t>รหัสคลัง</t>
        </is>
      </c>
      <c r="E1" t="inlineStr">
        <is>
          <t>ชื่อคลัง</t>
        </is>
      </c>
      <c r="F1" t="inlineStr"/>
      <c r="G1" t="inlineStr">
        <is>
          <t>สินค้า</t>
        </is>
      </c>
      <c r="H1" t="inlineStr"/>
      <c r="I1" t="inlineStr">
        <is>
          <t>คนขับ</t>
        </is>
      </c>
      <c r="J1" t="inlineStr">
        <is>
          <t>ทะเบียนรถ</t>
        </is>
      </c>
      <c r="K1" t="inlineStr">
        <is>
          <t>ผู้ตรวจ</t>
        </is>
      </c>
      <c r="L1" t="inlineStr">
        <is>
          <t>ผู้คั่ว</t>
        </is>
      </c>
    </row>
    <row r="2">
      <c r="A2" t="inlineStr">
        <is>
          <t>CUST001</t>
        </is>
      </c>
      <c r="B2" t="inlineStr">
        <is>
          <t>บริษัท ABC จำกัด</t>
        </is>
      </c>
      <c r="C2" t="inlineStr"/>
      <c r="D2" t="inlineStr">
        <is>
          <t>WH01</t>
        </is>
      </c>
      <c r="E2" t="inlineStr">
        <is>
          <t>โกดัง 1</t>
        </is>
      </c>
      <c r="F2" t="inlineStr"/>
      <c r="G2" t="inlineStr">
        <is>
          <t>Arabica</t>
        </is>
      </c>
      <c r="H2" t="inlineStr"/>
      <c r="I2" t="inlineStr">
        <is>
          <t>สมชาย ขับดี</t>
        </is>
      </c>
      <c r="J2" t="inlineStr">
        <is>
          <t>1กข-1234</t>
        </is>
      </c>
      <c r="K2" t="inlineStr">
        <is>
          <t>QC01</t>
        </is>
      </c>
      <c r="L2" t="inlineStr">
        <is>
          <t>RS01</t>
        </is>
      </c>
    </row>
    <row r="3">
      <c r="A3" t="inlineStr">
        <is>
          <t>CUST002</t>
        </is>
      </c>
      <c r="B3" t="inlineStr">
        <is>
          <t>บริษัท DEF จำกัด</t>
        </is>
      </c>
      <c r="C3" t="inlineStr"/>
      <c r="D3" t="inlineStr">
        <is>
          <t>WH02</t>
        </is>
      </c>
      <c r="E3" t="inlineStr">
        <is>
          <t>โกดัง 2</t>
        </is>
      </c>
      <c r="F3" t="inlineStr"/>
      <c r="G3" t="inlineStr">
        <is>
          <t>Robusta</t>
        </is>
      </c>
      <c r="H3" t="inlineStr"/>
      <c r="I3" t="inlineStr">
        <is>
          <t>วิทยา ใจดี</t>
        </is>
      </c>
      <c r="J3" t="inlineStr">
        <is>
          <t>2ขข-5678</t>
        </is>
      </c>
      <c r="K3" t="inlineStr">
        <is>
          <t>QC02</t>
        </is>
      </c>
      <c r="L3" t="inlineStr">
        <is>
          <t>RS02</t>
        </is>
      </c>
    </row>
    <row r="4">
      <c r="A4" t="inlineStr">
        <is>
          <t>CUST003</t>
        </is>
      </c>
      <c r="B4" t="inlineStr">
        <is>
          <t>คุณพลอย</t>
        </is>
      </c>
      <c r="C4" t="inlineStr"/>
      <c r="D4" t="inlineStr">
        <is>
          <t>WH03</t>
        </is>
      </c>
      <c r="E4" t="inlineStr">
        <is>
          <t>โกดัง 3</t>
        </is>
      </c>
      <c r="F4" t="inlineStr"/>
      <c r="G4" t="inlineStr"/>
      <c r="H4" t="inlineStr"/>
      <c r="I4" t="inlineStr">
        <is>
          <t>ปกรณ์ ขยัน</t>
        </is>
      </c>
      <c r="J4" t="inlineStr">
        <is>
          <t>3งง-8888</t>
        </is>
      </c>
      <c r="K4" t="inlineStr">
        <is>
          <t>QC03</t>
        </is>
      </c>
      <c r="L4" t="inlineStr">
        <is>
          <t>RS03</t>
        </is>
      </c>
    </row>
    <row r="5">
      <c r="A5" t="inlineStr">
        <is>
          <t>CUST004</t>
        </is>
      </c>
      <c r="B5" t="inlineStr">
        <is>
          <t>คุณปู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t="inlineStr">
        <is>
          <t>CUST005</t>
        </is>
      </c>
      <c r="B6" t="inlineStr">
        <is>
          <t>K. Jane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วันที่</t>
        </is>
      </c>
      <c r="B1" s="1" t="inlineStr">
        <is>
          <t>รายการ</t>
        </is>
      </c>
      <c r="C1" s="1" t="inlineStr">
        <is>
          <t>จำนวน</t>
        </is>
      </c>
      <c r="D1" s="1" t="inlineStr">
        <is>
          <t>หน่วย</t>
        </is>
      </c>
      <c r="E1" s="1" t="inlineStr">
        <is>
          <t>รหัสคลัง</t>
        </is>
      </c>
    </row>
    <row r="2">
      <c r="A2" s="2" t="inlineStr">
        <is>
          <t>2025-09-23</t>
        </is>
      </c>
      <c r="B2" s="2" t="inlineStr">
        <is>
          <t>ถุงกระสอบ</t>
        </is>
      </c>
      <c r="C2" s="2" t="n">
        <v>500</v>
      </c>
      <c r="D2" s="2" t="inlineStr">
        <is>
          <t>ใบ</t>
        </is>
      </c>
      <c r="E2" s="2" t="inlineStr">
        <is>
          <t>WH01</t>
        </is>
      </c>
    </row>
    <row r="3">
      <c r="A3" s="2" t="inlineStr">
        <is>
          <t>2025-09-23</t>
        </is>
      </c>
      <c r="B3" s="2" t="inlineStr">
        <is>
          <t>กล่อง 1 กก.</t>
        </is>
      </c>
      <c r="C3" s="2" t="n">
        <v>120</v>
      </c>
      <c r="D3" s="2" t="inlineStr">
        <is>
          <t>ใบ</t>
        </is>
      </c>
      <c r="E3" s="2" t="inlineStr">
        <is>
          <t>WH02</t>
        </is>
      </c>
    </row>
    <row r="4">
      <c r="A4" s="2" t="inlineStr">
        <is>
          <t>2025-09-24</t>
        </is>
      </c>
      <c r="B4" s="2" t="inlineStr">
        <is>
          <t>ซองวาล์ว 250g</t>
        </is>
      </c>
      <c r="C4" s="2" t="n">
        <v>300</v>
      </c>
      <c r="D4" s="2" t="inlineStr">
        <is>
          <t>ซอง</t>
        </is>
      </c>
      <c r="E4" s="2" t="inlineStr">
        <is>
          <t>WH03</t>
        </is>
      </c>
    </row>
  </sheetData>
  <dataValidations count="1">
    <dataValidation sqref="E2:E2000" showErrorMessage="1" showInputMessage="1" allowBlank="1" type="list">
      <formula1>MASTER!$D$2:$D$200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ตัวอย่าง</t>
        </is>
      </c>
      <c r="B1" s="1" t="inlineStr">
        <is>
          <t>คะแนน</t>
        </is>
      </c>
      <c r="C1" s="1" t="inlineStr">
        <is>
          <t>หมายเหตุ</t>
        </is>
      </c>
      <c r="D1" s="1" t="inlineStr">
        <is>
          <t>ผู้ชิม</t>
        </is>
      </c>
      <c r="E1" s="1" t="inlineStr">
        <is>
          <t>วันที่</t>
        </is>
      </c>
    </row>
    <row r="2">
      <c r="A2" s="2" t="inlineStr">
        <is>
          <t>CUP-01</t>
        </is>
      </c>
      <c r="B2" s="2" t="n">
        <v>81.78</v>
      </c>
      <c r="C2" s="2" t="inlineStr">
        <is>
          <t>กลิ่นผลไม้</t>
        </is>
      </c>
      <c r="D2" s="2" t="inlineStr">
        <is>
          <t>Tester B</t>
        </is>
      </c>
      <c r="E2" s="2" t="inlineStr">
        <is>
          <t>2025-09-22</t>
        </is>
      </c>
    </row>
    <row r="3">
      <c r="A3" s="2" t="inlineStr">
        <is>
          <t>CUP-02</t>
        </is>
      </c>
      <c r="B3" s="2" t="n">
        <v>81.95999999999999</v>
      </c>
      <c r="C3" s="2" t="inlineStr">
        <is>
          <t>กลิ่นผลไม้</t>
        </is>
      </c>
      <c r="D3" s="2" t="inlineStr">
        <is>
          <t>Tester B</t>
        </is>
      </c>
      <c r="E3" s="2" t="inlineStr">
        <is>
          <t>2025-09-19</t>
        </is>
      </c>
    </row>
    <row r="4">
      <c r="A4" s="2" t="inlineStr">
        <is>
          <t>CUP-03</t>
        </is>
      </c>
      <c r="B4" s="2" t="n">
        <v>80.45999999999999</v>
      </c>
      <c r="C4" s="2" t="inlineStr">
        <is>
          <t>นัตตี้</t>
        </is>
      </c>
      <c r="D4" s="2" t="inlineStr">
        <is>
          <t>Tester C</t>
        </is>
      </c>
      <c r="E4" s="2" t="inlineStr">
        <is>
          <t>2025-09-22</t>
        </is>
      </c>
    </row>
    <row r="5">
      <c r="A5" s="2" t="inlineStr">
        <is>
          <t>CUP-04</t>
        </is>
      </c>
      <c r="B5" s="2" t="n">
        <v>81.36</v>
      </c>
      <c r="C5" s="2" t="inlineStr">
        <is>
          <t>กลิ่นผลไม้</t>
        </is>
      </c>
      <c r="D5" s="2" t="inlineStr">
        <is>
          <t>Tester A</t>
        </is>
      </c>
      <c r="E5" s="2" t="inlineStr">
        <is>
          <t>2025-09-21</t>
        </is>
      </c>
    </row>
    <row r="6">
      <c r="A6" s="2" t="inlineStr">
        <is>
          <t>CUP-05</t>
        </is>
      </c>
      <c r="B6" s="2" t="n">
        <v>84.48999999999999</v>
      </c>
      <c r="C6" s="2" t="inlineStr">
        <is>
          <t>ช็อกโกแลต</t>
        </is>
      </c>
      <c r="D6" s="2" t="inlineStr">
        <is>
          <t>Tester B</t>
        </is>
      </c>
      <c r="E6" s="2" t="inlineStr">
        <is>
          <t>2025-09-25</t>
        </is>
      </c>
    </row>
    <row r="7">
      <c r="A7" s="2" t="inlineStr">
        <is>
          <t>CUP-06</t>
        </is>
      </c>
      <c r="B7" s="2" t="n">
        <v>82.17</v>
      </c>
      <c r="C7" s="2" t="inlineStr">
        <is>
          <t>นัตตี้</t>
        </is>
      </c>
      <c r="D7" s="2" t="inlineStr">
        <is>
          <t>Tester B</t>
        </is>
      </c>
      <c r="E7" s="2" t="inlineStr">
        <is>
          <t>2025-09-22</t>
        </is>
      </c>
    </row>
    <row r="8">
      <c r="A8" s="2" t="inlineStr">
        <is>
          <t>CUP-07</t>
        </is>
      </c>
      <c r="B8" s="2" t="n">
        <v>80.45999999999999</v>
      </c>
      <c r="C8" s="2" t="inlineStr">
        <is>
          <t>ช็อกโกแลต</t>
        </is>
      </c>
      <c r="D8" s="2" t="inlineStr">
        <is>
          <t>Tester C</t>
        </is>
      </c>
      <c r="E8" s="2" t="inlineStr">
        <is>
          <t>2025-09-19</t>
        </is>
      </c>
    </row>
    <row r="9">
      <c r="A9" s="2" t="inlineStr">
        <is>
          <t>CUP-08</t>
        </is>
      </c>
      <c r="B9" s="2" t="n">
        <v>84.2</v>
      </c>
      <c r="C9" s="2" t="inlineStr">
        <is>
          <t>คาราเมล</t>
        </is>
      </c>
      <c r="D9" s="2" t="inlineStr">
        <is>
          <t>Tester A</t>
        </is>
      </c>
      <c r="E9" s="2" t="inlineStr">
        <is>
          <t>2025-09-21</t>
        </is>
      </c>
    </row>
    <row r="10">
      <c r="A10" s="2" t="inlineStr">
        <is>
          <t>CUP-09</t>
        </is>
      </c>
      <c r="B10" s="2" t="n">
        <v>83.98</v>
      </c>
      <c r="C10" s="2" t="inlineStr">
        <is>
          <t>ช็อกโกแลต</t>
        </is>
      </c>
      <c r="D10" s="2" t="inlineStr">
        <is>
          <t>Tester A</t>
        </is>
      </c>
      <c r="E10" s="2" t="inlineStr">
        <is>
          <t>2025-09-19</t>
        </is>
      </c>
    </row>
    <row r="11">
      <c r="A11" s="2" t="inlineStr">
        <is>
          <t>CUP-10</t>
        </is>
      </c>
      <c r="B11" s="2" t="n">
        <v>84.04000000000001</v>
      </c>
      <c r="C11" s="2" t="inlineStr">
        <is>
          <t>ช็อกโกแลต</t>
        </is>
      </c>
      <c r="D11" s="2" t="inlineStr">
        <is>
          <t>Tester C</t>
        </is>
      </c>
      <c r="E11" s="2" t="inlineStr">
        <is>
          <t>2025-09-25</t>
        </is>
      </c>
    </row>
    <row r="12">
      <c r="A12" s="2" t="inlineStr">
        <is>
          <t>CUP-11</t>
        </is>
      </c>
      <c r="B12" s="2" t="n">
        <v>84.55</v>
      </c>
      <c r="C12" s="2" t="inlineStr">
        <is>
          <t>ช็อกโกแลต</t>
        </is>
      </c>
      <c r="D12" s="2" t="inlineStr">
        <is>
          <t>Tester A</t>
        </is>
      </c>
      <c r="E12" s="2" t="inlineStr">
        <is>
          <t>2025-09-25</t>
        </is>
      </c>
    </row>
    <row r="13">
      <c r="A13" s="2" t="inlineStr">
        <is>
          <t>CUP-12</t>
        </is>
      </c>
      <c r="B13" s="2" t="n">
        <v>80.23</v>
      </c>
      <c r="C13" s="2" t="inlineStr">
        <is>
          <t>นัตตี้</t>
        </is>
      </c>
      <c r="D13" s="2" t="inlineStr">
        <is>
          <t>Tester A</t>
        </is>
      </c>
      <c r="E13" s="2" t="inlineStr">
        <is>
          <t>2025-09-19</t>
        </is>
      </c>
    </row>
    <row r="14">
      <c r="A14" s="2" t="inlineStr">
        <is>
          <t>CUP-13</t>
        </is>
      </c>
      <c r="B14" s="2" t="n">
        <v>84.59999999999999</v>
      </c>
      <c r="C14" s="2" t="inlineStr">
        <is>
          <t>กลิ่นผลไม้</t>
        </is>
      </c>
      <c r="D14" s="2" t="inlineStr">
        <is>
          <t>Tester C</t>
        </is>
      </c>
      <c r="E14" s="2" t="inlineStr">
        <is>
          <t>2025-09-25</t>
        </is>
      </c>
    </row>
    <row r="15">
      <c r="A15" s="2" t="inlineStr">
        <is>
          <t>CUP-14</t>
        </is>
      </c>
      <c r="B15" s="2" t="n">
        <v>83.44</v>
      </c>
      <c r="C15" s="2" t="inlineStr">
        <is>
          <t>ช็อกโกแลต</t>
        </is>
      </c>
      <c r="D15" s="2" t="inlineStr">
        <is>
          <t>Tester B</t>
        </is>
      </c>
      <c r="E15" s="2" t="inlineStr">
        <is>
          <t>2025-09-21</t>
        </is>
      </c>
    </row>
    <row r="16">
      <c r="A16" s="2" t="inlineStr">
        <is>
          <t>CUP-15</t>
        </is>
      </c>
      <c r="B16" s="2" t="n">
        <v>80.02</v>
      </c>
      <c r="C16" s="2" t="inlineStr">
        <is>
          <t>กลิ่นผลไม้</t>
        </is>
      </c>
      <c r="D16" s="2" t="inlineStr">
        <is>
          <t>Tester C</t>
        </is>
      </c>
      <c r="E16" s="2" t="inlineStr">
        <is>
          <t>2025-09-24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อ้างอิงเก็บเกี่ยว</t>
        </is>
      </c>
      <c r="B1" s="1" t="inlineStr">
        <is>
          <t>รหัสคลัง</t>
        </is>
      </c>
      <c r="C1" s="1" t="inlineStr">
        <is>
          <t>ชื่อคลัง</t>
        </is>
      </c>
      <c r="D1" s="1" t="inlineStr">
        <is>
          <t>ปริมาณ(กก.)</t>
        </is>
      </c>
      <c r="E1" s="1" t="inlineStr">
        <is>
          <t>วันที่เข้า</t>
        </is>
      </c>
      <c r="F1" s="1" t="inlineStr">
        <is>
          <t>ผู้บันทึก</t>
        </is>
      </c>
    </row>
    <row r="2">
      <c r="A2" s="2" t="inlineStr">
        <is>
          <t>L20250915-01</t>
        </is>
      </c>
      <c r="B2" s="2" t="inlineStr">
        <is>
          <t>WH03</t>
        </is>
      </c>
      <c r="C2" s="2">
        <f>IFERROR(XLOOKUP(B2,MASTER!$D$2:$D$200,MASTER!$E$2:$E$200,""),"")</f>
        <v/>
      </c>
      <c r="D2" s="2" t="n">
        <v>224</v>
      </c>
      <c r="E2" s="2" t="inlineStr">
        <is>
          <t>2025-09-15</t>
        </is>
      </c>
      <c r="F2" s="2" t="inlineStr">
        <is>
          <t>ST03</t>
        </is>
      </c>
    </row>
    <row r="3">
      <c r="A3" s="2" t="inlineStr">
        <is>
          <t>L20250915-02</t>
        </is>
      </c>
      <c r="B3" s="2" t="inlineStr">
        <is>
          <t>WH01</t>
        </is>
      </c>
      <c r="C3" s="2" t="n"/>
      <c r="D3" s="2" t="n">
        <v>131</v>
      </c>
      <c r="E3" s="2" t="inlineStr">
        <is>
          <t>2025-09-15</t>
        </is>
      </c>
      <c r="F3" s="2" t="inlineStr">
        <is>
          <t>ST03</t>
        </is>
      </c>
    </row>
    <row r="4">
      <c r="A4" s="2" t="inlineStr">
        <is>
          <t>L20250916-01</t>
        </is>
      </c>
      <c r="B4" s="2" t="inlineStr">
        <is>
          <t>WH03</t>
        </is>
      </c>
      <c r="C4" s="2" t="n"/>
      <c r="D4" s="2" t="n">
        <v>186</v>
      </c>
      <c r="E4" s="2" t="inlineStr">
        <is>
          <t>2025-09-16</t>
        </is>
      </c>
      <c r="F4" s="2" t="inlineStr">
        <is>
          <t>ST02</t>
        </is>
      </c>
    </row>
    <row r="5">
      <c r="A5" s="2" t="inlineStr">
        <is>
          <t>L20250917-01</t>
        </is>
      </c>
      <c r="B5" s="2" t="inlineStr">
        <is>
          <t>WH02</t>
        </is>
      </c>
      <c r="C5" s="2" t="n"/>
      <c r="D5" s="2" t="n">
        <v>216</v>
      </c>
      <c r="E5" s="2" t="inlineStr">
        <is>
          <t>2025-09-17</t>
        </is>
      </c>
      <c r="F5" s="2" t="inlineStr">
        <is>
          <t>ST01</t>
        </is>
      </c>
    </row>
    <row r="6">
      <c r="A6" s="2" t="inlineStr">
        <is>
          <t>L20250917-02</t>
        </is>
      </c>
      <c r="B6" s="2" t="inlineStr">
        <is>
          <t>WH02</t>
        </is>
      </c>
      <c r="C6" s="2" t="n"/>
      <c r="D6" s="2" t="n">
        <v>145</v>
      </c>
      <c r="E6" s="2" t="inlineStr">
        <is>
          <t>2025-09-17</t>
        </is>
      </c>
      <c r="F6" s="2" t="inlineStr">
        <is>
          <t>ST01</t>
        </is>
      </c>
    </row>
    <row r="7">
      <c r="A7" s="2" t="inlineStr">
        <is>
          <t>L20250918-01</t>
        </is>
      </c>
      <c r="B7" s="2" t="inlineStr">
        <is>
          <t>WH03</t>
        </is>
      </c>
      <c r="C7" s="2" t="n"/>
      <c r="D7" s="2" t="n">
        <v>141</v>
      </c>
      <c r="E7" s="2" t="inlineStr">
        <is>
          <t>2025-09-18</t>
        </is>
      </c>
      <c r="F7" s="2" t="inlineStr">
        <is>
          <t>ST01</t>
        </is>
      </c>
    </row>
    <row r="8">
      <c r="A8" s="2" t="inlineStr">
        <is>
          <t>L20250918-02</t>
        </is>
      </c>
      <c r="B8" s="2" t="inlineStr">
        <is>
          <t>WH01</t>
        </is>
      </c>
      <c r="C8" s="2" t="n"/>
      <c r="D8" s="2" t="n">
        <v>119</v>
      </c>
      <c r="E8" s="2" t="inlineStr">
        <is>
          <t>2025-09-18</t>
        </is>
      </c>
      <c r="F8" s="2" t="inlineStr">
        <is>
          <t>ST03</t>
        </is>
      </c>
    </row>
    <row r="9">
      <c r="A9" s="2" t="inlineStr">
        <is>
          <t>L20250918-03</t>
        </is>
      </c>
      <c r="B9" s="2" t="inlineStr">
        <is>
          <t>WH03</t>
        </is>
      </c>
      <c r="C9" s="2" t="n"/>
      <c r="D9" s="2" t="n">
        <v>168</v>
      </c>
      <c r="E9" s="2" t="inlineStr">
        <is>
          <t>2025-09-18</t>
        </is>
      </c>
      <c r="F9" s="2" t="inlineStr">
        <is>
          <t>ST02</t>
        </is>
      </c>
    </row>
    <row r="10">
      <c r="A10" s="2" t="inlineStr">
        <is>
          <t>L20250919-01</t>
        </is>
      </c>
      <c r="B10" s="2" t="inlineStr">
        <is>
          <t>WH02</t>
        </is>
      </c>
      <c r="C10" s="2" t="n"/>
      <c r="D10" s="2" t="n">
        <v>199</v>
      </c>
      <c r="E10" s="2" t="inlineStr">
        <is>
          <t>2025-09-19</t>
        </is>
      </c>
      <c r="F10" s="2" t="inlineStr">
        <is>
          <t>ST02</t>
        </is>
      </c>
    </row>
  </sheetData>
  <dataValidations count="1">
    <dataValidation sqref="B2:B2000" showErrorMessage="1" showInputMessage="1" allowBlank="1" type="list">
      <formula1>MASTER!$D$2:$D$200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วันที่</t>
        </is>
      </c>
      <c r="B1" s="1" t="inlineStr">
        <is>
          <t>รหัสคลัง</t>
        </is>
      </c>
      <c r="C1" s="1" t="inlineStr">
        <is>
          <t>ชั้นวาง</t>
        </is>
      </c>
      <c r="D1" s="1" t="inlineStr">
        <is>
          <t>จำนวน(กก.)</t>
        </is>
      </c>
      <c r="E1" s="1" t="inlineStr">
        <is>
          <t>รหัสล็อต</t>
        </is>
      </c>
      <c r="F1" s="1" t="inlineStr">
        <is>
          <t>หมายเหตุ</t>
        </is>
      </c>
    </row>
    <row r="2">
      <c r="A2" s="2" t="inlineStr">
        <is>
          <t>2025-09-25</t>
        </is>
      </c>
      <c r="B2" s="2" t="inlineStr">
        <is>
          <t>WH02</t>
        </is>
      </c>
      <c r="C2" s="2" t="inlineStr">
        <is>
          <t>R3-B</t>
        </is>
      </c>
      <c r="D2" s="2" t="n">
        <v>148</v>
      </c>
      <c r="E2" s="2" t="inlineStr">
        <is>
          <t>L20250915-02</t>
        </is>
      </c>
      <c r="F2" s="2" t="inlineStr"/>
    </row>
    <row r="3">
      <c r="A3" s="2" t="inlineStr">
        <is>
          <t>2025-09-20</t>
        </is>
      </c>
      <c r="B3" s="2" t="inlineStr">
        <is>
          <t>WH03</t>
        </is>
      </c>
      <c r="C3" s="2" t="inlineStr">
        <is>
          <t>R1-A</t>
        </is>
      </c>
      <c r="D3" s="2" t="n">
        <v>126</v>
      </c>
      <c r="E3" s="2" t="inlineStr">
        <is>
          <t>L20250917-02</t>
        </is>
      </c>
      <c r="F3" s="2" t="inlineStr">
        <is>
          <t>จองพื้นที่</t>
        </is>
      </c>
    </row>
    <row r="4">
      <c r="A4" s="2" t="inlineStr">
        <is>
          <t>2025-09-23</t>
        </is>
      </c>
      <c r="B4" s="2" t="inlineStr">
        <is>
          <t>WH03</t>
        </is>
      </c>
      <c r="C4" s="2" t="inlineStr">
        <is>
          <t>R3-C</t>
        </is>
      </c>
      <c r="D4" s="2" t="n">
        <v>88</v>
      </c>
      <c r="E4" s="2" t="inlineStr">
        <is>
          <t>L20250924-03</t>
        </is>
      </c>
      <c r="F4" s="2" t="inlineStr">
        <is>
          <t>ย้ายปรับสมดุล</t>
        </is>
      </c>
    </row>
    <row r="5">
      <c r="A5" s="2" t="inlineStr">
        <is>
          <t>2025-09-25</t>
        </is>
      </c>
      <c r="B5" s="2" t="inlineStr">
        <is>
          <t>WH02</t>
        </is>
      </c>
      <c r="C5" s="2" t="inlineStr">
        <is>
          <t>R1-B</t>
        </is>
      </c>
      <c r="D5" s="2" t="n">
        <v>84</v>
      </c>
      <c r="E5" s="2" t="inlineStr">
        <is>
          <t>L20250917-01</t>
        </is>
      </c>
      <c r="F5" s="2" t="inlineStr"/>
    </row>
    <row r="6">
      <c r="A6" s="2" t="inlineStr">
        <is>
          <t>2025-09-24</t>
        </is>
      </c>
      <c r="B6" s="2" t="inlineStr">
        <is>
          <t>WH03</t>
        </is>
      </c>
      <c r="C6" s="2" t="inlineStr">
        <is>
          <t>R2-B</t>
        </is>
      </c>
      <c r="D6" s="2" t="n">
        <v>140</v>
      </c>
      <c r="E6" s="2" t="inlineStr">
        <is>
          <t>L20250924-01</t>
        </is>
      </c>
      <c r="F6" s="2" t="inlineStr">
        <is>
          <t>จองพื้นที่</t>
        </is>
      </c>
    </row>
    <row r="7">
      <c r="A7" s="2" t="inlineStr">
        <is>
          <t>2025-09-22</t>
        </is>
      </c>
      <c r="B7" s="2" t="inlineStr">
        <is>
          <t>WH02</t>
        </is>
      </c>
      <c r="C7" s="2" t="inlineStr">
        <is>
          <t>R2-A</t>
        </is>
      </c>
      <c r="D7" s="2" t="n">
        <v>120</v>
      </c>
      <c r="E7" s="2" t="inlineStr">
        <is>
          <t>L20250918-02</t>
        </is>
      </c>
      <c r="F7" s="2" t="inlineStr">
        <is>
          <t>จองพื้นที่</t>
        </is>
      </c>
    </row>
    <row r="8">
      <c r="A8" s="2" t="inlineStr">
        <is>
          <t>2025-09-25</t>
        </is>
      </c>
      <c r="B8" s="2" t="inlineStr">
        <is>
          <t>WH02</t>
        </is>
      </c>
      <c r="C8" s="2" t="inlineStr">
        <is>
          <t>R1-B</t>
        </is>
      </c>
      <c r="D8" s="2" t="n">
        <v>108</v>
      </c>
      <c r="E8" s="2" t="inlineStr">
        <is>
          <t>L20250916-01</t>
        </is>
      </c>
      <c r="F8" s="2" t="inlineStr"/>
    </row>
    <row r="9">
      <c r="A9" s="2" t="inlineStr">
        <is>
          <t>2025-09-22</t>
        </is>
      </c>
      <c r="B9" s="2" t="inlineStr">
        <is>
          <t>WH02</t>
        </is>
      </c>
      <c r="C9" s="2" t="inlineStr">
        <is>
          <t>R2-A</t>
        </is>
      </c>
      <c r="D9" s="2" t="n">
        <v>76</v>
      </c>
      <c r="E9" s="2" t="inlineStr">
        <is>
          <t>L20250916-01</t>
        </is>
      </c>
      <c r="F9" s="2" t="inlineStr"/>
    </row>
    <row r="10">
      <c r="A10" s="2" t="inlineStr">
        <is>
          <t>2025-09-25</t>
        </is>
      </c>
      <c r="B10" s="2" t="inlineStr">
        <is>
          <t>WH01</t>
        </is>
      </c>
      <c r="C10" s="2" t="inlineStr">
        <is>
          <t>R3-C</t>
        </is>
      </c>
      <c r="D10" s="2" t="n">
        <v>83</v>
      </c>
      <c r="E10" s="2" t="inlineStr">
        <is>
          <t>L20250921-02</t>
        </is>
      </c>
      <c r="F10" s="2" t="inlineStr">
        <is>
          <t>ย้ายปรับสมดุล</t>
        </is>
      </c>
    </row>
    <row r="11">
      <c r="A11" s="2" t="inlineStr">
        <is>
          <t>2025-09-21</t>
        </is>
      </c>
      <c r="B11" s="2" t="inlineStr">
        <is>
          <t>WH03</t>
        </is>
      </c>
      <c r="C11" s="2" t="inlineStr">
        <is>
          <t>R3-B</t>
        </is>
      </c>
      <c r="D11" s="2" t="n">
        <v>64</v>
      </c>
      <c r="E11" s="2" t="inlineStr">
        <is>
          <t>L20250921-02</t>
        </is>
      </c>
      <c r="F11" s="2" t="inlineStr">
        <is>
          <t>ย้ายปรับสมดุล</t>
        </is>
      </c>
    </row>
    <row r="12">
      <c r="A12" s="2" t="inlineStr">
        <is>
          <t>2025-09-22</t>
        </is>
      </c>
      <c r="B12" s="2" t="inlineStr">
        <is>
          <t>WH02</t>
        </is>
      </c>
      <c r="C12" s="2" t="inlineStr">
        <is>
          <t>R2-A</t>
        </is>
      </c>
      <c r="D12" s="2" t="n">
        <v>70</v>
      </c>
      <c r="E12" s="2" t="inlineStr">
        <is>
          <t>L20250915-01</t>
        </is>
      </c>
      <c r="F12" s="2" t="inlineStr">
        <is>
          <t>จองพื้นที่</t>
        </is>
      </c>
    </row>
    <row r="13">
      <c r="A13" s="2" t="inlineStr">
        <is>
          <t>2025-09-20</t>
        </is>
      </c>
      <c r="B13" s="2" t="inlineStr">
        <is>
          <t>WH02</t>
        </is>
      </c>
      <c r="C13" s="2" t="inlineStr">
        <is>
          <t>R2-B</t>
        </is>
      </c>
      <c r="D13" s="2" t="n">
        <v>143</v>
      </c>
      <c r="E13" s="2" t="inlineStr">
        <is>
          <t>L20250917-02</t>
        </is>
      </c>
      <c r="F13" s="2" t="inlineStr">
        <is>
          <t>จองพื้นที่</t>
        </is>
      </c>
    </row>
    <row r="14">
      <c r="A14" s="2" t="inlineStr">
        <is>
          <t>2025-09-23</t>
        </is>
      </c>
      <c r="B14" s="2" t="inlineStr">
        <is>
          <t>WH02</t>
        </is>
      </c>
      <c r="C14" s="2" t="inlineStr">
        <is>
          <t>R2-A</t>
        </is>
      </c>
      <c r="D14" s="2" t="n">
        <v>92</v>
      </c>
      <c r="E14" s="2" t="inlineStr">
        <is>
          <t>L20250915-01</t>
        </is>
      </c>
      <c r="F14" s="2" t="inlineStr">
        <is>
          <t>จองพื้นที่</t>
        </is>
      </c>
    </row>
    <row r="15">
      <c r="A15" s="2" t="inlineStr">
        <is>
          <t>2025-09-23</t>
        </is>
      </c>
      <c r="B15" s="2" t="inlineStr">
        <is>
          <t>WH02</t>
        </is>
      </c>
      <c r="C15" s="2" t="inlineStr">
        <is>
          <t>R1-A</t>
        </is>
      </c>
      <c r="D15" s="2" t="n">
        <v>141</v>
      </c>
      <c r="E15" s="2" t="inlineStr">
        <is>
          <t>L20250915-01</t>
        </is>
      </c>
      <c r="F15" s="2" t="inlineStr"/>
    </row>
    <row r="16">
      <c r="A16" s="2" t="inlineStr">
        <is>
          <t>2025-09-23</t>
        </is>
      </c>
      <c r="B16" s="2" t="inlineStr">
        <is>
          <t>WH02</t>
        </is>
      </c>
      <c r="C16" s="2" t="inlineStr">
        <is>
          <t>R2-A</t>
        </is>
      </c>
      <c r="D16" s="2" t="n">
        <v>100</v>
      </c>
      <c r="E16" s="2" t="inlineStr">
        <is>
          <t>L20250921-03</t>
        </is>
      </c>
      <c r="F16" s="2" t="inlineStr"/>
    </row>
    <row r="17">
      <c r="A17" s="2" t="inlineStr">
        <is>
          <t>2025-09-25</t>
        </is>
      </c>
      <c r="B17" s="2" t="inlineStr">
        <is>
          <t>WH02</t>
        </is>
      </c>
      <c r="C17" s="2" t="inlineStr">
        <is>
          <t>R2-B</t>
        </is>
      </c>
      <c r="D17" s="2" t="n">
        <v>56</v>
      </c>
      <c r="E17" s="2" t="inlineStr">
        <is>
          <t>L20250919-01</t>
        </is>
      </c>
      <c r="F17" s="2" t="inlineStr">
        <is>
          <t>ย้ายปรับสมดุล</t>
        </is>
      </c>
    </row>
    <row r="18">
      <c r="A18" s="2" t="inlineStr">
        <is>
          <t>2025-09-25</t>
        </is>
      </c>
      <c r="B18" s="2" t="inlineStr">
        <is>
          <t>WH03</t>
        </is>
      </c>
      <c r="C18" s="2" t="inlineStr">
        <is>
          <t>R2-C</t>
        </is>
      </c>
      <c r="D18" s="2" t="n">
        <v>69</v>
      </c>
      <c r="E18" s="2" t="inlineStr">
        <is>
          <t>L20250918-03</t>
        </is>
      </c>
      <c r="F18" s="2" t="inlineStr">
        <is>
          <t>จองพื้นที่</t>
        </is>
      </c>
    </row>
    <row r="19">
      <c r="A19" s="2" t="inlineStr">
        <is>
          <t>2025-09-22</t>
        </is>
      </c>
      <c r="B19" s="2" t="inlineStr">
        <is>
          <t>WH03</t>
        </is>
      </c>
      <c r="C19" s="2" t="inlineStr">
        <is>
          <t>R2-A</t>
        </is>
      </c>
      <c r="D19" s="2" t="n">
        <v>148</v>
      </c>
      <c r="E19" s="2" t="inlineStr">
        <is>
          <t>L20250921-02</t>
        </is>
      </c>
      <c r="F19" s="2" t="inlineStr">
        <is>
          <t>จองพื้นที่</t>
        </is>
      </c>
    </row>
    <row r="20">
      <c r="A20" s="2" t="inlineStr">
        <is>
          <t>2025-09-25</t>
        </is>
      </c>
      <c r="B20" s="2" t="inlineStr">
        <is>
          <t>WH03</t>
        </is>
      </c>
      <c r="C20" s="2" t="inlineStr">
        <is>
          <t>R2-C</t>
        </is>
      </c>
      <c r="D20" s="2" t="n">
        <v>120</v>
      </c>
      <c r="E20" s="2" t="inlineStr">
        <is>
          <t>L20250918-02</t>
        </is>
      </c>
      <c r="F20" s="2" t="inlineStr"/>
    </row>
    <row r="21">
      <c r="A21" s="2" t="inlineStr">
        <is>
          <t>2025-09-25</t>
        </is>
      </c>
      <c r="B21" s="2" t="inlineStr">
        <is>
          <t>WH01</t>
        </is>
      </c>
      <c r="C21" s="2" t="inlineStr">
        <is>
          <t>R3-B</t>
        </is>
      </c>
      <c r="D21" s="2" t="n">
        <v>107</v>
      </c>
      <c r="E21" s="2" t="inlineStr">
        <is>
          <t>L20250917-02</t>
        </is>
      </c>
      <c r="F21" s="2" t="inlineStr"/>
    </row>
  </sheetData>
  <dataValidations count="1">
    <dataValidation sqref="B2:B2000" showErrorMessage="1" showInputMessage="1" allowBlank="1" type="list">
      <formula1>MASTER!$D$2:$D$200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ล็อต</t>
        </is>
      </c>
      <c r="B1" s="1" t="inlineStr">
        <is>
          <t>ผล QC</t>
        </is>
      </c>
      <c r="C1" s="1" t="inlineStr">
        <is>
          <t>วันหมดอายุ</t>
        </is>
      </c>
      <c r="D1" s="1" t="inlineStr">
        <is>
          <t>ผู้ตรวจ</t>
        </is>
      </c>
      <c r="E1" s="1" t="inlineStr">
        <is>
          <t>หมายเหตุ</t>
        </is>
      </c>
    </row>
    <row r="2">
      <c r="A2" s="2" t="inlineStr">
        <is>
          <t>L20250915-01</t>
        </is>
      </c>
      <c r="B2" s="2" t="inlineStr">
        <is>
          <t>ไม่ผ่าน</t>
        </is>
      </c>
      <c r="C2" s="2" t="inlineStr">
        <is>
          <t>2026-03-12</t>
        </is>
      </c>
      <c r="D2" s="2" t="inlineStr">
        <is>
          <t>QC01</t>
        </is>
      </c>
      <c r="E2" s="2" t="inlineStr"/>
    </row>
    <row r="3">
      <c r="A3" s="2" t="inlineStr">
        <is>
          <t>L20250915-02</t>
        </is>
      </c>
      <c r="B3" s="2" t="inlineStr">
        <is>
          <t>ผ่าน</t>
        </is>
      </c>
      <c r="C3" s="2" t="inlineStr">
        <is>
          <t>2026-03-29</t>
        </is>
      </c>
      <c r="D3" s="2" t="inlineStr">
        <is>
          <t>QC01</t>
        </is>
      </c>
      <c r="E3" s="2" t="inlineStr"/>
    </row>
    <row r="4">
      <c r="A4" s="2" t="inlineStr">
        <is>
          <t>L20250916-01</t>
        </is>
      </c>
      <c r="B4" s="2" t="inlineStr">
        <is>
          <t>ไม่ผ่าน</t>
        </is>
      </c>
      <c r="C4" s="2" t="inlineStr">
        <is>
          <t>2026-03-24</t>
        </is>
      </c>
      <c r="D4" s="2" t="inlineStr">
        <is>
          <t>QC02</t>
        </is>
      </c>
      <c r="E4" s="2" t="inlineStr"/>
    </row>
    <row r="5">
      <c r="A5" s="2" t="inlineStr">
        <is>
          <t>L20250917-01</t>
        </is>
      </c>
      <c r="B5" s="2" t="inlineStr">
        <is>
          <t>ไม่ผ่าน</t>
        </is>
      </c>
      <c r="C5" s="2" t="inlineStr">
        <is>
          <t>2026-03-12</t>
        </is>
      </c>
      <c r="D5" s="2" t="inlineStr">
        <is>
          <t>QC02</t>
        </is>
      </c>
      <c r="E5" s="2" t="inlineStr"/>
    </row>
    <row r="6">
      <c r="A6" s="2" t="inlineStr">
        <is>
          <t>L20250917-02</t>
        </is>
      </c>
      <c r="B6" s="2" t="inlineStr">
        <is>
          <t>ไม่ผ่าน</t>
        </is>
      </c>
      <c r="C6" s="2" t="inlineStr">
        <is>
          <t>2026-04-10</t>
        </is>
      </c>
      <c r="D6" s="2" t="inlineStr">
        <is>
          <t>QC02</t>
        </is>
      </c>
      <c r="E6" s="2" t="inlineStr"/>
    </row>
    <row r="7">
      <c r="A7" s="2" t="inlineStr">
        <is>
          <t>L20250918-01</t>
        </is>
      </c>
      <c r="B7" s="2" t="inlineStr">
        <is>
          <t>ผ่าน</t>
        </is>
      </c>
      <c r="C7" s="2" t="inlineStr">
        <is>
          <t>2026-04-04</t>
        </is>
      </c>
      <c r="D7" s="2" t="inlineStr">
        <is>
          <t>QC02</t>
        </is>
      </c>
      <c r="E7" s="2" t="inlineStr"/>
    </row>
    <row r="8">
      <c r="A8" s="2" t="inlineStr">
        <is>
          <t>L20250918-02</t>
        </is>
      </c>
      <c r="B8" s="2" t="inlineStr">
        <is>
          <t>ไม่ผ่าน</t>
        </is>
      </c>
      <c r="C8" s="2" t="inlineStr">
        <is>
          <t>2026-03-24</t>
        </is>
      </c>
      <c r="D8" s="2" t="inlineStr">
        <is>
          <t>QC01</t>
        </is>
      </c>
      <c r="E8" s="2" t="inlineStr"/>
    </row>
    <row r="9">
      <c r="A9" s="2" t="inlineStr">
        <is>
          <t>L20250918-03</t>
        </is>
      </c>
      <c r="B9" s="2" t="inlineStr">
        <is>
          <t>ผ่าน</t>
        </is>
      </c>
      <c r="C9" s="2" t="inlineStr">
        <is>
          <t>2026-03-04</t>
        </is>
      </c>
      <c r="D9" s="2" t="inlineStr">
        <is>
          <t>QC01</t>
        </is>
      </c>
      <c r="E9" s="2" t="inlineStr"/>
    </row>
    <row r="10">
      <c r="A10" s="2" t="inlineStr">
        <is>
          <t>L20250919-01</t>
        </is>
      </c>
      <c r="B10" s="2" t="inlineStr">
        <is>
          <t>ไม่ผ่าน</t>
        </is>
      </c>
      <c r="C10" s="2" t="inlineStr">
        <is>
          <t>2026-03-07</t>
        </is>
      </c>
      <c r="D10" s="2" t="inlineStr">
        <is>
          <t>QC03</t>
        </is>
      </c>
      <c r="E10" s="2" t="inlineStr"/>
    </row>
  </sheetData>
  <dataValidations count="2">
    <dataValidation sqref="B2:B2000" showErrorMessage="1" showInputMessage="1" allowBlank="1" type="list">
      <formula1>"ผ่าน,ไม่ผ่าน"</formula1>
    </dataValidation>
    <dataValidation sqref="D2:D2000" showErrorMessage="1" showInputMessage="1" allowBlank="1" type="list">
      <formula1>MASTER!$K$2:$K$200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1" t="inlineStr">
        <is>
          <t>เลขที่สั่งซื้อ</t>
        </is>
      </c>
      <c r="B1" s="1" t="inlineStr">
        <is>
          <t>รหัสลูกค้า</t>
        </is>
      </c>
      <c r="C1" s="1" t="inlineStr">
        <is>
          <t>ชื่อลูกค้า</t>
        </is>
      </c>
      <c r="D1" s="1" t="inlineStr">
        <is>
          <t>สินค้า</t>
        </is>
      </c>
      <c r="E1" s="1" t="inlineStr">
        <is>
          <t>จำนวน(กก.)</t>
        </is>
      </c>
      <c r="F1" s="1" t="inlineStr">
        <is>
          <t>ราคา/กก.</t>
        </is>
      </c>
      <c r="G1" s="1" t="inlineStr">
        <is>
          <t>ยอดรวม</t>
        </is>
      </c>
      <c r="H1" s="1" t="inlineStr">
        <is>
          <t>วันที่สั่ง</t>
        </is>
      </c>
    </row>
    <row r="2">
      <c r="A2" s="2" t="inlineStr">
        <is>
          <t>ODR20250918-01</t>
        </is>
      </c>
      <c r="B2" s="2" t="inlineStr">
        <is>
          <t>CUST004</t>
        </is>
      </c>
      <c r="C2" s="2">
        <f>IFERROR(XLOOKUP(B2,MASTER!$A$2:$A$200,MASTER!$B$2:$B$200,""),"")</f>
        <v/>
      </c>
      <c r="D2" s="2" t="inlineStr">
        <is>
          <t>Robusta</t>
        </is>
      </c>
      <c r="E2" s="2" t="n">
        <v>33</v>
      </c>
      <c r="F2" s="2" t="n">
        <v>180</v>
      </c>
      <c r="G2" s="2">
        <f>E2*F2</f>
        <v/>
      </c>
      <c r="H2" s="2" t="inlineStr">
        <is>
          <t>2025-09-18</t>
        </is>
      </c>
    </row>
    <row r="3">
      <c r="A3" s="2" t="inlineStr">
        <is>
          <t>ODR20250912-02</t>
        </is>
      </c>
      <c r="B3" s="2" t="inlineStr">
        <is>
          <t>CUST002</t>
        </is>
      </c>
      <c r="C3" s="2">
        <f>IFERROR(XLOOKUP(B3,MASTER!$A$2:$A$200,MASTER!$B$2:$B$200,""),"")</f>
        <v/>
      </c>
      <c r="D3" s="2" t="inlineStr">
        <is>
          <t>Arabica</t>
        </is>
      </c>
      <c r="E3" s="2" t="n">
        <v>20</v>
      </c>
      <c r="F3" s="2" t="n">
        <v>260</v>
      </c>
      <c r="G3" s="2">
        <f>E3*F3</f>
        <v/>
      </c>
      <c r="H3" s="2" t="inlineStr">
        <is>
          <t>2025-09-12</t>
        </is>
      </c>
    </row>
    <row r="4">
      <c r="A4" s="2" t="inlineStr">
        <is>
          <t>ODR20250923-03</t>
        </is>
      </c>
      <c r="B4" s="2" t="inlineStr">
        <is>
          <t>CUST002</t>
        </is>
      </c>
      <c r="C4" s="2">
        <f>IFERROR(XLOOKUP(B4,MASTER!$A$2:$A$200,MASTER!$B$2:$B$200,""),"")</f>
        <v/>
      </c>
      <c r="D4" s="2" t="inlineStr">
        <is>
          <t>Robusta</t>
        </is>
      </c>
      <c r="E4" s="2" t="n">
        <v>40</v>
      </c>
      <c r="F4" s="2" t="n">
        <v>180</v>
      </c>
      <c r="G4" s="2">
        <f>E4*F4</f>
        <v/>
      </c>
      <c r="H4" s="2" t="inlineStr">
        <is>
          <t>2025-09-23</t>
        </is>
      </c>
    </row>
    <row r="5">
      <c r="A5" s="2" t="inlineStr">
        <is>
          <t>ODR20250923-04</t>
        </is>
      </c>
      <c r="B5" s="2" t="inlineStr">
        <is>
          <t>CUST003</t>
        </is>
      </c>
      <c r="C5" s="2">
        <f>IFERROR(XLOOKUP(B5,MASTER!$A$2:$A$200,MASTER!$B$2:$B$200,""),"")</f>
        <v/>
      </c>
      <c r="D5" s="2" t="inlineStr">
        <is>
          <t>Arabica</t>
        </is>
      </c>
      <c r="E5" s="2" t="n">
        <v>28</v>
      </c>
      <c r="F5" s="2" t="n">
        <v>260</v>
      </c>
      <c r="G5" s="2">
        <f>E5*F5</f>
        <v/>
      </c>
      <c r="H5" s="2" t="inlineStr">
        <is>
          <t>2025-09-23</t>
        </is>
      </c>
    </row>
    <row r="6">
      <c r="A6" s="2" t="inlineStr">
        <is>
          <t>ODR20250917-05</t>
        </is>
      </c>
      <c r="B6" s="2" t="inlineStr">
        <is>
          <t>CUST005</t>
        </is>
      </c>
      <c r="C6" s="2">
        <f>IFERROR(XLOOKUP(B6,MASTER!$A$2:$A$200,MASTER!$B$2:$B$200,""),"")</f>
        <v/>
      </c>
      <c r="D6" s="2" t="inlineStr">
        <is>
          <t>Arabica</t>
        </is>
      </c>
      <c r="E6" s="2" t="n">
        <v>6</v>
      </c>
      <c r="F6" s="2" t="n">
        <v>260</v>
      </c>
      <c r="G6" s="2">
        <f>E6*F6</f>
        <v/>
      </c>
      <c r="H6" s="2" t="inlineStr">
        <is>
          <t>2025-09-17</t>
        </is>
      </c>
    </row>
    <row r="7">
      <c r="A7" s="2" t="inlineStr">
        <is>
          <t>ODR20250912-06</t>
        </is>
      </c>
      <c r="B7" s="2" t="inlineStr">
        <is>
          <t>CUST004</t>
        </is>
      </c>
      <c r="C7" s="2">
        <f>IFERROR(XLOOKUP(B7,MASTER!$A$2:$A$200,MASTER!$B$2:$B$200,""),"")</f>
        <v/>
      </c>
      <c r="D7" s="2" t="inlineStr">
        <is>
          <t>Robusta</t>
        </is>
      </c>
      <c r="E7" s="2" t="n">
        <v>38</v>
      </c>
      <c r="F7" s="2" t="n">
        <v>180</v>
      </c>
      <c r="G7" s="2">
        <f>E7*F7</f>
        <v/>
      </c>
      <c r="H7" s="2" t="inlineStr">
        <is>
          <t>2025-09-12</t>
        </is>
      </c>
    </row>
    <row r="8">
      <c r="A8" s="2" t="inlineStr">
        <is>
          <t>ODR20250919-07</t>
        </is>
      </c>
      <c r="B8" s="2" t="inlineStr">
        <is>
          <t>CUST004</t>
        </is>
      </c>
      <c r="C8" s="2">
        <f>IFERROR(XLOOKUP(B8,MASTER!$A$2:$A$200,MASTER!$B$2:$B$200,""),"")</f>
        <v/>
      </c>
      <c r="D8" s="2" t="inlineStr">
        <is>
          <t>Robusta</t>
        </is>
      </c>
      <c r="E8" s="2" t="n">
        <v>26</v>
      </c>
      <c r="F8" s="2" t="n">
        <v>180</v>
      </c>
      <c r="G8" s="2">
        <f>E8*F8</f>
        <v/>
      </c>
      <c r="H8" s="2" t="inlineStr">
        <is>
          <t>2025-09-19</t>
        </is>
      </c>
    </row>
    <row r="9">
      <c r="A9" s="2" t="inlineStr">
        <is>
          <t>ODR20250924-08</t>
        </is>
      </c>
      <c r="B9" s="2" t="inlineStr">
        <is>
          <t>CUST004</t>
        </is>
      </c>
      <c r="C9" s="2">
        <f>IFERROR(XLOOKUP(B9,MASTER!$A$2:$A$200,MASTER!$B$2:$B$200,""),"")</f>
        <v/>
      </c>
      <c r="D9" s="2" t="inlineStr">
        <is>
          <t>Robusta</t>
        </is>
      </c>
      <c r="E9" s="2" t="n">
        <v>41</v>
      </c>
      <c r="F9" s="2" t="n">
        <v>180</v>
      </c>
      <c r="G9" s="2">
        <f>E9*F9</f>
        <v/>
      </c>
      <c r="H9" s="2" t="inlineStr">
        <is>
          <t>2025-09-24</t>
        </is>
      </c>
    </row>
    <row r="10">
      <c r="A10" s="2" t="inlineStr">
        <is>
          <t>ODR20250914-09</t>
        </is>
      </c>
      <c r="B10" s="2" t="inlineStr">
        <is>
          <t>CUST002</t>
        </is>
      </c>
      <c r="C10" s="2">
        <f>IFERROR(XLOOKUP(B10,MASTER!$A$2:$A$200,MASTER!$B$2:$B$200,""),"")</f>
        <v/>
      </c>
      <c r="D10" s="2" t="inlineStr">
        <is>
          <t>Arabica</t>
        </is>
      </c>
      <c r="E10" s="2" t="n">
        <v>10</v>
      </c>
      <c r="F10" s="2" t="n">
        <v>260</v>
      </c>
      <c r="G10" s="2">
        <f>E10*F10</f>
        <v/>
      </c>
      <c r="H10" s="2" t="inlineStr">
        <is>
          <t>2025-09-14</t>
        </is>
      </c>
    </row>
    <row r="11">
      <c r="A11" s="2" t="inlineStr">
        <is>
          <t>ODR20250917-10</t>
        </is>
      </c>
      <c r="B11" s="2" t="inlineStr">
        <is>
          <t>CUST002</t>
        </is>
      </c>
      <c r="C11" s="2">
        <f>IFERROR(XLOOKUP(B11,MASTER!$A$2:$A$200,MASTER!$B$2:$B$200,""),"")</f>
        <v/>
      </c>
      <c r="D11" s="2" t="inlineStr">
        <is>
          <t>Robusta</t>
        </is>
      </c>
      <c r="E11" s="2" t="n">
        <v>30</v>
      </c>
      <c r="F11" s="2" t="n">
        <v>180</v>
      </c>
      <c r="G11" s="2">
        <f>E11*F11</f>
        <v/>
      </c>
      <c r="H11" s="2" t="inlineStr">
        <is>
          <t>2025-09-17</t>
        </is>
      </c>
    </row>
    <row r="12">
      <c r="A12" s="2" t="inlineStr">
        <is>
          <t>ODR20250905-11</t>
        </is>
      </c>
      <c r="B12" s="2" t="inlineStr">
        <is>
          <t>CUST004</t>
        </is>
      </c>
      <c r="C12" s="2">
        <f>IFERROR(XLOOKUP(B12,MASTER!$A$2:$A$200,MASTER!$B$2:$B$200,""),"")</f>
        <v/>
      </c>
      <c r="D12" s="2" t="inlineStr">
        <is>
          <t>Robusta</t>
        </is>
      </c>
      <c r="E12" s="2" t="n">
        <v>24</v>
      </c>
      <c r="F12" s="2" t="n">
        <v>180</v>
      </c>
      <c r="G12" s="2">
        <f>E12*F12</f>
        <v/>
      </c>
      <c r="H12" s="2" t="inlineStr">
        <is>
          <t>2025-09-05</t>
        </is>
      </c>
    </row>
    <row r="13">
      <c r="A13" s="2" t="inlineStr">
        <is>
          <t>ODR20250925-12</t>
        </is>
      </c>
      <c r="B13" s="2" t="inlineStr">
        <is>
          <t>CUST002</t>
        </is>
      </c>
      <c r="C13" s="2">
        <f>IFERROR(XLOOKUP(B13,MASTER!$A$2:$A$200,MASTER!$B$2:$B$200,""),"")</f>
        <v/>
      </c>
      <c r="D13" s="2" t="inlineStr">
        <is>
          <t>Arabica</t>
        </is>
      </c>
      <c r="E13" s="2" t="n">
        <v>32</v>
      </c>
      <c r="F13" s="2" t="n">
        <v>260</v>
      </c>
      <c r="G13" s="2">
        <f>E13*F13</f>
        <v/>
      </c>
      <c r="H13" s="2" t="inlineStr">
        <is>
          <t>2025-09-25</t>
        </is>
      </c>
    </row>
    <row r="14">
      <c r="A14" s="2" t="inlineStr">
        <is>
          <t>ODR20250910-13</t>
        </is>
      </c>
      <c r="B14" s="2" t="inlineStr">
        <is>
          <t>CUST005</t>
        </is>
      </c>
      <c r="C14" s="2">
        <f>IFERROR(XLOOKUP(B14,MASTER!$A$2:$A$200,MASTER!$B$2:$B$200,""),"")</f>
        <v/>
      </c>
      <c r="D14" s="2" t="inlineStr">
        <is>
          <t>Robusta</t>
        </is>
      </c>
      <c r="E14" s="2" t="n">
        <v>5</v>
      </c>
      <c r="F14" s="2" t="n">
        <v>180</v>
      </c>
      <c r="G14" s="2">
        <f>E14*F14</f>
        <v/>
      </c>
      <c r="H14" s="2" t="inlineStr">
        <is>
          <t>2025-09-10</t>
        </is>
      </c>
    </row>
    <row r="15">
      <c r="A15" s="2" t="inlineStr">
        <is>
          <t>ODR20250923-14</t>
        </is>
      </c>
      <c r="B15" s="2" t="inlineStr">
        <is>
          <t>CUST004</t>
        </is>
      </c>
      <c r="C15" s="2">
        <f>IFERROR(XLOOKUP(B15,MASTER!$A$2:$A$200,MASTER!$B$2:$B$200,""),"")</f>
        <v/>
      </c>
      <c r="D15" s="2" t="inlineStr">
        <is>
          <t>Robusta</t>
        </is>
      </c>
      <c r="E15" s="2" t="n">
        <v>33</v>
      </c>
      <c r="F15" s="2" t="n">
        <v>180</v>
      </c>
      <c r="G15" s="2">
        <f>E15*F15</f>
        <v/>
      </c>
      <c r="H15" s="2" t="inlineStr">
        <is>
          <t>2025-09-23</t>
        </is>
      </c>
    </row>
    <row r="16">
      <c r="A16" s="2" t="inlineStr">
        <is>
          <t>ODR20250918-15</t>
        </is>
      </c>
      <c r="B16" s="2" t="inlineStr">
        <is>
          <t>CUST001</t>
        </is>
      </c>
      <c r="C16" s="2">
        <f>IFERROR(XLOOKUP(B16,MASTER!$A$2:$A$200,MASTER!$B$2:$B$200,""),"")</f>
        <v/>
      </c>
      <c r="D16" s="2" t="inlineStr">
        <is>
          <t>Arabica</t>
        </is>
      </c>
      <c r="E16" s="2" t="n">
        <v>14</v>
      </c>
      <c r="F16" s="2" t="n">
        <v>260</v>
      </c>
      <c r="G16" s="2">
        <f>E16*F16</f>
        <v/>
      </c>
      <c r="H16" s="2" t="inlineStr">
        <is>
          <t>2025-09-18</t>
        </is>
      </c>
    </row>
    <row r="17">
      <c r="A17" s="2" t="inlineStr">
        <is>
          <t>ODR20250921-16</t>
        </is>
      </c>
      <c r="B17" s="2" t="inlineStr">
        <is>
          <t>CUST005</t>
        </is>
      </c>
      <c r="C17" s="2">
        <f>IFERROR(XLOOKUP(B17,MASTER!$A$2:$A$200,MASTER!$B$2:$B$200,""),"")</f>
        <v/>
      </c>
      <c r="D17" s="2" t="inlineStr">
        <is>
          <t>Arabica</t>
        </is>
      </c>
      <c r="E17" s="2" t="n">
        <v>49</v>
      </c>
      <c r="F17" s="2" t="n">
        <v>260</v>
      </c>
      <c r="G17" s="2">
        <f>E17*F17</f>
        <v/>
      </c>
      <c r="H17" s="2" t="inlineStr">
        <is>
          <t>2025-09-21</t>
        </is>
      </c>
    </row>
    <row r="18">
      <c r="A18" s="2" t="inlineStr">
        <is>
          <t>ODR20250905-17</t>
        </is>
      </c>
      <c r="B18" s="2" t="inlineStr">
        <is>
          <t>CUST004</t>
        </is>
      </c>
      <c r="C18" s="2">
        <f>IFERROR(XLOOKUP(B18,MASTER!$A$2:$A$200,MASTER!$B$2:$B$200,""),"")</f>
        <v/>
      </c>
      <c r="D18" s="2" t="inlineStr">
        <is>
          <t>Arabica</t>
        </is>
      </c>
      <c r="E18" s="2" t="n">
        <v>40</v>
      </c>
      <c r="F18" s="2" t="n">
        <v>260</v>
      </c>
      <c r="G18" s="2">
        <f>E18*F18</f>
        <v/>
      </c>
      <c r="H18" s="2" t="inlineStr">
        <is>
          <t>2025-09-05</t>
        </is>
      </c>
    </row>
    <row r="19">
      <c r="A19" s="2" t="inlineStr">
        <is>
          <t>ODR20250924-18</t>
        </is>
      </c>
      <c r="B19" s="2" t="inlineStr">
        <is>
          <t>CUST001</t>
        </is>
      </c>
      <c r="C19" s="2">
        <f>IFERROR(XLOOKUP(B19,MASTER!$A$2:$A$200,MASTER!$B$2:$B$200,""),"")</f>
        <v/>
      </c>
      <c r="D19" s="2" t="inlineStr">
        <is>
          <t>Arabica</t>
        </is>
      </c>
      <c r="E19" s="2" t="n">
        <v>19</v>
      </c>
      <c r="F19" s="2" t="n">
        <v>260</v>
      </c>
      <c r="G19" s="2">
        <f>E19*F19</f>
        <v/>
      </c>
      <c r="H19" s="2" t="inlineStr">
        <is>
          <t>2025-09-24</t>
        </is>
      </c>
    </row>
    <row r="20">
      <c r="A20" s="2" t="inlineStr">
        <is>
          <t>ODR20250907-19</t>
        </is>
      </c>
      <c r="B20" s="2" t="inlineStr">
        <is>
          <t>CUST001</t>
        </is>
      </c>
      <c r="C20" s="2">
        <f>IFERROR(XLOOKUP(B20,MASTER!$A$2:$A$200,MASTER!$B$2:$B$200,""),"")</f>
        <v/>
      </c>
      <c r="D20" s="2" t="inlineStr">
        <is>
          <t>Robusta</t>
        </is>
      </c>
      <c r="E20" s="2" t="n">
        <v>13</v>
      </c>
      <c r="F20" s="2" t="n">
        <v>180</v>
      </c>
      <c r="G20" s="2">
        <f>E20*F20</f>
        <v/>
      </c>
      <c r="H20" s="2" t="inlineStr">
        <is>
          <t>2025-09-07</t>
        </is>
      </c>
    </row>
    <row r="21">
      <c r="A21" s="2" t="inlineStr">
        <is>
          <t>ODR20250905-20</t>
        </is>
      </c>
      <c r="B21" s="2" t="inlineStr">
        <is>
          <t>CUST003</t>
        </is>
      </c>
      <c r="C21" s="2">
        <f>IFERROR(XLOOKUP(B21,MASTER!$A$2:$A$200,MASTER!$B$2:$B$200,""),"")</f>
        <v/>
      </c>
      <c r="D21" s="2" t="inlineStr">
        <is>
          <t>Robusta</t>
        </is>
      </c>
      <c r="E21" s="2" t="n">
        <v>49</v>
      </c>
      <c r="F21" s="2" t="n">
        <v>180</v>
      </c>
      <c r="G21" s="2">
        <f>E21*F21</f>
        <v/>
      </c>
      <c r="H21" s="2" t="inlineStr">
        <is>
          <t>2025-09-05</t>
        </is>
      </c>
    </row>
    <row r="22">
      <c r="A22" s="2" t="inlineStr">
        <is>
          <t>ODR20250922-21</t>
        </is>
      </c>
      <c r="B22" s="2" t="inlineStr">
        <is>
          <t>CUST001</t>
        </is>
      </c>
      <c r="C22" s="2">
        <f>IFERROR(XLOOKUP(B22,MASTER!$A$2:$A$200,MASTER!$B$2:$B$200,""),"")</f>
        <v/>
      </c>
      <c r="D22" s="2" t="inlineStr">
        <is>
          <t>Arabica</t>
        </is>
      </c>
      <c r="E22" s="2" t="n">
        <v>24</v>
      </c>
      <c r="F22" s="2" t="n">
        <v>260</v>
      </c>
      <c r="G22" s="2">
        <f>E22*F22</f>
        <v/>
      </c>
      <c r="H22" s="2" t="inlineStr">
        <is>
          <t>2025-09-22</t>
        </is>
      </c>
    </row>
    <row r="23">
      <c r="A23" s="2" t="inlineStr">
        <is>
          <t>ODR20250909-22</t>
        </is>
      </c>
      <c r="B23" s="2" t="inlineStr">
        <is>
          <t>CUST005</t>
        </is>
      </c>
      <c r="C23" s="2">
        <f>IFERROR(XLOOKUP(B23,MASTER!$A$2:$A$200,MASTER!$B$2:$B$200,""),"")</f>
        <v/>
      </c>
      <c r="D23" s="2" t="inlineStr">
        <is>
          <t>Arabica</t>
        </is>
      </c>
      <c r="E23" s="2" t="n">
        <v>29</v>
      </c>
      <c r="F23" s="2" t="n">
        <v>260</v>
      </c>
      <c r="G23" s="2">
        <f>E23*F23</f>
        <v/>
      </c>
      <c r="H23" s="2" t="inlineStr">
        <is>
          <t>2025-09-09</t>
        </is>
      </c>
    </row>
    <row r="24">
      <c r="A24" s="2" t="inlineStr">
        <is>
          <t>ODR20250917-23</t>
        </is>
      </c>
      <c r="B24" s="2" t="inlineStr">
        <is>
          <t>CUST002</t>
        </is>
      </c>
      <c r="C24" s="2">
        <f>IFERROR(XLOOKUP(B24,MASTER!$A$2:$A$200,MASTER!$B$2:$B$200,""),"")</f>
        <v/>
      </c>
      <c r="D24" s="2" t="inlineStr">
        <is>
          <t>Arabica</t>
        </is>
      </c>
      <c r="E24" s="2" t="n">
        <v>5</v>
      </c>
      <c r="F24" s="2" t="n">
        <v>260</v>
      </c>
      <c r="G24" s="2">
        <f>E24*F24</f>
        <v/>
      </c>
      <c r="H24" s="2" t="inlineStr">
        <is>
          <t>2025-09-17</t>
        </is>
      </c>
    </row>
    <row r="25">
      <c r="A25" s="2" t="inlineStr">
        <is>
          <t>ODR20250908-24</t>
        </is>
      </c>
      <c r="B25" s="2" t="inlineStr">
        <is>
          <t>CUST003</t>
        </is>
      </c>
      <c r="C25" s="2">
        <f>IFERROR(XLOOKUP(B25,MASTER!$A$2:$A$200,MASTER!$B$2:$B$200,""),"")</f>
        <v/>
      </c>
      <c r="D25" s="2" t="inlineStr">
        <is>
          <t>Robusta</t>
        </is>
      </c>
      <c r="E25" s="2" t="n">
        <v>22</v>
      </c>
      <c r="F25" s="2" t="n">
        <v>180</v>
      </c>
      <c r="G25" s="2">
        <f>E25*F25</f>
        <v/>
      </c>
      <c r="H25" s="2" t="inlineStr">
        <is>
          <t>2025-09-08</t>
        </is>
      </c>
    </row>
    <row r="26">
      <c r="A26" s="2" t="inlineStr">
        <is>
          <t>ODR20250915-25</t>
        </is>
      </c>
      <c r="B26" s="2" t="inlineStr">
        <is>
          <t>CUST002</t>
        </is>
      </c>
      <c r="C26" s="2">
        <f>IFERROR(XLOOKUP(B26,MASTER!$A$2:$A$200,MASTER!$B$2:$B$200,""),"")</f>
        <v/>
      </c>
      <c r="D26" s="2" t="inlineStr">
        <is>
          <t>Robusta</t>
        </is>
      </c>
      <c r="E26" s="2" t="n">
        <v>38</v>
      </c>
      <c r="F26" s="2" t="n">
        <v>180</v>
      </c>
      <c r="G26" s="2">
        <f>E26*F26</f>
        <v/>
      </c>
      <c r="H26" s="2" t="inlineStr">
        <is>
          <t>2025-09-15</t>
        </is>
      </c>
    </row>
  </sheetData>
  <dataValidations count="2">
    <dataValidation sqref="B2:B2000" showErrorMessage="1" showInputMessage="1" allowBlank="1" type="list">
      <formula1>MASTER!$A$2:$A$200</formula1>
    </dataValidation>
    <dataValidation sqref="D2:D2000" showErrorMessage="1" showInputMessage="1" allowBlank="1" type="list">
      <formula1>MASTER!$G$2:$G$200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</cols>
  <sheetData>
    <row r="1">
      <c r="A1" s="1" t="inlineStr">
        <is>
          <t>เลขที่สั่งซื้อ</t>
        </is>
      </c>
      <c r="B1" s="1" t="inlineStr">
        <is>
          <t>สถานะ</t>
        </is>
      </c>
      <c r="C1" s="1" t="inlineStr">
        <is>
          <t>กำหนดส่ง</t>
        </is>
      </c>
      <c r="D1" s="1" t="inlineStr">
        <is>
          <t>ผู้ดูแล</t>
        </is>
      </c>
    </row>
    <row r="2">
      <c r="A2" s="2" t="inlineStr">
        <is>
          <t>ODR20250918-01</t>
        </is>
      </c>
      <c r="B2" s="2" t="inlineStr">
        <is>
          <t>กำลังจัดส่ง</t>
        </is>
      </c>
      <c r="C2" s="2" t="inlineStr">
        <is>
          <t>2025-09-19</t>
        </is>
      </c>
      <c r="D2" s="2" t="inlineStr">
        <is>
          <t>CS01</t>
        </is>
      </c>
    </row>
    <row r="3">
      <c r="A3" s="2" t="inlineStr">
        <is>
          <t>ODR20250912-02</t>
        </is>
      </c>
      <c r="B3" s="2" t="inlineStr">
        <is>
          <t>ยกเลิก</t>
        </is>
      </c>
      <c r="C3" s="2" t="inlineStr">
        <is>
          <t>2025-09-17</t>
        </is>
      </c>
      <c r="D3" s="2" t="inlineStr">
        <is>
          <t>CS03</t>
        </is>
      </c>
    </row>
    <row r="4">
      <c r="A4" s="2" t="inlineStr">
        <is>
          <t>ODR20250923-03</t>
        </is>
      </c>
      <c r="B4" s="2" t="inlineStr">
        <is>
          <t>กำลังจัดส่ง</t>
        </is>
      </c>
      <c r="C4" s="2" t="inlineStr">
        <is>
          <t>2025-09-23</t>
        </is>
      </c>
      <c r="D4" s="2" t="inlineStr">
        <is>
          <t>CS01</t>
        </is>
      </c>
    </row>
    <row r="5">
      <c r="A5" s="2" t="inlineStr">
        <is>
          <t>ODR20250923-04</t>
        </is>
      </c>
      <c r="B5" s="2" t="inlineStr">
        <is>
          <t>กำลังจัดส่ง</t>
        </is>
      </c>
      <c r="C5" s="2" t="inlineStr">
        <is>
          <t>2025-09-28</t>
        </is>
      </c>
      <c r="D5" s="2" t="inlineStr">
        <is>
          <t>CS03</t>
        </is>
      </c>
    </row>
    <row r="6">
      <c r="A6" s="2" t="inlineStr">
        <is>
          <t>ODR20250917-05</t>
        </is>
      </c>
      <c r="B6" s="2" t="inlineStr">
        <is>
          <t>กำลังจัดส่ง</t>
        </is>
      </c>
      <c r="C6" s="2" t="inlineStr">
        <is>
          <t>2025-09-19</t>
        </is>
      </c>
      <c r="D6" s="2" t="inlineStr">
        <is>
          <t>CS01</t>
        </is>
      </c>
    </row>
    <row r="7">
      <c r="A7" s="2" t="inlineStr">
        <is>
          <t>ODR20250912-06</t>
        </is>
      </c>
      <c r="B7" s="2" t="inlineStr">
        <is>
          <t>เสร็จสิ้น</t>
        </is>
      </c>
      <c r="C7" s="2" t="inlineStr">
        <is>
          <t>2025-09-14</t>
        </is>
      </c>
      <c r="D7" s="2" t="inlineStr">
        <is>
          <t>CS01</t>
        </is>
      </c>
    </row>
    <row r="8">
      <c r="A8" s="2" t="inlineStr">
        <is>
          <t>ODR20250919-07</t>
        </is>
      </c>
      <c r="B8" s="2" t="inlineStr">
        <is>
          <t>กำลังจัดส่ง</t>
        </is>
      </c>
      <c r="C8" s="2" t="inlineStr">
        <is>
          <t>2025-09-24</t>
        </is>
      </c>
      <c r="D8" s="2" t="inlineStr">
        <is>
          <t>CS02</t>
        </is>
      </c>
    </row>
    <row r="9">
      <c r="A9" s="2" t="inlineStr">
        <is>
          <t>ODR20250924-08</t>
        </is>
      </c>
      <c r="B9" s="2" t="inlineStr">
        <is>
          <t>เสร็จสิ้น</t>
        </is>
      </c>
      <c r="C9" s="2" t="inlineStr">
        <is>
          <t>2025-09-26</t>
        </is>
      </c>
      <c r="D9" s="2" t="inlineStr">
        <is>
          <t>CS03</t>
        </is>
      </c>
    </row>
    <row r="10">
      <c r="A10" s="2" t="inlineStr">
        <is>
          <t>ODR20250914-09</t>
        </is>
      </c>
      <c r="B10" s="2" t="inlineStr">
        <is>
          <t>กำลังจัดส่ง</t>
        </is>
      </c>
      <c r="C10" s="2" t="inlineStr">
        <is>
          <t>2025-09-14</t>
        </is>
      </c>
      <c r="D10" s="2" t="inlineStr">
        <is>
          <t>CS02</t>
        </is>
      </c>
    </row>
    <row r="11">
      <c r="A11" s="2" t="inlineStr">
        <is>
          <t>ODR20250917-10</t>
        </is>
      </c>
      <c r="B11" s="2" t="inlineStr">
        <is>
          <t>เสร็จสิ้น</t>
        </is>
      </c>
      <c r="C11" s="2" t="inlineStr">
        <is>
          <t>2025-09-21</t>
        </is>
      </c>
      <c r="D11" s="2" t="inlineStr">
        <is>
          <t>CS01</t>
        </is>
      </c>
    </row>
    <row r="12">
      <c r="A12" s="2" t="inlineStr">
        <is>
          <t>ODR20250905-11</t>
        </is>
      </c>
      <c r="B12" s="2" t="inlineStr">
        <is>
          <t>ใหม่</t>
        </is>
      </c>
      <c r="C12" s="2" t="inlineStr">
        <is>
          <t>2025-09-06</t>
        </is>
      </c>
      <c r="D12" s="2" t="inlineStr">
        <is>
          <t>CS02</t>
        </is>
      </c>
    </row>
    <row r="13">
      <c r="A13" s="2" t="inlineStr">
        <is>
          <t>ODR20250925-12</t>
        </is>
      </c>
      <c r="B13" s="2" t="inlineStr">
        <is>
          <t>เสร็จสิ้น</t>
        </is>
      </c>
      <c r="C13" s="2" t="inlineStr">
        <is>
          <t>2025-09-26</t>
        </is>
      </c>
      <c r="D13" s="2" t="inlineStr">
        <is>
          <t>CS01</t>
        </is>
      </c>
    </row>
    <row r="14">
      <c r="A14" s="2" t="inlineStr">
        <is>
          <t>ODR20250910-13</t>
        </is>
      </c>
      <c r="B14" s="2" t="inlineStr">
        <is>
          <t>กำลังจัดส่ง</t>
        </is>
      </c>
      <c r="C14" s="2" t="inlineStr">
        <is>
          <t>2025-09-12</t>
        </is>
      </c>
      <c r="D14" s="2" t="inlineStr">
        <is>
          <t>CS02</t>
        </is>
      </c>
    </row>
    <row r="15">
      <c r="A15" s="2" t="inlineStr">
        <is>
          <t>ODR20250923-14</t>
        </is>
      </c>
      <c r="B15" s="2" t="inlineStr">
        <is>
          <t>ใหม่</t>
        </is>
      </c>
      <c r="C15" s="2" t="inlineStr">
        <is>
          <t>2025-09-27</t>
        </is>
      </c>
      <c r="D15" s="2" t="inlineStr">
        <is>
          <t>CS02</t>
        </is>
      </c>
    </row>
    <row r="16">
      <c r="A16" s="2" t="inlineStr">
        <is>
          <t>ODR20250918-15</t>
        </is>
      </c>
      <c r="B16" s="2" t="inlineStr">
        <is>
          <t>เสร็จสิ้น</t>
        </is>
      </c>
      <c r="C16" s="2" t="inlineStr">
        <is>
          <t>2025-09-19</t>
        </is>
      </c>
      <c r="D16" s="2" t="inlineStr">
        <is>
          <t>CS02</t>
        </is>
      </c>
    </row>
    <row r="17">
      <c r="A17" s="2" t="inlineStr">
        <is>
          <t>ODR20250921-16</t>
        </is>
      </c>
      <c r="B17" s="2" t="inlineStr">
        <is>
          <t>กำลังจัดส่ง</t>
        </is>
      </c>
      <c r="C17" s="2" t="inlineStr">
        <is>
          <t>2025-09-26</t>
        </is>
      </c>
      <c r="D17" s="2" t="inlineStr">
        <is>
          <t>CS01</t>
        </is>
      </c>
    </row>
    <row r="18">
      <c r="A18" s="2" t="inlineStr">
        <is>
          <t>ODR20250905-17</t>
        </is>
      </c>
      <c r="B18" s="2" t="inlineStr">
        <is>
          <t>ยกเลิก</t>
        </is>
      </c>
      <c r="C18" s="2" t="inlineStr">
        <is>
          <t>2025-09-06</t>
        </is>
      </c>
      <c r="D18" s="2" t="inlineStr">
        <is>
          <t>CS02</t>
        </is>
      </c>
    </row>
    <row r="19">
      <c r="A19" s="2" t="inlineStr">
        <is>
          <t>ODR20250924-18</t>
        </is>
      </c>
      <c r="B19" s="2" t="inlineStr">
        <is>
          <t>ใหม่</t>
        </is>
      </c>
      <c r="C19" s="2" t="inlineStr">
        <is>
          <t>2025-09-24</t>
        </is>
      </c>
      <c r="D19" s="2" t="inlineStr">
        <is>
          <t>CS03</t>
        </is>
      </c>
    </row>
    <row r="20">
      <c r="A20" s="2" t="inlineStr">
        <is>
          <t>ODR20250907-19</t>
        </is>
      </c>
      <c r="B20" s="2" t="inlineStr">
        <is>
          <t>ใหม่</t>
        </is>
      </c>
      <c r="C20" s="2" t="inlineStr">
        <is>
          <t>2025-09-07</t>
        </is>
      </c>
      <c r="D20" s="2" t="inlineStr">
        <is>
          <t>CS03</t>
        </is>
      </c>
    </row>
    <row r="21">
      <c r="A21" s="2" t="inlineStr">
        <is>
          <t>ODR20250905-20</t>
        </is>
      </c>
      <c r="B21" s="2" t="inlineStr">
        <is>
          <t>ใหม่</t>
        </is>
      </c>
      <c r="C21" s="2" t="inlineStr">
        <is>
          <t>2025-09-08</t>
        </is>
      </c>
      <c r="D21" s="2" t="inlineStr">
        <is>
          <t>CS02</t>
        </is>
      </c>
    </row>
    <row r="22">
      <c r="A22" s="2" t="inlineStr">
        <is>
          <t>ODR20250922-21</t>
        </is>
      </c>
      <c r="B22" s="2" t="inlineStr">
        <is>
          <t>เสร็จสิ้น</t>
        </is>
      </c>
      <c r="C22" s="2" t="inlineStr">
        <is>
          <t>2025-09-24</t>
        </is>
      </c>
      <c r="D22" s="2" t="inlineStr">
        <is>
          <t>CS03</t>
        </is>
      </c>
    </row>
    <row r="23">
      <c r="A23" s="2" t="inlineStr">
        <is>
          <t>ODR20250909-22</t>
        </is>
      </c>
      <c r="B23" s="2" t="inlineStr">
        <is>
          <t>ใหม่</t>
        </is>
      </c>
      <c r="C23" s="2" t="inlineStr">
        <is>
          <t>2025-09-09</t>
        </is>
      </c>
      <c r="D23" s="2" t="inlineStr">
        <is>
          <t>CS01</t>
        </is>
      </c>
    </row>
    <row r="24">
      <c r="A24" s="2" t="inlineStr">
        <is>
          <t>ODR20250917-23</t>
        </is>
      </c>
      <c r="B24" s="2" t="inlineStr">
        <is>
          <t>กำลังจัดส่ง</t>
        </is>
      </c>
      <c r="C24" s="2" t="inlineStr">
        <is>
          <t>2025-09-18</t>
        </is>
      </c>
      <c r="D24" s="2" t="inlineStr">
        <is>
          <t>CS03</t>
        </is>
      </c>
    </row>
    <row r="25">
      <c r="A25" s="2" t="inlineStr">
        <is>
          <t>ODR20250908-24</t>
        </is>
      </c>
      <c r="B25" s="2" t="inlineStr">
        <is>
          <t>ยกเลิก</t>
        </is>
      </c>
      <c r="C25" s="2" t="inlineStr">
        <is>
          <t>2025-09-13</t>
        </is>
      </c>
      <c r="D25" s="2" t="inlineStr">
        <is>
          <t>CS02</t>
        </is>
      </c>
    </row>
    <row r="26">
      <c r="A26" s="2" t="inlineStr">
        <is>
          <t>ODR20250915-25</t>
        </is>
      </c>
      <c r="B26" s="2" t="inlineStr">
        <is>
          <t>ใหม่</t>
        </is>
      </c>
      <c r="C26" s="2" t="inlineStr">
        <is>
          <t>2025-09-20</t>
        </is>
      </c>
      <c r="D26" s="2" t="inlineStr">
        <is>
          <t>CS03</t>
        </is>
      </c>
    </row>
  </sheetData>
  <dataValidations count="1">
    <dataValidation sqref="B2:B2000" showErrorMessage="1" showInputMessage="1" allowBlank="1" type="list">
      <formula1>"ใหม่,กำลังจัดส่ง,เสร็จสิ้น,ยกเลิก"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ประเภทเอกสาร</t>
        </is>
      </c>
      <c r="B1" s="1" t="inlineStr">
        <is>
          <t>วันที่ออก</t>
        </is>
      </c>
      <c r="C1" s="1" t="inlineStr">
        <is>
          <t>อ้างอิง(เลขที่สั่งซื้อ)</t>
        </is>
      </c>
      <c r="D1" s="1" t="inlineStr">
        <is>
          <t>รหัสลูกค้า</t>
        </is>
      </c>
      <c r="E1" s="1" t="inlineStr">
        <is>
          <t>ชื่อลูกค้า</t>
        </is>
      </c>
      <c r="F1" s="1" t="inlineStr">
        <is>
          <t>ยอดรวม</t>
        </is>
      </c>
    </row>
    <row r="2">
      <c r="A2" s="2" t="inlineStr">
        <is>
          <t>ใบกำกับภาษี</t>
        </is>
      </c>
      <c r="B2" s="2" t="inlineStr">
        <is>
          <t>2025-09-18</t>
        </is>
      </c>
      <c r="C2" s="2" t="inlineStr">
        <is>
          <t>ODR20250918-01</t>
        </is>
      </c>
      <c r="D2" s="2" t="inlineStr">
        <is>
          <t>CUST004</t>
        </is>
      </c>
      <c r="E2" s="2">
        <f>IFERROR(XLOOKUP(D2,MASTER!$A$2:$A$200,MASTER!$B$2:$B$200,""),"")</f>
        <v/>
      </c>
      <c r="F2" s="2">
        <f>IFERROR(XLOOKUP(C2,'บันทึกคำสั่งซื้อ'!$A:$A,'บันทึกคำสั่งซื้อ'!$G:$G,""),"")</f>
        <v/>
      </c>
    </row>
    <row r="3">
      <c r="A3" s="2" t="inlineStr">
        <is>
          <t>ใบกำกับภาษี</t>
        </is>
      </c>
      <c r="B3" s="2" t="inlineStr">
        <is>
          <t>2025-09-12</t>
        </is>
      </c>
      <c r="C3" s="2" t="inlineStr">
        <is>
          <t>ODR20250912-02</t>
        </is>
      </c>
      <c r="D3" s="2" t="inlineStr">
        <is>
          <t>CUST002</t>
        </is>
      </c>
      <c r="E3" s="2">
        <f>IFERROR(XLOOKUP(D3,MASTER!$A$2:$A$200,MASTER!$B$2:$B$200,""),"")</f>
        <v/>
      </c>
      <c r="F3" s="2">
        <f>IFERROR(XLOOKUP(C3,'บันทึกคำสั่งซื้อ'!$A:$A,'บันทึกคำสั่งซื้อ'!$G:$G,""),"")</f>
        <v/>
      </c>
    </row>
    <row r="4">
      <c r="A4" s="2" t="inlineStr">
        <is>
          <t>ใบกำกับภาษี</t>
        </is>
      </c>
      <c r="B4" s="2" t="inlineStr">
        <is>
          <t>2025-09-23</t>
        </is>
      </c>
      <c r="C4" s="2" t="inlineStr">
        <is>
          <t>ODR20250923-03</t>
        </is>
      </c>
      <c r="D4" s="2" t="inlineStr">
        <is>
          <t>CUST002</t>
        </is>
      </c>
      <c r="E4" s="2">
        <f>IFERROR(XLOOKUP(D4,MASTER!$A$2:$A$200,MASTER!$B$2:$B$200,""),"")</f>
        <v/>
      </c>
      <c r="F4" s="2">
        <f>IFERROR(XLOOKUP(C4,'บันทึกคำสั่งซื้อ'!$A:$A,'บันทึกคำสั่งซื้อ'!$G:$G,""),"")</f>
        <v/>
      </c>
    </row>
    <row r="5">
      <c r="A5" s="2" t="inlineStr">
        <is>
          <t>ใบกำกับภาษี</t>
        </is>
      </c>
      <c r="B5" s="2" t="inlineStr">
        <is>
          <t>2025-09-23</t>
        </is>
      </c>
      <c r="C5" s="2" t="inlineStr">
        <is>
          <t>ODR20250923-04</t>
        </is>
      </c>
      <c r="D5" s="2" t="inlineStr">
        <is>
          <t>CUST003</t>
        </is>
      </c>
      <c r="E5" s="2">
        <f>IFERROR(XLOOKUP(D5,MASTER!$A$2:$A$200,MASTER!$B$2:$B$200,""),"")</f>
        <v/>
      </c>
      <c r="F5" s="2">
        <f>IFERROR(XLOOKUP(C5,'บันทึกคำสั่งซื้อ'!$A:$A,'บันทึกคำสั่งซื้อ'!$G:$G,""),"")</f>
        <v/>
      </c>
    </row>
    <row r="6">
      <c r="A6" s="2" t="inlineStr">
        <is>
          <t>ใบกำกับภาษี</t>
        </is>
      </c>
      <c r="B6" s="2" t="inlineStr">
        <is>
          <t>2025-09-17</t>
        </is>
      </c>
      <c r="C6" s="2" t="inlineStr">
        <is>
          <t>ODR20250917-05</t>
        </is>
      </c>
      <c r="D6" s="2" t="inlineStr">
        <is>
          <t>CUST005</t>
        </is>
      </c>
      <c r="E6" s="2">
        <f>IFERROR(XLOOKUP(D6,MASTER!$A$2:$A$200,MASTER!$B$2:$B$200,""),"")</f>
        <v/>
      </c>
      <c r="F6" s="2">
        <f>IFERROR(XLOOKUP(C6,'บันทึกคำสั่งซื้อ'!$A:$A,'บันทึกคำสั่งซื้อ'!$G:$G,""),"")</f>
        <v/>
      </c>
    </row>
    <row r="7">
      <c r="A7" s="2" t="inlineStr">
        <is>
          <t>ใบกำกับภาษี</t>
        </is>
      </c>
      <c r="B7" s="2" t="inlineStr">
        <is>
          <t>2025-09-12</t>
        </is>
      </c>
      <c r="C7" s="2" t="inlineStr">
        <is>
          <t>ODR20250912-06</t>
        </is>
      </c>
      <c r="D7" s="2" t="inlineStr">
        <is>
          <t>CUST004</t>
        </is>
      </c>
      <c r="E7" s="2">
        <f>IFERROR(XLOOKUP(D7,MASTER!$A$2:$A$200,MASTER!$B$2:$B$200,""),"")</f>
        <v/>
      </c>
      <c r="F7" s="2">
        <f>IFERROR(XLOOKUP(C7,'บันทึกคำสั่งซื้อ'!$A:$A,'บันทึกคำสั่งซื้อ'!$G:$G,""),"")</f>
        <v/>
      </c>
    </row>
    <row r="8">
      <c r="A8" s="2" t="inlineStr">
        <is>
          <t>ใบกำกับภาษี</t>
        </is>
      </c>
      <c r="B8" s="2" t="inlineStr">
        <is>
          <t>2025-09-19</t>
        </is>
      </c>
      <c r="C8" s="2" t="inlineStr">
        <is>
          <t>ODR20250919-07</t>
        </is>
      </c>
      <c r="D8" s="2" t="inlineStr">
        <is>
          <t>CUST004</t>
        </is>
      </c>
      <c r="E8" s="2">
        <f>IFERROR(XLOOKUP(D8,MASTER!$A$2:$A$200,MASTER!$B$2:$B$200,""),"")</f>
        <v/>
      </c>
      <c r="F8" s="2">
        <f>IFERROR(XLOOKUP(C8,'บันทึกคำสั่งซื้อ'!$A:$A,'บันทึกคำสั่งซื้อ'!$G:$G,""),"")</f>
        <v/>
      </c>
    </row>
    <row r="9">
      <c r="A9" s="2" t="inlineStr">
        <is>
          <t>ใบกำกับภาษี</t>
        </is>
      </c>
      <c r="B9" s="2" t="inlineStr">
        <is>
          <t>2025-09-24</t>
        </is>
      </c>
      <c r="C9" s="2" t="inlineStr">
        <is>
          <t>ODR20250924-08</t>
        </is>
      </c>
      <c r="D9" s="2" t="inlineStr">
        <is>
          <t>CUST004</t>
        </is>
      </c>
      <c r="E9" s="2">
        <f>IFERROR(XLOOKUP(D9,MASTER!$A$2:$A$200,MASTER!$B$2:$B$200,""),"")</f>
        <v/>
      </c>
      <c r="F9" s="2">
        <f>IFERROR(XLOOKUP(C9,'บันทึกคำสั่งซื้อ'!$A:$A,'บันทึกคำสั่งซื้อ'!$G:$G,""),"")</f>
        <v/>
      </c>
    </row>
    <row r="10">
      <c r="A10" s="2" t="inlineStr">
        <is>
          <t>ใบกำกับภาษี</t>
        </is>
      </c>
      <c r="B10" s="2" t="inlineStr">
        <is>
          <t>2025-09-14</t>
        </is>
      </c>
      <c r="C10" s="2" t="inlineStr">
        <is>
          <t>ODR20250914-09</t>
        </is>
      </c>
      <c r="D10" s="2" t="inlineStr">
        <is>
          <t>CUST002</t>
        </is>
      </c>
      <c r="E10" s="2">
        <f>IFERROR(XLOOKUP(D10,MASTER!$A$2:$A$200,MASTER!$B$2:$B$200,""),"")</f>
        <v/>
      </c>
      <c r="F10" s="2">
        <f>IFERROR(XLOOKUP(C10,'บันทึกคำสั่งซื้อ'!$A:$A,'บันทึกคำสั่งซื้อ'!$G:$G,""),"")</f>
        <v/>
      </c>
    </row>
    <row r="11">
      <c r="A11" s="2" t="inlineStr">
        <is>
          <t>ใบกำกับภาษี</t>
        </is>
      </c>
      <c r="B11" s="2" t="inlineStr">
        <is>
          <t>2025-09-17</t>
        </is>
      </c>
      <c r="C11" s="2" t="inlineStr">
        <is>
          <t>ODR20250917-10</t>
        </is>
      </c>
      <c r="D11" s="2" t="inlineStr">
        <is>
          <t>CUST002</t>
        </is>
      </c>
      <c r="E11" s="2">
        <f>IFERROR(XLOOKUP(D11,MASTER!$A$2:$A$200,MASTER!$B$2:$B$200,""),"")</f>
        <v/>
      </c>
      <c r="F11" s="2">
        <f>IFERROR(XLOOKUP(C11,'บันทึกคำสั่งซื้อ'!$A:$A,'บันทึกคำสั่งซื้อ'!$G:$G,""),"")</f>
        <v/>
      </c>
    </row>
    <row r="12">
      <c r="A12" s="2" t="inlineStr">
        <is>
          <t>ใบกำกับภาษี</t>
        </is>
      </c>
      <c r="B12" s="2" t="inlineStr">
        <is>
          <t>2025-09-05</t>
        </is>
      </c>
      <c r="C12" s="2" t="inlineStr">
        <is>
          <t>ODR20250905-11</t>
        </is>
      </c>
      <c r="D12" s="2" t="inlineStr">
        <is>
          <t>CUST004</t>
        </is>
      </c>
      <c r="E12" s="2">
        <f>IFERROR(XLOOKUP(D12,MASTER!$A$2:$A$200,MASTER!$B$2:$B$200,""),"")</f>
        <v/>
      </c>
      <c r="F12" s="2">
        <f>IFERROR(XLOOKUP(C12,'บันทึกคำสั่งซื้อ'!$A:$A,'บันทึกคำสั่งซื้อ'!$G:$G,""),"")</f>
        <v/>
      </c>
    </row>
    <row r="13">
      <c r="A13" s="2" t="inlineStr">
        <is>
          <t>ใบกำกับภาษี</t>
        </is>
      </c>
      <c r="B13" s="2" t="inlineStr">
        <is>
          <t>2025-09-25</t>
        </is>
      </c>
      <c r="C13" s="2" t="inlineStr">
        <is>
          <t>ODR20250925-12</t>
        </is>
      </c>
      <c r="D13" s="2" t="inlineStr">
        <is>
          <t>CUST002</t>
        </is>
      </c>
      <c r="E13" s="2">
        <f>IFERROR(XLOOKUP(D13,MASTER!$A$2:$A$200,MASTER!$B$2:$B$200,""),"")</f>
        <v/>
      </c>
      <c r="F13" s="2">
        <f>IFERROR(XLOOKUP(C13,'บันทึกคำสั่งซื้อ'!$A:$A,'บันทึกคำสั่งซื้อ'!$G:$G,""),"")</f>
        <v/>
      </c>
    </row>
    <row r="14">
      <c r="A14" s="2" t="inlineStr">
        <is>
          <t>ใบกำกับภาษี</t>
        </is>
      </c>
      <c r="B14" s="2" t="inlineStr">
        <is>
          <t>2025-09-10</t>
        </is>
      </c>
      <c r="C14" s="2" t="inlineStr">
        <is>
          <t>ODR20250910-13</t>
        </is>
      </c>
      <c r="D14" s="2" t="inlineStr">
        <is>
          <t>CUST005</t>
        </is>
      </c>
      <c r="E14" s="2">
        <f>IFERROR(XLOOKUP(D14,MASTER!$A$2:$A$200,MASTER!$B$2:$B$200,""),"")</f>
        <v/>
      </c>
      <c r="F14" s="2">
        <f>IFERROR(XLOOKUP(C14,'บันทึกคำสั่งซื้อ'!$A:$A,'บันทึกคำสั่งซื้อ'!$G:$G,""),"")</f>
        <v/>
      </c>
    </row>
    <row r="15">
      <c r="A15" s="2" t="inlineStr">
        <is>
          <t>ใบกำกับภาษี</t>
        </is>
      </c>
      <c r="B15" s="2" t="inlineStr">
        <is>
          <t>2025-09-23</t>
        </is>
      </c>
      <c r="C15" s="2" t="inlineStr">
        <is>
          <t>ODR20250923-14</t>
        </is>
      </c>
      <c r="D15" s="2" t="inlineStr">
        <is>
          <t>CUST004</t>
        </is>
      </c>
      <c r="E15" s="2">
        <f>IFERROR(XLOOKUP(D15,MASTER!$A$2:$A$200,MASTER!$B$2:$B$200,""),"")</f>
        <v/>
      </c>
      <c r="F15" s="2">
        <f>IFERROR(XLOOKUP(C15,'บันทึกคำสั่งซื้อ'!$A:$A,'บันทึกคำสั่งซื้อ'!$G:$G,""),"")</f>
        <v/>
      </c>
    </row>
    <row r="16">
      <c r="A16" s="2" t="inlineStr">
        <is>
          <t>ใบกำกับภาษี</t>
        </is>
      </c>
      <c r="B16" s="2" t="inlineStr">
        <is>
          <t>2025-09-18</t>
        </is>
      </c>
      <c r="C16" s="2" t="inlineStr">
        <is>
          <t>ODR20250918-15</t>
        </is>
      </c>
      <c r="D16" s="2" t="inlineStr">
        <is>
          <t>CUST001</t>
        </is>
      </c>
      <c r="E16" s="2">
        <f>IFERROR(XLOOKUP(D16,MASTER!$A$2:$A$200,MASTER!$B$2:$B$200,""),"")</f>
        <v/>
      </c>
      <c r="F16" s="2">
        <f>IFERROR(XLOOKUP(C16,'บันทึกคำสั่งซื้อ'!$A:$A,'บันทึกคำสั่งซื้อ'!$G:$G,""),"")</f>
        <v/>
      </c>
    </row>
    <row r="17">
      <c r="A17" s="2" t="inlineStr">
        <is>
          <t>ใบกำกับภาษี</t>
        </is>
      </c>
      <c r="B17" s="2" t="inlineStr">
        <is>
          <t>2025-09-21</t>
        </is>
      </c>
      <c r="C17" s="2" t="inlineStr">
        <is>
          <t>ODR20250921-16</t>
        </is>
      </c>
      <c r="D17" s="2" t="inlineStr">
        <is>
          <t>CUST005</t>
        </is>
      </c>
      <c r="E17" s="2">
        <f>IFERROR(XLOOKUP(D17,MASTER!$A$2:$A$200,MASTER!$B$2:$B$200,""),"")</f>
        <v/>
      </c>
      <c r="F17" s="2">
        <f>IFERROR(XLOOKUP(C17,'บันทึกคำสั่งซื้อ'!$A:$A,'บันทึกคำสั่งซื้อ'!$G:$G,""),"")</f>
        <v/>
      </c>
    </row>
    <row r="18">
      <c r="A18" s="2" t="inlineStr">
        <is>
          <t>ใบกำกับภาษี</t>
        </is>
      </c>
      <c r="B18" s="2" t="inlineStr">
        <is>
          <t>2025-09-05</t>
        </is>
      </c>
      <c r="C18" s="2" t="inlineStr">
        <is>
          <t>ODR20250905-17</t>
        </is>
      </c>
      <c r="D18" s="2" t="inlineStr">
        <is>
          <t>CUST004</t>
        </is>
      </c>
      <c r="E18" s="2">
        <f>IFERROR(XLOOKUP(D18,MASTER!$A$2:$A$200,MASTER!$B$2:$B$200,""),"")</f>
        <v/>
      </c>
      <c r="F18" s="2">
        <f>IFERROR(XLOOKUP(C18,'บันทึกคำสั่งซื้อ'!$A:$A,'บันทึกคำสั่งซื้อ'!$G:$G,""),"")</f>
        <v/>
      </c>
    </row>
    <row r="19">
      <c r="A19" s="2" t="inlineStr">
        <is>
          <t>ใบกำกับภาษี</t>
        </is>
      </c>
      <c r="B19" s="2" t="inlineStr">
        <is>
          <t>2025-09-24</t>
        </is>
      </c>
      <c r="C19" s="2" t="inlineStr">
        <is>
          <t>ODR20250924-18</t>
        </is>
      </c>
      <c r="D19" s="2" t="inlineStr">
        <is>
          <t>CUST001</t>
        </is>
      </c>
      <c r="E19" s="2">
        <f>IFERROR(XLOOKUP(D19,MASTER!$A$2:$A$200,MASTER!$B$2:$B$200,""),"")</f>
        <v/>
      </c>
      <c r="F19" s="2">
        <f>IFERROR(XLOOKUP(C19,'บันทึกคำสั่งซื้อ'!$A:$A,'บันทึกคำสั่งซื้อ'!$G:$G,""),"")</f>
        <v/>
      </c>
    </row>
    <row r="20">
      <c r="A20" s="2" t="inlineStr">
        <is>
          <t>ใบกำกับภาษี</t>
        </is>
      </c>
      <c r="B20" s="2" t="inlineStr">
        <is>
          <t>2025-09-07</t>
        </is>
      </c>
      <c r="C20" s="2" t="inlineStr">
        <is>
          <t>ODR20250907-19</t>
        </is>
      </c>
      <c r="D20" s="2" t="inlineStr">
        <is>
          <t>CUST001</t>
        </is>
      </c>
      <c r="E20" s="2">
        <f>IFERROR(XLOOKUP(D20,MASTER!$A$2:$A$200,MASTER!$B$2:$B$200,""),"")</f>
        <v/>
      </c>
      <c r="F20" s="2">
        <f>IFERROR(XLOOKUP(C20,'บันทึกคำสั่งซื้อ'!$A:$A,'บันทึกคำสั่งซื้อ'!$G:$G,""),"")</f>
        <v/>
      </c>
    </row>
    <row r="21">
      <c r="A21" s="2" t="inlineStr">
        <is>
          <t>ใบกำกับภาษี</t>
        </is>
      </c>
      <c r="B21" s="2" t="inlineStr">
        <is>
          <t>2025-09-05</t>
        </is>
      </c>
      <c r="C21" s="2" t="inlineStr">
        <is>
          <t>ODR20250905-20</t>
        </is>
      </c>
      <c r="D21" s="2" t="inlineStr">
        <is>
          <t>CUST003</t>
        </is>
      </c>
      <c r="E21" s="2">
        <f>IFERROR(XLOOKUP(D21,MASTER!$A$2:$A$200,MASTER!$B$2:$B$200,""),"")</f>
        <v/>
      </c>
      <c r="F21" s="2">
        <f>IFERROR(XLOOKUP(C21,'บันทึกคำสั่งซื้อ'!$A:$A,'บันทึกคำสั่งซื้อ'!$G:$G,""),"")</f>
        <v/>
      </c>
    </row>
  </sheetData>
  <dataValidations count="2">
    <dataValidation sqref="A2:A2000" showErrorMessage="1" showInputMessage="1" allowBlank="1" type="list">
      <formula1>"ใบกำกับภาษี,ใบส่งของ,ใบเสนอราคา"</formula1>
    </dataValidation>
    <dataValidation sqref="D2:D2000" showErrorMessage="1" showInputMessage="1" allowBlank="1" type="list">
      <formula1>MASTER!$A$2:$A$200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s="1" t="inlineStr">
        <is>
          <t>ChatId</t>
        </is>
      </c>
      <c r="B1" s="1" t="inlineStr">
        <is>
          <t>OrderNumber</t>
        </is>
      </c>
      <c r="C1" s="1" t="inlineStr">
        <is>
          <t>Message</t>
        </is>
      </c>
      <c r="D1" s="1" t="inlineStr">
        <is>
          <t>Channel</t>
        </is>
      </c>
      <c r="E1" s="1" t="inlineStr">
        <is>
          <t>ReceivedAt</t>
        </is>
      </c>
      <c r="F1" s="1" t="inlineStr">
        <is>
          <t>Status</t>
        </is>
      </c>
      <c r="G1" s="1" t="inlineStr">
        <is>
          <t>Assignee</t>
        </is>
      </c>
    </row>
    <row r="2">
      <c r="A2" s="2" t="inlineStr">
        <is>
          <t>CHT-20250925-001</t>
        </is>
      </c>
      <c r="B2" s="2" t="inlineStr">
        <is>
          <t>ODR20250910-13</t>
        </is>
      </c>
      <c r="C2" s="2" t="inlineStr">
        <is>
          <t>สอบถามสถานะ ODR20250910-13</t>
        </is>
      </c>
      <c r="D2" s="2" t="inlineStr">
        <is>
          <t>Website</t>
        </is>
      </c>
      <c r="E2" s="2" t="inlineStr">
        <is>
          <t>2025-09-23 11:44</t>
        </is>
      </c>
      <c r="F2" s="2" t="inlineStr">
        <is>
          <t>กำลังดำเนินการ</t>
        </is>
      </c>
      <c r="G2" s="2" t="inlineStr">
        <is>
          <t>CS01</t>
        </is>
      </c>
    </row>
    <row r="3">
      <c r="A3" s="2" t="inlineStr">
        <is>
          <t>CHT-20250925-002</t>
        </is>
      </c>
      <c r="B3" s="2" t="inlineStr">
        <is>
          <t>ODR20250923-04</t>
        </is>
      </c>
      <c r="C3" s="2" t="inlineStr">
        <is>
          <t>สอบถามสถานะ ODR20250923-04</t>
        </is>
      </c>
      <c r="D3" s="2" t="inlineStr">
        <is>
          <t>LINE</t>
        </is>
      </c>
      <c r="E3" s="2" t="inlineStr">
        <is>
          <t>2025-09-24 22:21</t>
        </is>
      </c>
      <c r="F3" s="2" t="inlineStr">
        <is>
          <t>กำลังดำเนินการ</t>
        </is>
      </c>
      <c r="G3" s="2" t="inlineStr">
        <is>
          <t>CS01</t>
        </is>
      </c>
    </row>
    <row r="4">
      <c r="A4" s="2" t="inlineStr">
        <is>
          <t>CHT-20250925-003</t>
        </is>
      </c>
      <c r="B4" s="2" t="inlineStr">
        <is>
          <t>ODR20250925-12</t>
        </is>
      </c>
      <c r="C4" s="2" t="inlineStr">
        <is>
          <t>สอบถามสถานะ ODR20250925-12</t>
        </is>
      </c>
      <c r="D4" s="2" t="inlineStr">
        <is>
          <t>Phone</t>
        </is>
      </c>
      <c r="E4" s="2" t="inlineStr">
        <is>
          <t>2025-09-24 16:08</t>
        </is>
      </c>
      <c r="F4" s="2" t="inlineStr">
        <is>
          <t>ปิดเคส</t>
        </is>
      </c>
      <c r="G4" s="2" t="inlineStr">
        <is>
          <t>CS01</t>
        </is>
      </c>
    </row>
    <row r="5">
      <c r="A5" s="2" t="inlineStr">
        <is>
          <t>CHT-20250925-004</t>
        </is>
      </c>
      <c r="B5" s="2" t="inlineStr">
        <is>
          <t>ODR20250910-13</t>
        </is>
      </c>
      <c r="C5" s="2" t="inlineStr">
        <is>
          <t>สอบถามสถานะ ODR20250910-13</t>
        </is>
      </c>
      <c r="D5" s="2" t="inlineStr">
        <is>
          <t>Website</t>
        </is>
      </c>
      <c r="E5" s="2" t="inlineStr">
        <is>
          <t>2025-09-23 14:53</t>
        </is>
      </c>
      <c r="F5" s="2" t="inlineStr">
        <is>
          <t>กำลังดำเนินการ</t>
        </is>
      </c>
      <c r="G5" s="2" t="inlineStr">
        <is>
          <t>CS01</t>
        </is>
      </c>
    </row>
    <row r="6">
      <c r="A6" s="2" t="inlineStr">
        <is>
          <t>CHT-20250925-005</t>
        </is>
      </c>
      <c r="B6" s="2" t="inlineStr">
        <is>
          <t>ODR20250912-02</t>
        </is>
      </c>
      <c r="C6" s="2" t="inlineStr">
        <is>
          <t>สอบถามสถานะ ODR20250912-02</t>
        </is>
      </c>
      <c r="D6" s="2" t="inlineStr">
        <is>
          <t>Phone</t>
        </is>
      </c>
      <c r="E6" s="2" t="inlineStr">
        <is>
          <t>2025-09-24 06:18</t>
        </is>
      </c>
      <c r="F6" s="2" t="inlineStr">
        <is>
          <t>กำลังดำเนินการ</t>
        </is>
      </c>
      <c r="G6" s="2" t="inlineStr">
        <is>
          <t>CS03</t>
        </is>
      </c>
    </row>
    <row r="7">
      <c r="A7" s="2" t="inlineStr">
        <is>
          <t>CHT-20250925-006</t>
        </is>
      </c>
      <c r="B7" s="2" t="inlineStr">
        <is>
          <t>ODR20250918-15</t>
        </is>
      </c>
      <c r="C7" s="2" t="inlineStr">
        <is>
          <t>สอบถามสถานะ ODR20250918-15</t>
        </is>
      </c>
      <c r="D7" s="2" t="inlineStr">
        <is>
          <t>Facebook</t>
        </is>
      </c>
      <c r="E7" s="2" t="inlineStr">
        <is>
          <t>2025-09-23 12:53</t>
        </is>
      </c>
      <c r="F7" s="2" t="inlineStr">
        <is>
          <t>กำลังดำเนินการ</t>
        </is>
      </c>
      <c r="G7" s="2" t="inlineStr">
        <is>
          <t>CS03</t>
        </is>
      </c>
    </row>
    <row r="8">
      <c r="A8" s="2" t="inlineStr">
        <is>
          <t>CHT-20250925-007</t>
        </is>
      </c>
      <c r="B8" s="2" t="inlineStr">
        <is>
          <t>ODR20250921-16</t>
        </is>
      </c>
      <c r="C8" s="2" t="inlineStr">
        <is>
          <t>สอบถามสถานะ ODR20250921-16</t>
        </is>
      </c>
      <c r="D8" s="2" t="inlineStr">
        <is>
          <t>LINE</t>
        </is>
      </c>
      <c r="E8" s="2" t="inlineStr">
        <is>
          <t>2025-09-23 00:56</t>
        </is>
      </c>
      <c r="F8" s="2" t="inlineStr">
        <is>
          <t>ใหม่</t>
        </is>
      </c>
      <c r="G8" s="2" t="inlineStr">
        <is>
          <t>CS03</t>
        </is>
      </c>
    </row>
    <row r="9">
      <c r="A9" s="2" t="inlineStr">
        <is>
          <t>CHT-20250925-008</t>
        </is>
      </c>
      <c r="B9" s="2" t="inlineStr">
        <is>
          <t>ODR20250915-25</t>
        </is>
      </c>
      <c r="C9" s="2" t="inlineStr">
        <is>
          <t>สอบถามสถานะ ODR20250915-25</t>
        </is>
      </c>
      <c r="D9" s="2" t="inlineStr">
        <is>
          <t>Phone</t>
        </is>
      </c>
      <c r="E9" s="2" t="inlineStr">
        <is>
          <t>2025-09-25 03:28</t>
        </is>
      </c>
      <c r="F9" s="2" t="inlineStr">
        <is>
          <t>กำลังดำเนินการ</t>
        </is>
      </c>
      <c r="G9" s="2" t="inlineStr">
        <is>
          <t>CS01</t>
        </is>
      </c>
    </row>
    <row r="10">
      <c r="A10" s="2" t="inlineStr">
        <is>
          <t>CHT-20250925-009</t>
        </is>
      </c>
      <c r="B10" s="2" t="inlineStr">
        <is>
          <t>ODR20250918-15</t>
        </is>
      </c>
      <c r="C10" s="2" t="inlineStr">
        <is>
          <t>สอบถามสถานะ ODR20250918-15</t>
        </is>
      </c>
      <c r="D10" s="2" t="inlineStr">
        <is>
          <t>LINE</t>
        </is>
      </c>
      <c r="E10" s="2" t="inlineStr">
        <is>
          <t>2025-09-25 00:34</t>
        </is>
      </c>
      <c r="F10" s="2" t="inlineStr">
        <is>
          <t>กำลังดำเนินการ</t>
        </is>
      </c>
      <c r="G10" s="2" t="inlineStr">
        <is>
          <t>CS01</t>
        </is>
      </c>
    </row>
    <row r="11">
      <c r="A11" s="2" t="inlineStr">
        <is>
          <t>CHT-20250925-010</t>
        </is>
      </c>
      <c r="B11" s="2" t="inlineStr">
        <is>
          <t>ODR20250908-24</t>
        </is>
      </c>
      <c r="C11" s="2" t="inlineStr">
        <is>
          <t>สอบถามสถานะ ODR20250908-24</t>
        </is>
      </c>
      <c r="D11" s="2" t="inlineStr">
        <is>
          <t>LINE</t>
        </is>
      </c>
      <c r="E11" s="2" t="inlineStr">
        <is>
          <t>2025-09-21 22:20</t>
        </is>
      </c>
      <c r="F11" s="2" t="inlineStr">
        <is>
          <t>กำลังดำเนินการ</t>
        </is>
      </c>
      <c r="G11" s="2" t="inlineStr">
        <is>
          <t>CS02</t>
        </is>
      </c>
    </row>
    <row r="12">
      <c r="A12" s="2" t="inlineStr">
        <is>
          <t>CHT-20250925-011</t>
        </is>
      </c>
      <c r="B12" s="2" t="inlineStr">
        <is>
          <t>ODR20250914-09</t>
        </is>
      </c>
      <c r="C12" s="2" t="inlineStr">
        <is>
          <t>สอบถามสถานะ ODR20250914-09</t>
        </is>
      </c>
      <c r="D12" s="2" t="inlineStr">
        <is>
          <t>Website</t>
        </is>
      </c>
      <c r="E12" s="2" t="inlineStr">
        <is>
          <t>2025-09-25 03:04</t>
        </is>
      </c>
      <c r="F12" s="2" t="inlineStr">
        <is>
          <t>กำลังดำเนินการ</t>
        </is>
      </c>
      <c r="G12" s="2" t="inlineStr">
        <is>
          <t>CS03</t>
        </is>
      </c>
    </row>
    <row r="13">
      <c r="A13" s="2" t="inlineStr">
        <is>
          <t>CHT-20250925-012</t>
        </is>
      </c>
      <c r="B13" s="2" t="inlineStr">
        <is>
          <t>ODR20250917-23</t>
        </is>
      </c>
      <c r="C13" s="2" t="inlineStr">
        <is>
          <t>สอบถามสถานะ ODR20250917-23</t>
        </is>
      </c>
      <c r="D13" s="2" t="inlineStr">
        <is>
          <t>Website</t>
        </is>
      </c>
      <c r="E13" s="2" t="inlineStr">
        <is>
          <t>2025-09-23 19:24</t>
        </is>
      </c>
      <c r="F13" s="2" t="inlineStr">
        <is>
          <t>กำลังดำเนินการ</t>
        </is>
      </c>
      <c r="G13" s="2" t="inlineStr">
        <is>
          <t>CS01</t>
        </is>
      </c>
    </row>
    <row r="14">
      <c r="A14" s="2" t="inlineStr">
        <is>
          <t>CHT-20250925-013</t>
        </is>
      </c>
      <c r="B14" s="2" t="inlineStr">
        <is>
          <t>ODR20250908-24</t>
        </is>
      </c>
      <c r="C14" s="2" t="inlineStr">
        <is>
          <t>สอบถามสถานะ ODR20250908-24</t>
        </is>
      </c>
      <c r="D14" s="2" t="inlineStr">
        <is>
          <t>LINE</t>
        </is>
      </c>
      <c r="E14" s="2" t="inlineStr">
        <is>
          <t>2025-09-25 05:43</t>
        </is>
      </c>
      <c r="F14" s="2" t="inlineStr">
        <is>
          <t>ใหม่</t>
        </is>
      </c>
      <c r="G14" s="2" t="inlineStr">
        <is>
          <t>CS01</t>
        </is>
      </c>
    </row>
    <row r="15">
      <c r="A15" s="2" t="inlineStr">
        <is>
          <t>CHT-20250925-014</t>
        </is>
      </c>
      <c r="B15" s="2" t="inlineStr">
        <is>
          <t>ODR20250921-16</t>
        </is>
      </c>
      <c r="C15" s="2" t="inlineStr">
        <is>
          <t>สอบถามสถานะ ODR20250921-16</t>
        </is>
      </c>
      <c r="D15" s="2" t="inlineStr">
        <is>
          <t>Phone</t>
        </is>
      </c>
      <c r="E15" s="2" t="inlineStr">
        <is>
          <t>2025-09-23 04:15</t>
        </is>
      </c>
      <c r="F15" s="2" t="inlineStr">
        <is>
          <t>กำลังดำเนินการ</t>
        </is>
      </c>
      <c r="G15" s="2" t="inlineStr">
        <is>
          <t>CS02</t>
        </is>
      </c>
    </row>
    <row r="16">
      <c r="A16" s="2" t="inlineStr">
        <is>
          <t>CHT-20250925-015</t>
        </is>
      </c>
      <c r="B16" s="2" t="inlineStr">
        <is>
          <t>ODR20250921-16</t>
        </is>
      </c>
      <c r="C16" s="2" t="inlineStr">
        <is>
          <t>สอบถามสถานะ ODR20250921-16</t>
        </is>
      </c>
      <c r="D16" s="2" t="inlineStr">
        <is>
          <t>Facebook</t>
        </is>
      </c>
      <c r="E16" s="2" t="inlineStr">
        <is>
          <t>2025-09-22 13:14</t>
        </is>
      </c>
      <c r="F16" s="2" t="inlineStr">
        <is>
          <t>ใหม่</t>
        </is>
      </c>
      <c r="G16" s="2" t="inlineStr">
        <is>
          <t>CS01</t>
        </is>
      </c>
    </row>
    <row r="17">
      <c r="A17" s="2" t="inlineStr">
        <is>
          <t>CHT-20250925-016</t>
        </is>
      </c>
      <c r="B17" s="2" t="inlineStr">
        <is>
          <t>ODR20250908-24</t>
        </is>
      </c>
      <c r="C17" s="2" t="inlineStr">
        <is>
          <t>สอบถามสถานะ ODR20250908-24</t>
        </is>
      </c>
      <c r="D17" s="2" t="inlineStr">
        <is>
          <t>Website</t>
        </is>
      </c>
      <c r="E17" s="2" t="inlineStr">
        <is>
          <t>2025-09-24 12:22</t>
        </is>
      </c>
      <c r="F17" s="2" t="inlineStr">
        <is>
          <t>ปิดเคส</t>
        </is>
      </c>
      <c r="G17" s="2" t="inlineStr">
        <is>
          <t>CS01</t>
        </is>
      </c>
    </row>
    <row r="18">
      <c r="A18" s="2" t="inlineStr">
        <is>
          <t>CHT-20250925-017</t>
        </is>
      </c>
      <c r="B18" s="2" t="inlineStr">
        <is>
          <t>ODR20250905-11</t>
        </is>
      </c>
      <c r="C18" s="2" t="inlineStr">
        <is>
          <t>สอบถามสถานะ ODR20250905-11</t>
        </is>
      </c>
      <c r="D18" s="2" t="inlineStr">
        <is>
          <t>Website</t>
        </is>
      </c>
      <c r="E18" s="2" t="inlineStr">
        <is>
          <t>2025-09-22 18:07</t>
        </is>
      </c>
      <c r="F18" s="2" t="inlineStr">
        <is>
          <t>กำลังดำเนินการ</t>
        </is>
      </c>
      <c r="G18" s="2" t="inlineStr">
        <is>
          <t>CS03</t>
        </is>
      </c>
    </row>
  </sheetData>
  <dataValidations count="2">
    <dataValidation sqref="D2:D2000" showErrorMessage="1" showInputMessage="1" allowBlank="1" type="list">
      <formula1>"LINE,Facebook,Website,Phone"</formula1>
    </dataValidation>
    <dataValidation sqref="F2:F2000" showErrorMessage="1" showInputMessage="1" allowBlank="1" type="list">
      <formula1>"ใหม่,กำลังดำเนินการ,ปิดเคส"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</cols>
  <sheetData>
    <row r="1">
      <c r="A1" s="1" t="inlineStr">
        <is>
          <t>เลขรับของ</t>
        </is>
      </c>
      <c r="B1" s="1" t="inlineStr">
        <is>
          <t>คนขับ</t>
        </is>
      </c>
      <c r="C1" s="1" t="inlineStr">
        <is>
          <t>ทะเบียนรถ</t>
        </is>
      </c>
      <c r="D1" s="1" t="inlineStr">
        <is>
          <t>วันที่รับของ</t>
        </is>
      </c>
    </row>
    <row r="2">
      <c r="A2" s="2" t="inlineStr">
        <is>
          <t>PK-20250925-001</t>
        </is>
      </c>
      <c r="B2" s="2" t="inlineStr">
        <is>
          <t>สมชาย ขับดี</t>
        </is>
      </c>
      <c r="C2" s="2" t="inlineStr">
        <is>
          <t>3งง-8888</t>
        </is>
      </c>
      <c r="D2" s="2" t="inlineStr">
        <is>
          <t>2025-09-24</t>
        </is>
      </c>
    </row>
    <row r="3">
      <c r="A3" s="2" t="inlineStr">
        <is>
          <t>PK-20250925-002</t>
        </is>
      </c>
      <c r="B3" s="2" t="inlineStr">
        <is>
          <t>วิทยา ใจดี</t>
        </is>
      </c>
      <c r="C3" s="2" t="inlineStr">
        <is>
          <t>1กข-1234</t>
        </is>
      </c>
      <c r="D3" s="2" t="inlineStr">
        <is>
          <t>2025-09-24</t>
        </is>
      </c>
    </row>
    <row r="4">
      <c r="A4" s="2" t="inlineStr">
        <is>
          <t>PK-20250925-003</t>
        </is>
      </c>
      <c r="B4" s="2" t="inlineStr">
        <is>
          <t>วิทยา ใจดี</t>
        </is>
      </c>
      <c r="C4" s="2" t="inlineStr">
        <is>
          <t>1กข-1234</t>
        </is>
      </c>
      <c r="D4" s="2" t="inlineStr">
        <is>
          <t>2025-09-20</t>
        </is>
      </c>
    </row>
    <row r="5">
      <c r="A5" s="2" t="inlineStr">
        <is>
          <t>PK-20250925-004</t>
        </is>
      </c>
      <c r="B5" s="2" t="inlineStr">
        <is>
          <t>สมชาย ขับดี</t>
        </is>
      </c>
      <c r="C5" s="2" t="inlineStr">
        <is>
          <t>2ขข-5678</t>
        </is>
      </c>
      <c r="D5" s="2" t="inlineStr">
        <is>
          <t>2025-09-21</t>
        </is>
      </c>
    </row>
    <row r="6">
      <c r="A6" s="2" t="inlineStr">
        <is>
          <t>PK-20250925-005</t>
        </is>
      </c>
      <c r="B6" s="2" t="inlineStr">
        <is>
          <t>ปกรณ์ ขยัน</t>
        </is>
      </c>
      <c r="C6" s="2" t="inlineStr">
        <is>
          <t>2ขข-5678</t>
        </is>
      </c>
      <c r="D6" s="2" t="inlineStr">
        <is>
          <t>2025-09-24</t>
        </is>
      </c>
    </row>
    <row r="7">
      <c r="A7" s="2" t="inlineStr">
        <is>
          <t>PK-20250925-006</t>
        </is>
      </c>
      <c r="B7" s="2" t="inlineStr">
        <is>
          <t>วิทยา ใจดี</t>
        </is>
      </c>
      <c r="C7" s="2" t="inlineStr">
        <is>
          <t>1กข-1234</t>
        </is>
      </c>
      <c r="D7" s="2" t="inlineStr">
        <is>
          <t>2025-09-25</t>
        </is>
      </c>
    </row>
    <row r="8">
      <c r="A8" s="2" t="inlineStr">
        <is>
          <t>PK-20250925-007</t>
        </is>
      </c>
      <c r="B8" s="2" t="inlineStr">
        <is>
          <t>วิทยา ใจดี</t>
        </is>
      </c>
      <c r="C8" s="2" t="inlineStr">
        <is>
          <t>3งง-8888</t>
        </is>
      </c>
      <c r="D8" s="2" t="inlineStr">
        <is>
          <t>2025-09-25</t>
        </is>
      </c>
    </row>
    <row r="9">
      <c r="A9" s="2" t="inlineStr">
        <is>
          <t>PK-20250925-008</t>
        </is>
      </c>
      <c r="B9" s="2" t="inlineStr">
        <is>
          <t>สมชาย ขับดี</t>
        </is>
      </c>
      <c r="C9" s="2" t="inlineStr">
        <is>
          <t>1กข-1234</t>
        </is>
      </c>
      <c r="D9" s="2" t="inlineStr">
        <is>
          <t>2025-09-22</t>
        </is>
      </c>
    </row>
    <row r="10">
      <c r="A10" s="2" t="inlineStr">
        <is>
          <t>PK-20250925-009</t>
        </is>
      </c>
      <c r="B10" s="2" t="inlineStr">
        <is>
          <t>วิทยา ใจดี</t>
        </is>
      </c>
      <c r="C10" s="2" t="inlineStr">
        <is>
          <t>3งง-8888</t>
        </is>
      </c>
      <c r="D10" s="2" t="inlineStr">
        <is>
          <t>2025-09-22</t>
        </is>
      </c>
    </row>
    <row r="11">
      <c r="A11" s="2" t="inlineStr">
        <is>
          <t>PK-20250925-010</t>
        </is>
      </c>
      <c r="B11" s="2" t="inlineStr">
        <is>
          <t>สมชาย ขับดี</t>
        </is>
      </c>
      <c r="C11" s="2" t="inlineStr">
        <is>
          <t>1กข-1234</t>
        </is>
      </c>
      <c r="D11" s="2" t="inlineStr">
        <is>
          <t>2025-09-24</t>
        </is>
      </c>
    </row>
    <row r="12">
      <c r="A12" s="2" t="inlineStr">
        <is>
          <t>PK-20250925-011</t>
        </is>
      </c>
      <c r="B12" s="2" t="inlineStr">
        <is>
          <t>วิทยา ใจดี</t>
        </is>
      </c>
      <c r="C12" s="2" t="inlineStr">
        <is>
          <t>2ขข-5678</t>
        </is>
      </c>
      <c r="D12" s="2" t="inlineStr">
        <is>
          <t>2025-09-21</t>
        </is>
      </c>
    </row>
    <row r="13">
      <c r="A13" s="2" t="inlineStr">
        <is>
          <t>PK-20250925-012</t>
        </is>
      </c>
      <c r="B13" s="2" t="inlineStr">
        <is>
          <t>ปกรณ์ ขยัน</t>
        </is>
      </c>
      <c r="C13" s="2" t="inlineStr">
        <is>
          <t>1กข-1234</t>
        </is>
      </c>
      <c r="D13" s="2" t="inlineStr">
        <is>
          <t>2025-09-20</t>
        </is>
      </c>
    </row>
    <row r="14">
      <c r="A14" s="2" t="inlineStr">
        <is>
          <t>PK-20250925-013</t>
        </is>
      </c>
      <c r="B14" s="2" t="inlineStr">
        <is>
          <t>ปกรณ์ ขยัน</t>
        </is>
      </c>
      <c r="C14" s="2" t="inlineStr">
        <is>
          <t>3งง-8888</t>
        </is>
      </c>
      <c r="D14" s="2" t="inlineStr">
        <is>
          <t>2025-09-25</t>
        </is>
      </c>
    </row>
    <row r="15">
      <c r="A15" s="2" t="inlineStr">
        <is>
          <t>PK-20250925-014</t>
        </is>
      </c>
      <c r="B15" s="2" t="inlineStr">
        <is>
          <t>วิทยา ใจดี</t>
        </is>
      </c>
      <c r="C15" s="2" t="inlineStr">
        <is>
          <t>2ขข-5678</t>
        </is>
      </c>
      <c r="D15" s="2" t="inlineStr">
        <is>
          <t>2025-09-23</t>
        </is>
      </c>
    </row>
  </sheetData>
  <dataValidations count="2">
    <dataValidation sqref="B2:B2000" showErrorMessage="1" showInputMessage="1" allowBlank="1" type="list">
      <formula1>MASTER!$I$2:$I$200</formula1>
    </dataValidation>
    <dataValidation sqref="C2:C2000" showErrorMessage="1" showInputMessage="1" allowBlank="1" type="list">
      <formula1>MASTER!$J$2:$J$200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วันที่เก็บเกี่ยว</t>
        </is>
      </c>
      <c r="B1" s="1" t="inlineStr">
        <is>
          <t>รหัสแปลงปลูก</t>
        </is>
      </c>
      <c r="C1" s="1" t="inlineStr">
        <is>
          <t>ชนิดเมล็ดกาแฟ</t>
        </is>
      </c>
      <c r="D1" s="1" t="inlineStr">
        <is>
          <t>น้ำหนักรวม(กก.)</t>
        </is>
      </c>
      <c r="E1" s="1" t="inlineStr">
        <is>
          <t>ผู้บันทึก</t>
        </is>
      </c>
      <c r="F1" s="1" t="inlineStr">
        <is>
          <t>หมายเหตุ</t>
        </is>
      </c>
    </row>
    <row r="2">
      <c r="A2" s="2" t="inlineStr">
        <is>
          <t>2025-09-15</t>
        </is>
      </c>
      <c r="B2" s="2" t="inlineStr">
        <is>
          <t>A1</t>
        </is>
      </c>
      <c r="C2" s="2" t="inlineStr">
        <is>
          <t>Arabica</t>
        </is>
      </c>
      <c r="D2" s="2" t="n">
        <v>249</v>
      </c>
      <c r="E2" s="2" t="inlineStr">
        <is>
          <t>QC01</t>
        </is>
      </c>
    </row>
    <row r="3">
      <c r="A3" s="2" t="inlineStr">
        <is>
          <t>2025-09-15</t>
        </is>
      </c>
      <c r="B3" s="2" t="inlineStr">
        <is>
          <t>C1</t>
        </is>
      </c>
      <c r="C3" s="2" t="inlineStr">
        <is>
          <t>Arabica</t>
        </is>
      </c>
      <c r="D3" s="2" t="n">
        <v>146</v>
      </c>
      <c r="E3" s="2" t="inlineStr">
        <is>
          <t>QC03</t>
        </is>
      </c>
    </row>
    <row r="4">
      <c r="A4" s="2" t="inlineStr">
        <is>
          <t>2025-09-16</t>
        </is>
      </c>
      <c r="B4" s="2" t="inlineStr">
        <is>
          <t>B2</t>
        </is>
      </c>
      <c r="C4" s="2" t="inlineStr">
        <is>
          <t>Robusta</t>
        </is>
      </c>
      <c r="D4" s="2" t="n">
        <v>207</v>
      </c>
      <c r="E4" s="2" t="inlineStr">
        <is>
          <t>QC03</t>
        </is>
      </c>
    </row>
    <row r="5">
      <c r="A5" s="2" t="inlineStr">
        <is>
          <t>2025-09-17</t>
        </is>
      </c>
      <c r="B5" s="2" t="inlineStr">
        <is>
          <t>A1</t>
        </is>
      </c>
      <c r="C5" s="2" t="inlineStr">
        <is>
          <t>Robusta</t>
        </is>
      </c>
      <c r="D5" s="2" t="n">
        <v>241</v>
      </c>
      <c r="E5" s="2" t="inlineStr">
        <is>
          <t>QC03</t>
        </is>
      </c>
    </row>
    <row r="6">
      <c r="A6" s="2" t="inlineStr">
        <is>
          <t>2025-09-17</t>
        </is>
      </c>
      <c r="B6" s="2" t="inlineStr">
        <is>
          <t>B2</t>
        </is>
      </c>
      <c r="C6" s="2" t="inlineStr">
        <is>
          <t>Arabica</t>
        </is>
      </c>
      <c r="D6" s="2" t="n">
        <v>162</v>
      </c>
      <c r="E6" s="2" t="inlineStr">
        <is>
          <t>QC02</t>
        </is>
      </c>
    </row>
    <row r="7">
      <c r="A7" s="2" t="inlineStr">
        <is>
          <t>2025-09-18</t>
        </is>
      </c>
      <c r="B7" s="2" t="inlineStr">
        <is>
          <t>C1</t>
        </is>
      </c>
      <c r="C7" s="2" t="inlineStr">
        <is>
          <t>Arabica</t>
        </is>
      </c>
      <c r="D7" s="2" t="n">
        <v>157</v>
      </c>
      <c r="E7" s="2" t="inlineStr">
        <is>
          <t>QC02</t>
        </is>
      </c>
    </row>
    <row r="8">
      <c r="A8" s="2" t="inlineStr">
        <is>
          <t>2025-09-18</t>
        </is>
      </c>
      <c r="B8" s="2" t="inlineStr">
        <is>
          <t>A1</t>
        </is>
      </c>
      <c r="C8" s="2" t="inlineStr">
        <is>
          <t>Robusta</t>
        </is>
      </c>
      <c r="D8" s="2" t="n">
        <v>133</v>
      </c>
      <c r="E8" s="2" t="inlineStr">
        <is>
          <t>QC01</t>
        </is>
      </c>
    </row>
    <row r="9">
      <c r="A9" s="2" t="inlineStr">
        <is>
          <t>2025-09-18</t>
        </is>
      </c>
      <c r="B9" s="2" t="inlineStr">
        <is>
          <t>A2</t>
        </is>
      </c>
      <c r="C9" s="2" t="inlineStr">
        <is>
          <t>Robusta</t>
        </is>
      </c>
      <c r="D9" s="2" t="n">
        <v>187</v>
      </c>
      <c r="E9" s="2" t="inlineStr">
        <is>
          <t>QC02</t>
        </is>
      </c>
    </row>
    <row r="10">
      <c r="A10" s="2" t="inlineStr">
        <is>
          <t>2025-09-19</t>
        </is>
      </c>
      <c r="B10" s="2" t="inlineStr">
        <is>
          <t>A2</t>
        </is>
      </c>
      <c r="C10" s="2" t="inlineStr">
        <is>
          <t>Arabica</t>
        </is>
      </c>
      <c r="D10" s="2" t="n">
        <v>222</v>
      </c>
      <c r="E10" s="2" t="inlineStr">
        <is>
          <t>QC03</t>
        </is>
      </c>
    </row>
    <row r="11">
      <c r="A11" s="2" t="inlineStr">
        <is>
          <t>2025-09-20</t>
        </is>
      </c>
      <c r="B11" s="2" t="inlineStr">
        <is>
          <t>B1</t>
        </is>
      </c>
      <c r="C11" s="2" t="inlineStr">
        <is>
          <t>Arabica</t>
        </is>
      </c>
      <c r="D11" s="2" t="n">
        <v>242</v>
      </c>
      <c r="E11" s="2" t="inlineStr">
        <is>
          <t>QC03</t>
        </is>
      </c>
    </row>
    <row r="12">
      <c r="A12" s="2" t="inlineStr">
        <is>
          <t>2025-09-21</t>
        </is>
      </c>
      <c r="B12" s="2" t="inlineStr">
        <is>
          <t>C1</t>
        </is>
      </c>
      <c r="C12" s="2" t="inlineStr">
        <is>
          <t>Robusta</t>
        </is>
      </c>
      <c r="D12" s="2" t="n">
        <v>157</v>
      </c>
      <c r="E12" s="2" t="inlineStr">
        <is>
          <t>QC03</t>
        </is>
      </c>
    </row>
    <row r="13">
      <c r="A13" s="2" t="inlineStr">
        <is>
          <t>2025-09-21</t>
        </is>
      </c>
      <c r="B13" s="2" t="inlineStr">
        <is>
          <t>B1</t>
        </is>
      </c>
      <c r="C13" s="2" t="inlineStr">
        <is>
          <t>Arabica</t>
        </is>
      </c>
      <c r="D13" s="2" t="n">
        <v>135</v>
      </c>
      <c r="E13" s="2" t="inlineStr">
        <is>
          <t>QC03</t>
        </is>
      </c>
    </row>
    <row r="14">
      <c r="A14" s="2" t="inlineStr">
        <is>
          <t>2025-09-21</t>
        </is>
      </c>
      <c r="B14" s="2" t="inlineStr">
        <is>
          <t>A1</t>
        </is>
      </c>
      <c r="C14" s="2" t="inlineStr">
        <is>
          <t>Robusta</t>
        </is>
      </c>
      <c r="D14" s="2" t="n">
        <v>147</v>
      </c>
      <c r="E14" s="2" t="inlineStr">
        <is>
          <t>QC03</t>
        </is>
      </c>
    </row>
    <row r="15">
      <c r="A15" s="2" t="inlineStr">
        <is>
          <t>2025-09-22</t>
        </is>
      </c>
      <c r="B15" s="2" t="inlineStr">
        <is>
          <t>B2</t>
        </is>
      </c>
      <c r="C15" s="2" t="inlineStr">
        <is>
          <t>Robusta</t>
        </is>
      </c>
      <c r="D15" s="2" t="n">
        <v>151</v>
      </c>
      <c r="E15" s="2" t="inlineStr">
        <is>
          <t>QC02</t>
        </is>
      </c>
    </row>
    <row r="16">
      <c r="A16" s="2" t="inlineStr">
        <is>
          <t>2025-09-23</t>
        </is>
      </c>
      <c r="B16" s="2" t="inlineStr">
        <is>
          <t>B2</t>
        </is>
      </c>
      <c r="C16" s="2" t="inlineStr">
        <is>
          <t>Arabica</t>
        </is>
      </c>
      <c r="D16" s="2" t="n">
        <v>230</v>
      </c>
      <c r="E16" s="2" t="inlineStr">
        <is>
          <t>QC03</t>
        </is>
      </c>
    </row>
    <row r="17">
      <c r="A17" s="2" t="inlineStr">
        <is>
          <t>2025-09-23</t>
        </is>
      </c>
      <c r="B17" s="2" t="inlineStr">
        <is>
          <t>A2</t>
        </is>
      </c>
      <c r="C17" s="2" t="inlineStr">
        <is>
          <t>Arabica</t>
        </is>
      </c>
      <c r="D17" s="2" t="n">
        <v>166</v>
      </c>
      <c r="E17" s="2" t="inlineStr">
        <is>
          <t>QC02</t>
        </is>
      </c>
    </row>
    <row r="18">
      <c r="A18" s="2" t="inlineStr">
        <is>
          <t>2025-09-24</t>
        </is>
      </c>
      <c r="B18" s="2" t="inlineStr">
        <is>
          <t>B2</t>
        </is>
      </c>
      <c r="C18" s="2" t="inlineStr">
        <is>
          <t>Arabica</t>
        </is>
      </c>
      <c r="D18" s="2" t="n">
        <v>187</v>
      </c>
      <c r="E18" s="2" t="inlineStr">
        <is>
          <t>QC01</t>
        </is>
      </c>
    </row>
    <row r="19">
      <c r="A19" s="2" t="inlineStr">
        <is>
          <t>2025-09-24</t>
        </is>
      </c>
      <c r="B19" s="2" t="inlineStr">
        <is>
          <t>A1</t>
        </is>
      </c>
      <c r="C19" s="2" t="inlineStr">
        <is>
          <t>Arabica</t>
        </is>
      </c>
      <c r="D19" s="2" t="n">
        <v>189</v>
      </c>
      <c r="E19" s="2" t="inlineStr">
        <is>
          <t>QC02</t>
        </is>
      </c>
    </row>
    <row r="20">
      <c r="A20" s="2" t="inlineStr">
        <is>
          <t>2025-09-24</t>
        </is>
      </c>
      <c r="B20" s="2" t="inlineStr">
        <is>
          <t>A2</t>
        </is>
      </c>
      <c r="C20" s="2" t="inlineStr">
        <is>
          <t>Robusta</t>
        </is>
      </c>
      <c r="D20" s="2" t="n">
        <v>208</v>
      </c>
      <c r="E20" s="2" t="inlineStr">
        <is>
          <t>QC01</t>
        </is>
      </c>
    </row>
  </sheetData>
  <dataValidations count="1">
    <dataValidation sqref="C2:C2000" showErrorMessage="1" showInputMessage="1" allowBlank="1" type="list">
      <formula1>MASTER!$G$2:$G$200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</cols>
  <sheetData>
    <row r="1">
      <c r="A1" s="1" t="inlineStr">
        <is>
          <t>เส้นทาง</t>
        </is>
      </c>
      <c r="B1" s="1" t="inlineStr">
        <is>
          <t>วันที่ส่ง</t>
        </is>
      </c>
      <c r="C1" s="1" t="inlineStr">
        <is>
          <t>จุดแวะ</t>
        </is>
      </c>
      <c r="D1" s="1" t="inlineStr">
        <is>
          <t>ผู้ขับ</t>
        </is>
      </c>
    </row>
    <row r="2">
      <c r="A2" s="2" t="inlineStr">
        <is>
          <t>กทม.-ภูเก็ต</t>
        </is>
      </c>
      <c r="B2" s="2" t="inlineStr">
        <is>
          <t>2025-09-27</t>
        </is>
      </c>
      <c r="C2" s="2" t="inlineStr">
        <is>
          <t>ชุมพร</t>
        </is>
      </c>
      <c r="D2" s="2" t="inlineStr">
        <is>
          <t>วิทยา ใจดี</t>
        </is>
      </c>
    </row>
    <row r="3">
      <c r="A3" s="2" t="inlineStr">
        <is>
          <t>กทม.-ภูเก็ต</t>
        </is>
      </c>
      <c r="B3" s="2" t="inlineStr">
        <is>
          <t>2025-09-27</t>
        </is>
      </c>
      <c r="C3" s="2" t="inlineStr">
        <is>
          <t>กำแพงเพชร</t>
        </is>
      </c>
      <c r="D3" s="2" t="inlineStr">
        <is>
          <t>วิทยา ใจดี</t>
        </is>
      </c>
    </row>
    <row r="4">
      <c r="A4" s="2" t="inlineStr">
        <is>
          <t>กทม.-เชียงใหม่</t>
        </is>
      </c>
      <c r="B4" s="2" t="inlineStr">
        <is>
          <t>2025-09-26</t>
        </is>
      </c>
      <c r="C4" s="2" t="inlineStr">
        <is>
          <t>กำแพงเพชร</t>
        </is>
      </c>
      <c r="D4" s="2" t="inlineStr">
        <is>
          <t>สมชาย ขับดี</t>
        </is>
      </c>
    </row>
    <row r="5">
      <c r="A5" s="2" t="inlineStr">
        <is>
          <t>กทม.-เชียงใหม่</t>
        </is>
      </c>
      <c r="B5" s="2" t="inlineStr">
        <is>
          <t>2025-09-27</t>
        </is>
      </c>
      <c r="C5" s="2" t="inlineStr">
        <is>
          <t>กำแพงเพชร</t>
        </is>
      </c>
      <c r="D5" s="2" t="inlineStr">
        <is>
          <t>วิทยา ใจดี</t>
        </is>
      </c>
    </row>
    <row r="6">
      <c r="A6" s="2" t="inlineStr">
        <is>
          <t>กทม.-เชียงใหม่</t>
        </is>
      </c>
      <c r="B6" s="2" t="inlineStr">
        <is>
          <t>2025-09-28</t>
        </is>
      </c>
      <c r="C6" s="2" t="inlineStr">
        <is>
          <t>ชุมพร</t>
        </is>
      </c>
      <c r="D6" s="2" t="inlineStr">
        <is>
          <t>สมชาย ขับดี</t>
        </is>
      </c>
    </row>
    <row r="7">
      <c r="A7" s="2" t="inlineStr">
        <is>
          <t>กทม.-ภูเก็ต</t>
        </is>
      </c>
      <c r="B7" s="2" t="inlineStr">
        <is>
          <t>2025-09-29</t>
        </is>
      </c>
      <c r="C7" s="2" t="inlineStr">
        <is>
          <t>กำแพงเพชร</t>
        </is>
      </c>
      <c r="D7" s="2" t="inlineStr">
        <is>
          <t>ปกรณ์ ขยัน</t>
        </is>
      </c>
    </row>
    <row r="8">
      <c r="A8" s="2" t="inlineStr">
        <is>
          <t>กทม.-เชียงใหม่</t>
        </is>
      </c>
      <c r="B8" s="2" t="inlineStr">
        <is>
          <t>2025-09-30</t>
        </is>
      </c>
      <c r="C8" s="2" t="inlineStr">
        <is>
          <t>สระบุรี</t>
        </is>
      </c>
      <c r="D8" s="2" t="inlineStr">
        <is>
          <t>สมชาย ขับดี</t>
        </is>
      </c>
    </row>
    <row r="9">
      <c r="A9" s="2" t="inlineStr">
        <is>
          <t>กทม.-เชียงใหม่</t>
        </is>
      </c>
      <c r="B9" s="2" t="inlineStr">
        <is>
          <t>2025-09-25</t>
        </is>
      </c>
      <c r="C9" s="2" t="inlineStr">
        <is>
          <t>สระบุรี</t>
        </is>
      </c>
      <c r="D9" s="2" t="inlineStr">
        <is>
          <t>สมชาย ขับดี</t>
        </is>
      </c>
    </row>
    <row r="10">
      <c r="A10" s="2" t="inlineStr">
        <is>
          <t>กทม.-ศรีสะเกษ</t>
        </is>
      </c>
      <c r="B10" s="2" t="inlineStr">
        <is>
          <t>2025-09-27</t>
        </is>
      </c>
      <c r="C10" s="2" t="inlineStr">
        <is>
          <t>โคราช</t>
        </is>
      </c>
      <c r="D10" s="2" t="inlineStr">
        <is>
          <t>วิทยา ใจดี</t>
        </is>
      </c>
    </row>
    <row r="11">
      <c r="A11" s="2" t="inlineStr">
        <is>
          <t>กทม.-เชียงใหม่</t>
        </is>
      </c>
      <c r="B11" s="2" t="inlineStr">
        <is>
          <t>2025-09-25</t>
        </is>
      </c>
      <c r="C11" s="2" t="inlineStr">
        <is>
          <t>โคราช</t>
        </is>
      </c>
      <c r="D11" s="2" t="inlineStr">
        <is>
          <t>สมชาย ขับดี</t>
        </is>
      </c>
    </row>
    <row r="12">
      <c r="A12" s="2" t="inlineStr">
        <is>
          <t>กทม.-ภูเก็ต</t>
        </is>
      </c>
      <c r="B12" s="2" t="inlineStr">
        <is>
          <t>2025-09-29</t>
        </is>
      </c>
      <c r="C12" s="2" t="inlineStr">
        <is>
          <t>กำแพงเพชร</t>
        </is>
      </c>
      <c r="D12" s="2" t="inlineStr">
        <is>
          <t>สมชาย ขับดี</t>
        </is>
      </c>
    </row>
    <row r="13">
      <c r="A13" s="2" t="inlineStr">
        <is>
          <t>กทม.-ศรีสะเกษ</t>
        </is>
      </c>
      <c r="B13" s="2" t="inlineStr">
        <is>
          <t>2025-09-29</t>
        </is>
      </c>
      <c r="C13" s="2" t="inlineStr">
        <is>
          <t>กำแพงเพชร</t>
        </is>
      </c>
      <c r="D13" s="2" t="inlineStr">
        <is>
          <t>วิทยา ใจดี</t>
        </is>
      </c>
    </row>
    <row r="14">
      <c r="A14" s="2" t="inlineStr">
        <is>
          <t>กทม.-ภูเก็ต</t>
        </is>
      </c>
      <c r="B14" s="2" t="inlineStr">
        <is>
          <t>2025-09-27</t>
        </is>
      </c>
      <c r="C14" s="2" t="inlineStr">
        <is>
          <t>โคราช</t>
        </is>
      </c>
      <c r="D14" s="2" t="inlineStr">
        <is>
          <t>สมชาย ขับดี</t>
        </is>
      </c>
    </row>
    <row r="15">
      <c r="A15" s="2" t="inlineStr">
        <is>
          <t>กทม.-ภูเก็ต</t>
        </is>
      </c>
      <c r="B15" s="2" t="inlineStr">
        <is>
          <t>2025-09-29</t>
        </is>
      </c>
      <c r="C15" s="2" t="inlineStr">
        <is>
          <t>ชุมพร</t>
        </is>
      </c>
      <c r="D15" s="2" t="inlineStr">
        <is>
          <t>สมชาย ขับดี</t>
        </is>
      </c>
    </row>
  </sheetData>
  <dataValidations count="1">
    <dataValidation sqref="D2:D2000" showErrorMessage="1" showInputMessage="1" allowBlank="1" type="list">
      <formula1>MASTER!$I$2:$I$200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</cols>
  <sheetData>
    <row r="1">
      <c r="A1" s="1" t="inlineStr">
        <is>
          <t>เลขเอกสาร/อ้างอิง</t>
        </is>
      </c>
      <c r="B1" s="1" t="inlineStr">
        <is>
          <t>เวลาส่งถึง</t>
        </is>
      </c>
      <c r="C1" s="1" t="inlineStr">
        <is>
          <t>ผู้รับ</t>
        </is>
      </c>
      <c r="D1" s="1" t="inlineStr">
        <is>
          <t>หมายเหตุ</t>
        </is>
      </c>
    </row>
    <row r="2">
      <c r="A2" s="2" t="inlineStr">
        <is>
          <t>ODR20250918-01</t>
        </is>
      </c>
      <c r="B2" s="2" t="inlineStr">
        <is>
          <t>2025-09-19 00:00</t>
        </is>
      </c>
      <c r="C2" s="2" t="inlineStr">
        <is>
          <t>คลังโรงงาน</t>
        </is>
      </c>
      <c r="D2" s="2" t="inlineStr">
        <is>
          <t>ส่งไม่ครบ</t>
        </is>
      </c>
    </row>
    <row r="3">
      <c r="A3" s="2" t="inlineStr">
        <is>
          <t>ODR20250912-02</t>
        </is>
      </c>
      <c r="B3" s="2" t="inlineStr">
        <is>
          <t>2025-09-15 00:00</t>
        </is>
      </c>
      <c r="C3" s="2" t="inlineStr">
        <is>
          <t>คลังโรงงาน</t>
        </is>
      </c>
      <c r="D3" s="2" t="inlineStr">
        <is>
          <t>ส่งครบ</t>
        </is>
      </c>
    </row>
    <row r="4">
      <c r="A4" s="2" t="inlineStr">
        <is>
          <t>ODR20250923-03</t>
        </is>
      </c>
      <c r="B4" s="2" t="inlineStr">
        <is>
          <t>2025-09-24 00:00</t>
        </is>
      </c>
      <c r="C4" s="2" t="inlineStr">
        <is>
          <t>คลังโรงงาน</t>
        </is>
      </c>
      <c r="D4" s="2" t="inlineStr">
        <is>
          <t>ส่งครบ</t>
        </is>
      </c>
    </row>
    <row r="5">
      <c r="A5" s="2" t="inlineStr">
        <is>
          <t>ODR20250923-04</t>
        </is>
      </c>
      <c r="B5" s="2" t="inlineStr">
        <is>
          <t>2025-09-26 00:00</t>
        </is>
      </c>
      <c r="C5" s="2" t="inlineStr">
        <is>
          <t>คลังโรงงาน</t>
        </is>
      </c>
      <c r="D5" s="2" t="inlineStr">
        <is>
          <t>ส่งครบ</t>
        </is>
      </c>
    </row>
    <row r="6">
      <c r="A6" s="2" t="inlineStr">
        <is>
          <t>ODR20250917-05</t>
        </is>
      </c>
      <c r="B6" s="2" t="inlineStr">
        <is>
          <t>2025-09-22 00:00</t>
        </is>
      </c>
      <c r="C6" s="2" t="inlineStr">
        <is>
          <t>คลังโรงงาน</t>
        </is>
      </c>
      <c r="D6" s="2" t="inlineStr"/>
    </row>
    <row r="7">
      <c r="A7" s="2" t="inlineStr">
        <is>
          <t>ODR20250912-06</t>
        </is>
      </c>
      <c r="B7" s="2" t="inlineStr">
        <is>
          <t>2025-09-18 00:00</t>
        </is>
      </c>
      <c r="C7" s="2" t="inlineStr">
        <is>
          <t>คลังโรงงาน</t>
        </is>
      </c>
      <c r="D7" s="2" t="inlineStr">
        <is>
          <t>ส่งครบ</t>
        </is>
      </c>
    </row>
    <row r="8">
      <c r="A8" s="2" t="inlineStr">
        <is>
          <t>ODR20250919-07</t>
        </is>
      </c>
      <c r="B8" s="2" t="inlineStr">
        <is>
          <t>2025-09-20 00:00</t>
        </is>
      </c>
      <c r="C8" s="2" t="inlineStr">
        <is>
          <t>คลังโรงงาน</t>
        </is>
      </c>
      <c r="D8" s="2" t="inlineStr">
        <is>
          <t>ส่งไม่ครบ</t>
        </is>
      </c>
    </row>
    <row r="9">
      <c r="A9" s="2" t="inlineStr">
        <is>
          <t>ODR20250924-08</t>
        </is>
      </c>
      <c r="B9" s="2" t="inlineStr">
        <is>
          <t>2025-09-28 00:00</t>
        </is>
      </c>
      <c r="C9" s="2" t="inlineStr">
        <is>
          <t>คลังโรงงาน</t>
        </is>
      </c>
      <c r="D9" s="2" t="inlineStr"/>
    </row>
    <row r="10">
      <c r="A10" s="2" t="inlineStr">
        <is>
          <t>ODR20250914-09</t>
        </is>
      </c>
      <c r="B10" s="2" t="inlineStr">
        <is>
          <t>2025-09-17 00:00</t>
        </is>
      </c>
      <c r="C10" s="2" t="inlineStr">
        <is>
          <t>คลังโรงงาน</t>
        </is>
      </c>
      <c r="D10" s="2" t="inlineStr">
        <is>
          <t>ส่งครบ</t>
        </is>
      </c>
    </row>
    <row r="11">
      <c r="A11" s="2" t="inlineStr">
        <is>
          <t>ODR20250917-10</t>
        </is>
      </c>
      <c r="B11" s="2" t="inlineStr">
        <is>
          <t>2025-09-22 00:00</t>
        </is>
      </c>
      <c r="C11" s="2" t="inlineStr">
        <is>
          <t>คลังโรงงาน</t>
        </is>
      </c>
      <c r="D11" s="2" t="inlineStr">
        <is>
          <t>ส่งไม่ครบ</t>
        </is>
      </c>
    </row>
    <row r="12">
      <c r="A12" s="2" t="inlineStr">
        <is>
          <t>ODR20250905-11</t>
        </is>
      </c>
      <c r="B12" s="2" t="inlineStr">
        <is>
          <t>2025-09-06 00:00</t>
        </is>
      </c>
      <c r="C12" s="2" t="inlineStr">
        <is>
          <t>คลังโรงงาน</t>
        </is>
      </c>
      <c r="D12" s="2" t="inlineStr">
        <is>
          <t>ส่งครบ</t>
        </is>
      </c>
    </row>
    <row r="13">
      <c r="A13" s="2" t="inlineStr">
        <is>
          <t>ODR20250925-12</t>
        </is>
      </c>
      <c r="B13" s="2" t="inlineStr">
        <is>
          <t>2025-09-26 00:00</t>
        </is>
      </c>
      <c r="C13" s="2" t="inlineStr">
        <is>
          <t>คลังโรงงาน</t>
        </is>
      </c>
      <c r="D13" s="2" t="inlineStr">
        <is>
          <t>ส่งไม่ครบ</t>
        </is>
      </c>
    </row>
    <row r="14">
      <c r="A14" s="2" t="inlineStr">
        <is>
          <t>ODR20250910-13</t>
        </is>
      </c>
      <c r="B14" s="2" t="inlineStr">
        <is>
          <t>2025-09-15 00:00</t>
        </is>
      </c>
      <c r="C14" s="2" t="inlineStr">
        <is>
          <t>คลังโรงงาน</t>
        </is>
      </c>
      <c r="D14" s="2" t="inlineStr">
        <is>
          <t>ส่งไม่ครบ</t>
        </is>
      </c>
    </row>
    <row r="15">
      <c r="A15" s="2" t="inlineStr">
        <is>
          <t>ODR20250923-14</t>
        </is>
      </c>
      <c r="B15" s="2" t="inlineStr">
        <is>
          <t>2025-09-24 00:00</t>
        </is>
      </c>
      <c r="C15" s="2" t="inlineStr">
        <is>
          <t>คลังโรงงาน</t>
        </is>
      </c>
      <c r="D15" s="2" t="inlineStr">
        <is>
          <t>ส่งไม่ครบ</t>
        </is>
      </c>
    </row>
    <row r="16">
      <c r="A16" s="2" t="inlineStr">
        <is>
          <t>ODR20250918-15</t>
        </is>
      </c>
      <c r="B16" s="2" t="inlineStr">
        <is>
          <t>2025-09-19 00:00</t>
        </is>
      </c>
      <c r="C16" s="2" t="inlineStr">
        <is>
          <t>คลังโรงงาน</t>
        </is>
      </c>
      <c r="D16" s="2" t="inlineStr">
        <is>
          <t>ส่งไม่ครบ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0" customWidth="1" min="2" max="2"/>
    <col width="20" customWidth="1" min="3" max="3"/>
    <col width="18" customWidth="1" min="4" max="4"/>
  </cols>
  <sheetData>
    <row r="1">
      <c r="A1" t="inlineStr">
        <is>
          <t>เดือน</t>
        </is>
      </c>
      <c r="B1" t="inlineStr">
        <is>
          <t>Arabica (ยอดรวม)</t>
        </is>
      </c>
      <c r="C1" t="inlineStr">
        <is>
          <t>Robusta (ยอดรวม)</t>
        </is>
      </c>
      <c r="D1" t="inlineStr">
        <is>
          <t>รวมทั้งเดือน</t>
        </is>
      </c>
    </row>
    <row r="2">
      <c r="A2" t="inlineStr">
        <is>
          <t>2025-04-01</t>
        </is>
      </c>
      <c r="B2">
        <f>SUMIFS('บันทึกคำสั่งซื้อ'!$G:$G,'บันทึกคำสั่งซื้อ'!$D:$D,"Arabica",'บันทึกคำสั่งซื้อ'!$H:$H,"&gt;="&amp;A2,'บันทึกคำสั่งซื้อ'!$H:$H,"&lt;"&amp;EOMONTH(A2,0)+1)</f>
        <v/>
      </c>
      <c r="C2">
        <f>SUMIFS('บันทึกคำสั่งซื้อ'!$G:$G,'บันทึกคำสั่งซื้อ'!$D:$D,"Robusta",'บันทึกคำสั่งซื้อ'!$H:$H,"&gt;="&amp;A2,'บันทึกคำสั่งซื้อ'!$H:$H,"&lt;"&amp;EOMONTH(A2,0)+1)</f>
        <v/>
      </c>
      <c r="D2">
        <f>B2+C2</f>
        <v/>
      </c>
    </row>
    <row r="3">
      <c r="A3" t="inlineStr">
        <is>
          <t>2025-05-01</t>
        </is>
      </c>
      <c r="B3">
        <f>SUMIFS('บันทึกคำสั่งซื้อ'!$G:$G,'บันทึกคำสั่งซื้อ'!$D:$D,"Arabica",'บันทึกคำสั่งซื้อ'!$H:$H,"&gt;="&amp;A3,'บันทึกคำสั่งซื้อ'!$H:$H,"&lt;"&amp;EOMONTH(A3,0)+1)</f>
        <v/>
      </c>
      <c r="C3">
        <f>SUMIFS('บันทึกคำสั่งซื้อ'!$G:$G,'บันทึกคำสั่งซื้อ'!$D:$D,"Robusta",'บันทึกคำสั่งซื้อ'!$H:$H,"&gt;="&amp;A3,'บันทึกคำสั่งซื้อ'!$H:$H,"&lt;"&amp;EOMONTH(A3,0)+1)</f>
        <v/>
      </c>
      <c r="D3">
        <f>B3+C3</f>
        <v/>
      </c>
    </row>
    <row r="4">
      <c r="A4" t="inlineStr">
        <is>
          <t>2025-06-01</t>
        </is>
      </c>
      <c r="B4">
        <f>SUMIFS('บันทึกคำสั่งซื้อ'!$G:$G,'บันทึกคำสั่งซื้อ'!$D:$D,"Arabica",'บันทึกคำสั่งซื้อ'!$H:$H,"&gt;="&amp;A4,'บันทึกคำสั่งซื้อ'!$H:$H,"&lt;"&amp;EOMONTH(A4,0)+1)</f>
        <v/>
      </c>
      <c r="C4">
        <f>SUMIFS('บันทึกคำสั่งซื้อ'!$G:$G,'บันทึกคำสั่งซื้อ'!$D:$D,"Robusta",'บันทึกคำสั่งซื้อ'!$H:$H,"&gt;="&amp;A4,'บันทึกคำสั่งซื้อ'!$H:$H,"&lt;"&amp;EOMONTH(A4,0)+1)</f>
        <v/>
      </c>
      <c r="D4">
        <f>B4+C4</f>
        <v/>
      </c>
    </row>
    <row r="5">
      <c r="A5" t="inlineStr">
        <is>
          <t>2025-07-01</t>
        </is>
      </c>
      <c r="B5">
        <f>SUMIFS('บันทึกคำสั่งซื้อ'!$G:$G,'บันทึกคำสั่งซื้อ'!$D:$D,"Arabica",'บันทึกคำสั่งซื้อ'!$H:$H,"&gt;="&amp;A5,'บันทึกคำสั่งซื้อ'!$H:$H,"&lt;"&amp;EOMONTH(A5,0)+1)</f>
        <v/>
      </c>
      <c r="C5">
        <f>SUMIFS('บันทึกคำสั่งซื้อ'!$G:$G,'บันทึกคำสั่งซื้อ'!$D:$D,"Robusta",'บันทึกคำสั่งซื้อ'!$H:$H,"&gt;="&amp;A5,'บันทึกคำสั่งซื้อ'!$H:$H,"&lt;"&amp;EOMONTH(A5,0)+1)</f>
        <v/>
      </c>
      <c r="D5">
        <f>B5+C5</f>
        <v/>
      </c>
    </row>
    <row r="6">
      <c r="A6" t="inlineStr">
        <is>
          <t>2025-08-01</t>
        </is>
      </c>
      <c r="B6">
        <f>SUMIFS('บันทึกคำสั่งซื้อ'!$G:$G,'บันทึกคำสั่งซื้อ'!$D:$D,"Arabica",'บันทึกคำสั่งซื้อ'!$H:$H,"&gt;="&amp;A6,'บันทึกคำสั่งซื้อ'!$H:$H,"&lt;"&amp;EOMONTH(A6,0)+1)</f>
        <v/>
      </c>
      <c r="C6">
        <f>SUMIFS('บันทึกคำสั่งซื้อ'!$G:$G,'บันทึกคำสั่งซื้อ'!$D:$D,"Robusta",'บันทึกคำสั่งซื้อ'!$H:$H,"&gt;="&amp;A6,'บันทึกคำสั่งซื้อ'!$H:$H,"&lt;"&amp;EOMONTH(A6,0)+1)</f>
        <v/>
      </c>
      <c r="D6">
        <f>B6+C6</f>
        <v/>
      </c>
    </row>
    <row r="7">
      <c r="A7" t="inlineStr">
        <is>
          <t>2025-09-01</t>
        </is>
      </c>
      <c r="B7">
        <f>SUMIFS('บันทึกคำสั่งซื้อ'!$G:$G,'บันทึกคำสั่งซื้อ'!$D:$D,"Arabica",'บันทึกคำสั่งซื้อ'!$H:$H,"&gt;="&amp;A7,'บันทึกคำสั่งซื้อ'!$H:$H,"&lt;"&amp;EOMONTH(A7,0)+1)</f>
        <v/>
      </c>
      <c r="C7">
        <f>SUMIFS('บันทึกคำสั่งซื้อ'!$G:$G,'บันทึกคำสั่งซื้อ'!$D:$D,"Robusta",'บันทึกคำสั่งซื้อ'!$H:$H,"&gt;="&amp;A7,'บันทึกคำสั่งซื้อ'!$H:$H,"&lt;"&amp;EOMONTH(A7,0)+1)</f>
        <v/>
      </c>
      <c r="D7">
        <f>B7+C7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รหัสล็อต</t>
        </is>
      </c>
      <c r="B1" s="1" t="inlineStr">
        <is>
          <t>วันที่เก็บเกี่ยว</t>
        </is>
      </c>
      <c r="C1" s="1" t="inlineStr">
        <is>
          <t>น้ำหนักรวม(กก.)</t>
        </is>
      </c>
      <c r="D1" s="1" t="inlineStr">
        <is>
          <t>สถานะ</t>
        </is>
      </c>
      <c r="E1" s="1" t="inlineStr">
        <is>
          <t>QRCode</t>
        </is>
      </c>
    </row>
    <row r="2">
      <c r="A2" s="2" t="inlineStr">
        <is>
          <t>L20250915-01</t>
        </is>
      </c>
      <c r="B2" s="2" t="inlineStr">
        <is>
          <t>2025-09-15</t>
        </is>
      </c>
      <c r="C2" s="2" t="n">
        <v>249</v>
      </c>
      <c r="D2" s="2" t="inlineStr">
        <is>
          <t>รอทำความสะอาด</t>
        </is>
      </c>
      <c r="E2" s="2" t="inlineStr">
        <is>
          <t>QR-L20250915-01</t>
        </is>
      </c>
    </row>
    <row r="3">
      <c r="A3" s="2" t="inlineStr">
        <is>
          <t>L20250915-02</t>
        </is>
      </c>
      <c r="B3" s="2" t="inlineStr">
        <is>
          <t>2025-09-15</t>
        </is>
      </c>
      <c r="C3" s="2" t="n">
        <v>146</v>
      </c>
      <c r="D3" s="2" t="inlineStr">
        <is>
          <t>ทำความสะอาด</t>
        </is>
      </c>
      <c r="E3" s="2" t="inlineStr">
        <is>
          <t>QR-L20250915-02</t>
        </is>
      </c>
    </row>
    <row r="4">
      <c r="A4" s="2" t="inlineStr">
        <is>
          <t>L20250916-01</t>
        </is>
      </c>
      <c r="B4" s="2" t="inlineStr">
        <is>
          <t>2025-09-16</t>
        </is>
      </c>
      <c r="C4" s="2" t="n">
        <v>207</v>
      </c>
      <c r="D4" s="2" t="inlineStr">
        <is>
          <t>พักเมล็ด</t>
        </is>
      </c>
      <c r="E4" s="2" t="inlineStr">
        <is>
          <t>QR-L20250916-01</t>
        </is>
      </c>
    </row>
    <row r="5">
      <c r="A5" s="2" t="inlineStr">
        <is>
          <t>L20250917-01</t>
        </is>
      </c>
      <c r="B5" s="2" t="inlineStr">
        <is>
          <t>2025-09-17</t>
        </is>
      </c>
      <c r="C5" s="2" t="n">
        <v>241</v>
      </c>
      <c r="D5" s="2" t="inlineStr">
        <is>
          <t>รอทำความสะอาด</t>
        </is>
      </c>
      <c r="E5" s="2" t="inlineStr">
        <is>
          <t>QR-L20250917-01</t>
        </is>
      </c>
    </row>
    <row r="6">
      <c r="A6" s="2" t="inlineStr">
        <is>
          <t>L20250917-02</t>
        </is>
      </c>
      <c r="B6" s="2" t="inlineStr">
        <is>
          <t>2025-09-17</t>
        </is>
      </c>
      <c r="C6" s="2" t="n">
        <v>162</v>
      </c>
      <c r="D6" s="2" t="inlineStr">
        <is>
          <t>คั่วเสร็จ</t>
        </is>
      </c>
      <c r="E6" s="2" t="inlineStr">
        <is>
          <t>QR-L20250917-02</t>
        </is>
      </c>
    </row>
    <row r="7">
      <c r="A7" s="2" t="inlineStr">
        <is>
          <t>L20250918-01</t>
        </is>
      </c>
      <c r="B7" s="2" t="inlineStr">
        <is>
          <t>2025-09-18</t>
        </is>
      </c>
      <c r="C7" s="2" t="n">
        <v>157</v>
      </c>
      <c r="D7" s="2" t="inlineStr">
        <is>
          <t>พักเมล็ด</t>
        </is>
      </c>
      <c r="E7" s="2" t="inlineStr">
        <is>
          <t>QR-L20250918-01</t>
        </is>
      </c>
    </row>
    <row r="8">
      <c r="A8" s="2" t="inlineStr">
        <is>
          <t>L20250918-02</t>
        </is>
      </c>
      <c r="B8" s="2" t="inlineStr">
        <is>
          <t>2025-09-18</t>
        </is>
      </c>
      <c r="C8" s="2" t="n">
        <v>133</v>
      </c>
      <c r="D8" s="2" t="inlineStr">
        <is>
          <t>คั่วเสร็จ</t>
        </is>
      </c>
      <c r="E8" s="2" t="inlineStr">
        <is>
          <t>QR-L20250918-02</t>
        </is>
      </c>
    </row>
    <row r="9">
      <c r="A9" s="2" t="inlineStr">
        <is>
          <t>L20250918-03</t>
        </is>
      </c>
      <c r="B9" s="2" t="inlineStr">
        <is>
          <t>2025-09-18</t>
        </is>
      </c>
      <c r="C9" s="2" t="n">
        <v>187</v>
      </c>
      <c r="D9" s="2" t="inlineStr">
        <is>
          <t>คั่วเสร็จ</t>
        </is>
      </c>
      <c r="E9" s="2" t="inlineStr">
        <is>
          <t>QR-L20250918-03</t>
        </is>
      </c>
    </row>
    <row r="10">
      <c r="A10" s="2" t="inlineStr">
        <is>
          <t>L20250919-01</t>
        </is>
      </c>
      <c r="B10" s="2" t="inlineStr">
        <is>
          <t>2025-09-19</t>
        </is>
      </c>
      <c r="C10" s="2" t="n">
        <v>222</v>
      </c>
      <c r="D10" s="2" t="inlineStr">
        <is>
          <t>ทำความสะอาด</t>
        </is>
      </c>
      <c r="E10" s="2" t="inlineStr">
        <is>
          <t>QR-L20250919-01</t>
        </is>
      </c>
    </row>
    <row r="11">
      <c r="A11" s="2" t="inlineStr">
        <is>
          <t>L20250920-01</t>
        </is>
      </c>
      <c r="B11" s="2" t="inlineStr">
        <is>
          <t>2025-09-20</t>
        </is>
      </c>
      <c r="C11" s="2" t="n">
        <v>242</v>
      </c>
      <c r="D11" s="2" t="inlineStr">
        <is>
          <t>รอทำความสะอาด</t>
        </is>
      </c>
      <c r="E11" s="2" t="inlineStr">
        <is>
          <t>QR-L20250920-01</t>
        </is>
      </c>
    </row>
    <row r="12">
      <c r="A12" s="2" t="inlineStr">
        <is>
          <t>L20250921-01</t>
        </is>
      </c>
      <c r="B12" s="2" t="inlineStr">
        <is>
          <t>2025-09-21</t>
        </is>
      </c>
      <c r="C12" s="2" t="n">
        <v>157</v>
      </c>
      <c r="D12" s="2" t="inlineStr">
        <is>
          <t>พร้อมคั่ว</t>
        </is>
      </c>
      <c r="E12" s="2" t="inlineStr">
        <is>
          <t>QR-L20250921-01</t>
        </is>
      </c>
    </row>
    <row r="13">
      <c r="A13" s="2" t="inlineStr">
        <is>
          <t>L20250921-02</t>
        </is>
      </c>
      <c r="B13" s="2" t="inlineStr">
        <is>
          <t>2025-09-21</t>
        </is>
      </c>
      <c r="C13" s="2" t="n">
        <v>135</v>
      </c>
      <c r="D13" s="2" t="inlineStr">
        <is>
          <t>พร้อมคั่ว</t>
        </is>
      </c>
      <c r="E13" s="2" t="inlineStr">
        <is>
          <t>QR-L20250921-02</t>
        </is>
      </c>
    </row>
    <row r="14">
      <c r="A14" s="2" t="inlineStr">
        <is>
          <t>L20250921-03</t>
        </is>
      </c>
      <c r="B14" s="2" t="inlineStr">
        <is>
          <t>2025-09-21</t>
        </is>
      </c>
      <c r="C14" s="2" t="n">
        <v>147</v>
      </c>
      <c r="D14" s="2" t="inlineStr">
        <is>
          <t>ทำความสะอาด</t>
        </is>
      </c>
      <c r="E14" s="2" t="inlineStr">
        <is>
          <t>QR-L20250921-03</t>
        </is>
      </c>
    </row>
    <row r="15">
      <c r="A15" s="2" t="inlineStr">
        <is>
          <t>L20250922-01</t>
        </is>
      </c>
      <c r="B15" s="2" t="inlineStr">
        <is>
          <t>2025-09-22</t>
        </is>
      </c>
      <c r="C15" s="2" t="n">
        <v>151</v>
      </c>
      <c r="D15" s="2" t="inlineStr">
        <is>
          <t>พักเมล็ด</t>
        </is>
      </c>
      <c r="E15" s="2" t="inlineStr">
        <is>
          <t>QR-L20250922-01</t>
        </is>
      </c>
    </row>
    <row r="16">
      <c r="A16" s="2" t="inlineStr">
        <is>
          <t>L20250923-01</t>
        </is>
      </c>
      <c r="B16" s="2" t="inlineStr">
        <is>
          <t>2025-09-23</t>
        </is>
      </c>
      <c r="C16" s="2" t="n">
        <v>230</v>
      </c>
      <c r="D16" s="2" t="inlineStr">
        <is>
          <t>พักเมล็ด</t>
        </is>
      </c>
      <c r="E16" s="2" t="inlineStr">
        <is>
          <t>QR-L20250923-01</t>
        </is>
      </c>
    </row>
    <row r="17">
      <c r="A17" s="2" t="inlineStr">
        <is>
          <t>L20250923-02</t>
        </is>
      </c>
      <c r="B17" s="2" t="inlineStr">
        <is>
          <t>2025-09-23</t>
        </is>
      </c>
      <c r="C17" s="2" t="n">
        <v>166</v>
      </c>
      <c r="D17" s="2" t="inlineStr">
        <is>
          <t>พร้อมคั่ว</t>
        </is>
      </c>
      <c r="E17" s="2" t="inlineStr">
        <is>
          <t>QR-L20250923-02</t>
        </is>
      </c>
    </row>
    <row r="18">
      <c r="A18" s="2" t="inlineStr">
        <is>
          <t>L20250924-01</t>
        </is>
      </c>
      <c r="B18" s="2" t="inlineStr">
        <is>
          <t>2025-09-24</t>
        </is>
      </c>
      <c r="C18" s="2" t="n">
        <v>187</v>
      </c>
      <c r="D18" s="2" t="inlineStr">
        <is>
          <t>รอทำความสะอาด</t>
        </is>
      </c>
      <c r="E18" s="2" t="inlineStr">
        <is>
          <t>QR-L20250924-01</t>
        </is>
      </c>
    </row>
    <row r="19">
      <c r="A19" s="2" t="inlineStr">
        <is>
          <t>L20250924-02</t>
        </is>
      </c>
      <c r="B19" s="2" t="inlineStr">
        <is>
          <t>2025-09-24</t>
        </is>
      </c>
      <c r="C19" s="2" t="n">
        <v>189</v>
      </c>
      <c r="D19" s="2" t="inlineStr">
        <is>
          <t>พักเมล็ด</t>
        </is>
      </c>
      <c r="E19" s="2" t="inlineStr">
        <is>
          <t>QR-L20250924-02</t>
        </is>
      </c>
    </row>
    <row r="20">
      <c r="A20" s="2" t="inlineStr">
        <is>
          <t>L20250924-03</t>
        </is>
      </c>
      <c r="B20" s="2" t="inlineStr">
        <is>
          <t>2025-09-24</t>
        </is>
      </c>
      <c r="C20" s="2" t="n">
        <v>208</v>
      </c>
      <c r="D20" s="2" t="inlineStr">
        <is>
          <t>รอทำความสะอาด</t>
        </is>
      </c>
      <c r="E20" s="2" t="inlineStr">
        <is>
          <t>QR-L20250924-03</t>
        </is>
      </c>
    </row>
  </sheetData>
  <dataValidations count="1">
    <dataValidation sqref="D2:D2000" showErrorMessage="1" showInputMessage="1" allowBlank="1" type="list">
      <formula1>"รอทำความสะอาด,ทำความสะอาด,พักเมล็ด,พร้อมคั่ว,คั่วเสร็จ"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รหัสล็อต</t>
        </is>
      </c>
      <c r="B1" s="1" t="inlineStr">
        <is>
          <t>ผลตรวจ</t>
        </is>
      </c>
      <c r="C1" s="1" t="inlineStr">
        <is>
          <t>สิ่งเจือปน(%)</t>
        </is>
      </c>
      <c r="D1" s="1" t="inlineStr">
        <is>
          <t>จุดบกพร่อง(%)</t>
        </is>
      </c>
      <c r="E1" s="1" t="inlineStr">
        <is>
          <t>หมายเหตุ</t>
        </is>
      </c>
      <c r="F1" s="1" t="inlineStr">
        <is>
          <t>ผู้ตรวจ</t>
        </is>
      </c>
    </row>
    <row r="2">
      <c r="A2" s="2" t="inlineStr">
        <is>
          <t>L20250915-01</t>
        </is>
      </c>
      <c r="B2" s="2" t="inlineStr">
        <is>
          <t>ผ่าน</t>
        </is>
      </c>
      <c r="C2" s="2" t="n">
        <v>0.6</v>
      </c>
      <c r="D2" s="2" t="n">
        <v>0.32</v>
      </c>
      <c r="E2" s="2" t="inlineStr">
        <is>
          <t>คุณภาพโอเค</t>
        </is>
      </c>
      <c r="F2" s="2" t="inlineStr">
        <is>
          <t>QC02</t>
        </is>
      </c>
    </row>
    <row r="3">
      <c r="A3" s="2" t="inlineStr">
        <is>
          <t>L20250915-02</t>
        </is>
      </c>
      <c r="B3" s="2" t="inlineStr">
        <is>
          <t>ผ่าน</t>
        </is>
      </c>
      <c r="C3" s="2" t="n">
        <v>1.32</v>
      </c>
      <c r="D3" s="2" t="n">
        <v>0.28</v>
      </c>
      <c r="E3" s="2" t="inlineStr">
        <is>
          <t>คุณภาพโอเค</t>
        </is>
      </c>
      <c r="F3" s="2" t="inlineStr">
        <is>
          <t>QC01</t>
        </is>
      </c>
    </row>
    <row r="4">
      <c r="A4" s="2" t="inlineStr">
        <is>
          <t>L20250916-01</t>
        </is>
      </c>
      <c r="B4" s="2" t="inlineStr">
        <is>
          <t>ผ่าน</t>
        </is>
      </c>
      <c r="C4" s="2" t="n">
        <v>0.61</v>
      </c>
      <c r="D4" s="2" t="n">
        <v>0.87</v>
      </c>
      <c r="E4" s="2" t="inlineStr">
        <is>
          <t>คุณภาพโอเค</t>
        </is>
      </c>
      <c r="F4" s="2" t="inlineStr">
        <is>
          <t>QC01</t>
        </is>
      </c>
    </row>
    <row r="5">
      <c r="A5" s="2" t="inlineStr">
        <is>
          <t>L20250917-01</t>
        </is>
      </c>
      <c r="B5" s="2" t="inlineStr">
        <is>
          <t>ผ่าน</t>
        </is>
      </c>
      <c r="C5" s="2" t="n">
        <v>0.96</v>
      </c>
      <c r="D5" s="2" t="n">
        <v>0.95</v>
      </c>
      <c r="E5" s="2" t="inlineStr">
        <is>
          <t>คุณภาพโอเค</t>
        </is>
      </c>
      <c r="F5" s="2" t="inlineStr">
        <is>
          <t>QC03</t>
        </is>
      </c>
    </row>
    <row r="6">
      <c r="A6" s="2" t="inlineStr">
        <is>
          <t>L20250917-02</t>
        </is>
      </c>
      <c r="B6" s="2" t="inlineStr">
        <is>
          <t>ผ่าน</t>
        </is>
      </c>
      <c r="C6" s="2" t="n">
        <v>0.71</v>
      </c>
      <c r="D6" s="2" t="n">
        <v>0.76</v>
      </c>
      <c r="E6" s="2" t="inlineStr">
        <is>
          <t>คุณภาพโอเค</t>
        </is>
      </c>
      <c r="F6" s="2" t="inlineStr">
        <is>
          <t>QC03</t>
        </is>
      </c>
    </row>
    <row r="7">
      <c r="A7" s="2" t="inlineStr">
        <is>
          <t>L20250918-01</t>
        </is>
      </c>
      <c r="B7" s="2" t="inlineStr">
        <is>
          <t>ผ่าน</t>
        </is>
      </c>
      <c r="C7" s="2" t="n">
        <v>0.98</v>
      </c>
      <c r="D7" s="2" t="n">
        <v>0.36</v>
      </c>
      <c r="E7" s="2" t="inlineStr">
        <is>
          <t>คุณภาพโอเค</t>
        </is>
      </c>
      <c r="F7" s="2" t="inlineStr">
        <is>
          <t>QC03</t>
        </is>
      </c>
    </row>
    <row r="8">
      <c r="A8" s="2" t="inlineStr">
        <is>
          <t>L20250918-02</t>
        </is>
      </c>
      <c r="B8" s="2" t="inlineStr">
        <is>
          <t>ผ่าน</t>
        </is>
      </c>
      <c r="C8" s="2" t="n">
        <v>0.65</v>
      </c>
      <c r="D8" s="2" t="n">
        <v>0.67</v>
      </c>
      <c r="E8" s="2" t="inlineStr">
        <is>
          <t>คุณภาพโอเค</t>
        </is>
      </c>
      <c r="F8" s="2" t="inlineStr">
        <is>
          <t>QC01</t>
        </is>
      </c>
    </row>
    <row r="9">
      <c r="A9" s="2" t="inlineStr">
        <is>
          <t>L20250918-03</t>
        </is>
      </c>
      <c r="B9" s="2" t="inlineStr">
        <is>
          <t>ไม่ผ่าน</t>
        </is>
      </c>
      <c r="C9" s="2" t="n">
        <v>1.93</v>
      </c>
      <c r="D9" s="2" t="n">
        <v>0.89</v>
      </c>
      <c r="E9" s="2" t="inlineStr">
        <is>
          <t>คุณภาพโอเค</t>
        </is>
      </c>
      <c r="F9" s="2" t="inlineStr">
        <is>
          <t>QC01</t>
        </is>
      </c>
    </row>
    <row r="10">
      <c r="A10" s="2" t="inlineStr">
        <is>
          <t>L20250919-01</t>
        </is>
      </c>
      <c r="B10" s="2" t="inlineStr">
        <is>
          <t>ผ่าน</t>
        </is>
      </c>
      <c r="C10" s="2" t="n">
        <v>1.03</v>
      </c>
      <c r="D10" s="2" t="n">
        <v>0.24</v>
      </c>
      <c r="E10" s="2" t="inlineStr">
        <is>
          <t>คุณภาพโอเค</t>
        </is>
      </c>
      <c r="F10" s="2" t="inlineStr">
        <is>
          <t>QC01</t>
        </is>
      </c>
    </row>
    <row r="11">
      <c r="A11" s="2" t="inlineStr">
        <is>
          <t>L20250920-01</t>
        </is>
      </c>
      <c r="B11" s="2" t="inlineStr">
        <is>
          <t>ผ่าน</t>
        </is>
      </c>
      <c r="C11" s="2" t="n">
        <v>0.68</v>
      </c>
      <c r="D11" s="2" t="n">
        <v>0.71</v>
      </c>
      <c r="E11" s="2" t="inlineStr">
        <is>
          <t>คุณภาพโอเค</t>
        </is>
      </c>
      <c r="F11" s="2" t="inlineStr">
        <is>
          <t>QC03</t>
        </is>
      </c>
    </row>
    <row r="12">
      <c r="A12" s="2" t="inlineStr">
        <is>
          <t>L20250921-01</t>
        </is>
      </c>
      <c r="B12" s="2" t="inlineStr">
        <is>
          <t>ผ่าน</t>
        </is>
      </c>
      <c r="C12" s="2" t="n">
        <v>1.03</v>
      </c>
      <c r="D12" s="2" t="n">
        <v>0.91</v>
      </c>
      <c r="E12" s="2" t="inlineStr">
        <is>
          <t>คุณภาพโอเค</t>
        </is>
      </c>
      <c r="F12" s="2" t="inlineStr">
        <is>
          <t>QC01</t>
        </is>
      </c>
    </row>
    <row r="13">
      <c r="A13" s="2" t="inlineStr">
        <is>
          <t>L20250921-02</t>
        </is>
      </c>
      <c r="B13" s="2" t="inlineStr">
        <is>
          <t>ผ่าน</t>
        </is>
      </c>
      <c r="C13" s="2" t="n">
        <v>1.72</v>
      </c>
      <c r="D13" s="2" t="n">
        <v>0.87</v>
      </c>
      <c r="E13" s="2" t="inlineStr">
        <is>
          <t>คุณภาพโอเค</t>
        </is>
      </c>
      <c r="F13" s="2" t="inlineStr">
        <is>
          <t>QC03</t>
        </is>
      </c>
    </row>
    <row r="14">
      <c r="A14" s="2" t="inlineStr">
        <is>
          <t>L20250921-03</t>
        </is>
      </c>
      <c r="B14" s="2" t="inlineStr">
        <is>
          <t>ผ่าน</t>
        </is>
      </c>
      <c r="C14" s="2" t="n">
        <v>0.5600000000000001</v>
      </c>
      <c r="D14" s="2" t="n">
        <v>0.33</v>
      </c>
      <c r="E14" s="2" t="inlineStr">
        <is>
          <t>คุณภาพโอเค</t>
        </is>
      </c>
      <c r="F14" s="2" t="inlineStr">
        <is>
          <t>QC02</t>
        </is>
      </c>
    </row>
    <row r="15">
      <c r="A15" s="2" t="inlineStr">
        <is>
          <t>L20250922-01</t>
        </is>
      </c>
      <c r="B15" s="2" t="inlineStr">
        <is>
          <t>ไม่ผ่าน</t>
        </is>
      </c>
      <c r="C15" s="2" t="n">
        <v>0.86</v>
      </c>
      <c r="D15" s="2" t="n">
        <v>0.3</v>
      </c>
      <c r="E15" s="2" t="inlineStr">
        <is>
          <t>คุณภาพโอเค</t>
        </is>
      </c>
      <c r="F15" s="2" t="inlineStr">
        <is>
          <t>QC03</t>
        </is>
      </c>
    </row>
    <row r="16">
      <c r="A16" s="2" t="inlineStr">
        <is>
          <t>L20250923-01</t>
        </is>
      </c>
      <c r="B16" s="2" t="inlineStr">
        <is>
          <t>ผ่าน</t>
        </is>
      </c>
      <c r="C16" s="2" t="n">
        <v>1.03</v>
      </c>
      <c r="D16" s="2" t="n">
        <v>0.32</v>
      </c>
      <c r="E16" s="2" t="inlineStr">
        <is>
          <t>คุณภาพโอเค</t>
        </is>
      </c>
      <c r="F16" s="2" t="inlineStr">
        <is>
          <t>QC02</t>
        </is>
      </c>
    </row>
    <row r="17">
      <c r="A17" s="2" t="inlineStr">
        <is>
          <t>L20250923-02</t>
        </is>
      </c>
      <c r="B17" s="2" t="inlineStr">
        <is>
          <t>ผ่าน</t>
        </is>
      </c>
      <c r="C17" s="2" t="n">
        <v>1.51</v>
      </c>
      <c r="D17" s="2" t="n">
        <v>1.43</v>
      </c>
      <c r="E17" s="2" t="inlineStr">
        <is>
          <t>คุณภาพโอเค</t>
        </is>
      </c>
      <c r="F17" s="2" t="inlineStr">
        <is>
          <t>QC02</t>
        </is>
      </c>
    </row>
    <row r="18">
      <c r="A18" s="2" t="inlineStr">
        <is>
          <t>L20250924-01</t>
        </is>
      </c>
      <c r="B18" s="2" t="inlineStr">
        <is>
          <t>ผ่าน</t>
        </is>
      </c>
      <c r="C18" s="2" t="n">
        <v>1.33</v>
      </c>
      <c r="D18" s="2" t="n">
        <v>1.4</v>
      </c>
      <c r="E18" s="2" t="inlineStr">
        <is>
          <t>คุณภาพโอเค</t>
        </is>
      </c>
      <c r="F18" s="2" t="inlineStr">
        <is>
          <t>QC02</t>
        </is>
      </c>
    </row>
    <row r="19">
      <c r="A19" s="2" t="inlineStr">
        <is>
          <t>L20250924-02</t>
        </is>
      </c>
      <c r="B19" s="2" t="inlineStr">
        <is>
          <t>ไม่ผ่าน</t>
        </is>
      </c>
      <c r="C19" s="2" t="n">
        <v>0.53</v>
      </c>
      <c r="D19" s="2" t="n">
        <v>0.86</v>
      </c>
      <c r="E19" s="2" t="inlineStr">
        <is>
          <t>คุณภาพโอเค</t>
        </is>
      </c>
      <c r="F19" s="2" t="inlineStr">
        <is>
          <t>QC01</t>
        </is>
      </c>
    </row>
    <row r="20">
      <c r="A20" s="2" t="inlineStr">
        <is>
          <t>L20250924-03</t>
        </is>
      </c>
      <c r="B20" s="2" t="inlineStr">
        <is>
          <t>ไม่ผ่าน</t>
        </is>
      </c>
      <c r="C20" s="2" t="n">
        <v>1.61</v>
      </c>
      <c r="D20" s="2" t="n">
        <v>0.53</v>
      </c>
      <c r="E20" s="2" t="inlineStr">
        <is>
          <t>คุณภาพโอเค</t>
        </is>
      </c>
      <c r="F20" s="2" t="inlineStr">
        <is>
          <t>QC01</t>
        </is>
      </c>
    </row>
  </sheetData>
  <dataValidations count="2">
    <dataValidation sqref="B2:B2000" showErrorMessage="1" showInputMessage="1" allowBlank="1" type="list">
      <formula1>"ผ่าน,ไม่ผ่าน,เฝ้าระวัง"</formula1>
    </dataValidation>
    <dataValidation sqref="F2:F2000" showErrorMessage="1" showInputMessage="1" allowBlank="1" type="list">
      <formula1>MASTER!$K$2:$K$200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ล็อต</t>
        </is>
      </c>
      <c r="B1" s="1" t="inlineStr">
        <is>
          <t>เวลาเริ่ม</t>
        </is>
      </c>
      <c r="C1" s="1" t="inlineStr">
        <is>
          <t>เวลาสิ้นสุด</t>
        </is>
      </c>
      <c r="D1" s="1" t="inlineStr">
        <is>
          <t>วิธีทำความสะอาด</t>
        </is>
      </c>
      <c r="E1" s="1" t="inlineStr">
        <is>
          <t>ผู้รับผิดชอบ</t>
        </is>
      </c>
    </row>
    <row r="2">
      <c r="A2" s="2" t="inlineStr">
        <is>
          <t>L20250915-01</t>
        </is>
      </c>
      <c r="B2" s="2" t="inlineStr">
        <is>
          <t>08:03</t>
        </is>
      </c>
      <c r="C2" s="2" t="inlineStr">
        <is>
          <t>09:36</t>
        </is>
      </c>
      <c r="D2" s="2" t="inlineStr">
        <is>
          <t>เป่าลม+คัดฝุ่น</t>
        </is>
      </c>
      <c r="E2" s="2" t="inlineStr">
        <is>
          <t>PR01</t>
        </is>
      </c>
    </row>
    <row r="3">
      <c r="A3" s="2" t="inlineStr">
        <is>
          <t>L20250915-02</t>
        </is>
      </c>
      <c r="B3" s="2" t="inlineStr">
        <is>
          <t>08:39</t>
        </is>
      </c>
      <c r="C3" s="2" t="inlineStr">
        <is>
          <t>09:13</t>
        </is>
      </c>
      <c r="D3" s="2" t="inlineStr">
        <is>
          <t>ล้างน้ำ+ตาก</t>
        </is>
      </c>
      <c r="E3" s="2" t="inlineStr">
        <is>
          <t>PR03</t>
        </is>
      </c>
    </row>
    <row r="4">
      <c r="A4" s="2" t="inlineStr">
        <is>
          <t>L20250916-01</t>
        </is>
      </c>
      <c r="B4" s="2" t="inlineStr">
        <is>
          <t>08:48</t>
        </is>
      </c>
      <c r="C4" s="2" t="inlineStr">
        <is>
          <t>09:21</t>
        </is>
      </c>
      <c r="D4" s="2" t="inlineStr">
        <is>
          <t>เป่าลม+คัดฝุ่น</t>
        </is>
      </c>
      <c r="E4" s="2" t="inlineStr">
        <is>
          <t>PR02</t>
        </is>
      </c>
    </row>
    <row r="5">
      <c r="A5" s="2" t="inlineStr">
        <is>
          <t>L20250917-01</t>
        </is>
      </c>
      <c r="B5" s="2" t="inlineStr">
        <is>
          <t>08:28</t>
        </is>
      </c>
      <c r="C5" s="2" t="inlineStr">
        <is>
          <t>09:18</t>
        </is>
      </c>
      <c r="D5" s="2" t="inlineStr">
        <is>
          <t>ล้างน้ำ+ตาก</t>
        </is>
      </c>
      <c r="E5" s="2" t="inlineStr">
        <is>
          <t>PR03</t>
        </is>
      </c>
    </row>
    <row r="6">
      <c r="A6" s="2" t="inlineStr">
        <is>
          <t>L20250917-02</t>
        </is>
      </c>
      <c r="B6" s="2" t="inlineStr">
        <is>
          <t>08:17</t>
        </is>
      </c>
      <c r="C6" s="2" t="inlineStr">
        <is>
          <t>09:45</t>
        </is>
      </c>
      <c r="D6" s="2" t="inlineStr">
        <is>
          <t>ล้างน้ำ+ตาก</t>
        </is>
      </c>
      <c r="E6" s="2" t="inlineStr">
        <is>
          <t>PR02</t>
        </is>
      </c>
    </row>
    <row r="7">
      <c r="A7" s="2" t="inlineStr">
        <is>
          <t>L20250918-01</t>
        </is>
      </c>
      <c r="B7" s="2" t="inlineStr">
        <is>
          <t>08:39</t>
        </is>
      </c>
      <c r="C7" s="2" t="inlineStr">
        <is>
          <t>09:41</t>
        </is>
      </c>
      <c r="D7" s="2" t="inlineStr">
        <is>
          <t>เป่าลม+คัดฝุ่น</t>
        </is>
      </c>
      <c r="E7" s="2" t="inlineStr">
        <is>
          <t>PR02</t>
        </is>
      </c>
    </row>
    <row r="8">
      <c r="A8" s="2" t="inlineStr">
        <is>
          <t>L20250918-02</t>
        </is>
      </c>
      <c r="B8" s="2" t="inlineStr">
        <is>
          <t>08:04</t>
        </is>
      </c>
      <c r="C8" s="2" t="inlineStr">
        <is>
          <t>09:13</t>
        </is>
      </c>
      <c r="D8" s="2" t="inlineStr">
        <is>
          <t>ล้างน้ำ+ตาก</t>
        </is>
      </c>
      <c r="E8" s="2" t="inlineStr">
        <is>
          <t>PR01</t>
        </is>
      </c>
    </row>
    <row r="9">
      <c r="A9" s="2" t="inlineStr">
        <is>
          <t>L20250918-03</t>
        </is>
      </c>
      <c r="B9" s="2" t="inlineStr">
        <is>
          <t>08:44</t>
        </is>
      </c>
      <c r="C9" s="2" t="inlineStr">
        <is>
          <t>09:34</t>
        </is>
      </c>
      <c r="D9" s="2" t="inlineStr">
        <is>
          <t>เป่าลม+คัดฝุ่น</t>
        </is>
      </c>
      <c r="E9" s="2" t="inlineStr">
        <is>
          <t>PR03</t>
        </is>
      </c>
    </row>
    <row r="10">
      <c r="A10" s="2" t="inlineStr">
        <is>
          <t>L20250919-01</t>
        </is>
      </c>
      <c r="B10" s="2" t="inlineStr">
        <is>
          <t>08:50</t>
        </is>
      </c>
      <c r="C10" s="2" t="inlineStr">
        <is>
          <t>09:17</t>
        </is>
      </c>
      <c r="D10" s="2" t="inlineStr">
        <is>
          <t>ล้างน้ำ+ตาก</t>
        </is>
      </c>
      <c r="E10" s="2" t="inlineStr">
        <is>
          <t>PR02</t>
        </is>
      </c>
    </row>
    <row r="11">
      <c r="A11" s="2" t="inlineStr">
        <is>
          <t>L20250920-01</t>
        </is>
      </c>
      <c r="B11" s="2" t="inlineStr">
        <is>
          <t>08:48</t>
        </is>
      </c>
      <c r="C11" s="2" t="inlineStr">
        <is>
          <t>09:12</t>
        </is>
      </c>
      <c r="D11" s="2" t="inlineStr">
        <is>
          <t>ล้างน้ำ+ตาก</t>
        </is>
      </c>
      <c r="E11" s="2" t="inlineStr">
        <is>
          <t>PR01</t>
        </is>
      </c>
    </row>
    <row r="12">
      <c r="A12" s="2" t="inlineStr">
        <is>
          <t>L20250921-01</t>
        </is>
      </c>
      <c r="B12" s="2" t="inlineStr">
        <is>
          <t>08:01</t>
        </is>
      </c>
      <c r="C12" s="2" t="inlineStr">
        <is>
          <t>09:00</t>
        </is>
      </c>
      <c r="D12" s="2" t="inlineStr">
        <is>
          <t>เป่าลม+คัดฝุ่น</t>
        </is>
      </c>
      <c r="E12" s="2" t="inlineStr">
        <is>
          <t>PR03</t>
        </is>
      </c>
    </row>
    <row r="13">
      <c r="A13" s="2" t="inlineStr">
        <is>
          <t>L20250921-02</t>
        </is>
      </c>
      <c r="B13" s="2" t="inlineStr">
        <is>
          <t>08:08</t>
        </is>
      </c>
      <c r="C13" s="2" t="inlineStr">
        <is>
          <t>09:34</t>
        </is>
      </c>
      <c r="D13" s="2" t="inlineStr">
        <is>
          <t>เป่าลม+คัดฝุ่น</t>
        </is>
      </c>
      <c r="E13" s="2" t="inlineStr">
        <is>
          <t>PR03</t>
        </is>
      </c>
    </row>
    <row r="14">
      <c r="A14" s="2" t="inlineStr">
        <is>
          <t>L20250921-03</t>
        </is>
      </c>
      <c r="B14" s="2" t="inlineStr">
        <is>
          <t>08:35</t>
        </is>
      </c>
      <c r="C14" s="2" t="inlineStr">
        <is>
          <t>09:01</t>
        </is>
      </c>
      <c r="D14" s="2" t="inlineStr">
        <is>
          <t>เป่าลม+คัดฝุ่น</t>
        </is>
      </c>
      <c r="E14" s="2" t="inlineStr">
        <is>
          <t>PR02</t>
        </is>
      </c>
    </row>
    <row r="15">
      <c r="A15" s="2" t="inlineStr">
        <is>
          <t>L20250922-01</t>
        </is>
      </c>
      <c r="B15" s="2" t="inlineStr">
        <is>
          <t>08:19</t>
        </is>
      </c>
      <c r="C15" s="2" t="inlineStr">
        <is>
          <t>09:50</t>
        </is>
      </c>
      <c r="D15" s="2" t="inlineStr">
        <is>
          <t>เป่าลม+คัดฝุ่น</t>
        </is>
      </c>
      <c r="E15" s="2" t="inlineStr">
        <is>
          <t>PR01</t>
        </is>
      </c>
    </row>
    <row r="16">
      <c r="A16" s="2" t="inlineStr">
        <is>
          <t>L20250923-01</t>
        </is>
      </c>
      <c r="B16" s="2" t="inlineStr">
        <is>
          <t>08:01</t>
        </is>
      </c>
      <c r="C16" s="2" t="inlineStr">
        <is>
          <t>09:21</t>
        </is>
      </c>
      <c r="D16" s="2" t="inlineStr">
        <is>
          <t>ล้างน้ำ+ตาก</t>
        </is>
      </c>
      <c r="E16" s="2" t="inlineStr">
        <is>
          <t>PR02</t>
        </is>
      </c>
    </row>
    <row r="17">
      <c r="A17" s="2" t="inlineStr">
        <is>
          <t>L20250923-02</t>
        </is>
      </c>
      <c r="B17" s="2" t="inlineStr">
        <is>
          <t>08:09</t>
        </is>
      </c>
      <c r="C17" s="2" t="inlineStr">
        <is>
          <t>09:34</t>
        </is>
      </c>
      <c r="D17" s="2" t="inlineStr">
        <is>
          <t>ล้างน้ำ+ตาก</t>
        </is>
      </c>
      <c r="E17" s="2" t="inlineStr">
        <is>
          <t>PR03</t>
        </is>
      </c>
    </row>
    <row r="18">
      <c r="A18" s="2" t="inlineStr">
        <is>
          <t>L20250924-01</t>
        </is>
      </c>
      <c r="B18" s="2" t="inlineStr">
        <is>
          <t>08:39</t>
        </is>
      </c>
      <c r="C18" s="2" t="inlineStr">
        <is>
          <t>09:08</t>
        </is>
      </c>
      <c r="D18" s="2" t="inlineStr">
        <is>
          <t>เป่าลม+คัดฝุ่น</t>
        </is>
      </c>
      <c r="E18" s="2" t="inlineStr">
        <is>
          <t>PR03</t>
        </is>
      </c>
    </row>
    <row r="19">
      <c r="A19" s="2" t="inlineStr">
        <is>
          <t>L20250924-02</t>
        </is>
      </c>
      <c r="B19" s="2" t="inlineStr">
        <is>
          <t>08:32</t>
        </is>
      </c>
      <c r="C19" s="2" t="inlineStr">
        <is>
          <t>09:30</t>
        </is>
      </c>
      <c r="D19" s="2" t="inlineStr">
        <is>
          <t>เป่าลม+คัดฝุ่น</t>
        </is>
      </c>
      <c r="E19" s="2" t="inlineStr">
        <is>
          <t>PR02</t>
        </is>
      </c>
    </row>
    <row r="20">
      <c r="A20" s="2" t="inlineStr">
        <is>
          <t>L20250924-03</t>
        </is>
      </c>
      <c r="B20" s="2" t="inlineStr">
        <is>
          <t>08:03</t>
        </is>
      </c>
      <c r="C20" s="2" t="inlineStr">
        <is>
          <t>09:05</t>
        </is>
      </c>
      <c r="D20" s="2" t="inlineStr">
        <is>
          <t>ล้างน้ำ+ตาก</t>
        </is>
      </c>
      <c r="E20" s="2" t="inlineStr">
        <is>
          <t>PR03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เลขชุด</t>
        </is>
      </c>
      <c r="B1" s="1" t="inlineStr">
        <is>
          <t>วิธีคัดแยก</t>
        </is>
      </c>
      <c r="C1" s="1" t="inlineStr">
        <is>
          <t>ผลผลิต(กก.)</t>
        </is>
      </c>
      <c r="D1" s="1" t="inlineStr">
        <is>
          <t>ของเสีย(กก.)</t>
        </is>
      </c>
      <c r="E1" s="1" t="inlineStr">
        <is>
          <t>ผู้รับผิดชอบ</t>
        </is>
      </c>
    </row>
    <row r="2">
      <c r="A2" s="2" t="inlineStr">
        <is>
          <t>BCH-745</t>
        </is>
      </c>
      <c r="B2" s="2" t="inlineStr">
        <is>
          <t>เครื่องสั่น</t>
        </is>
      </c>
      <c r="C2" s="2" t="n">
        <v>243</v>
      </c>
      <c r="D2" s="2" t="n">
        <v>6</v>
      </c>
      <c r="E2" s="2" t="inlineStr">
        <is>
          <t>PR02</t>
        </is>
      </c>
    </row>
    <row r="3">
      <c r="A3" s="2" t="inlineStr">
        <is>
          <t>BCH-644</t>
        </is>
      </c>
      <c r="B3" s="2" t="inlineStr">
        <is>
          <t>เครื่องสั่น</t>
        </is>
      </c>
      <c r="C3" s="2" t="n">
        <v>128</v>
      </c>
      <c r="D3" s="2" t="n">
        <v>18</v>
      </c>
      <c r="E3" s="2" t="inlineStr">
        <is>
          <t>PR03</t>
        </is>
      </c>
    </row>
    <row r="4">
      <c r="A4" s="2" t="inlineStr">
        <is>
          <t>BCH-531</t>
        </is>
      </c>
      <c r="B4" s="2" t="inlineStr">
        <is>
          <t>คัดมือ</t>
        </is>
      </c>
      <c r="C4" s="2" t="n">
        <v>201</v>
      </c>
      <c r="D4" s="2" t="n">
        <v>6</v>
      </c>
      <c r="E4" s="2" t="inlineStr">
        <is>
          <t>PR04</t>
        </is>
      </c>
    </row>
    <row r="5">
      <c r="A5" s="2" t="inlineStr">
        <is>
          <t>BCH-455</t>
        </is>
      </c>
      <c r="B5" s="2" t="inlineStr">
        <is>
          <t>เครื่องสั่น</t>
        </is>
      </c>
      <c r="C5" s="2" t="n">
        <v>236</v>
      </c>
      <c r="D5" s="2" t="n">
        <v>5</v>
      </c>
      <c r="E5" s="2" t="inlineStr">
        <is>
          <t>PR03</t>
        </is>
      </c>
    </row>
    <row r="6">
      <c r="A6" s="2" t="inlineStr">
        <is>
          <t>BCH-799</t>
        </is>
      </c>
      <c r="B6" s="2" t="inlineStr">
        <is>
          <t>คัดมือ</t>
        </is>
      </c>
      <c r="C6" s="2" t="n">
        <v>145</v>
      </c>
      <c r="D6" s="2" t="n">
        <v>17</v>
      </c>
      <c r="E6" s="2" t="inlineStr">
        <is>
          <t>PR02</t>
        </is>
      </c>
    </row>
    <row r="7">
      <c r="A7" s="2" t="inlineStr">
        <is>
          <t>BCH-991</t>
        </is>
      </c>
      <c r="B7" s="2" t="inlineStr">
        <is>
          <t>เครื่องสั่น</t>
        </is>
      </c>
      <c r="C7" s="2" t="n">
        <v>140</v>
      </c>
      <c r="D7" s="2" t="n">
        <v>17</v>
      </c>
      <c r="E7" s="2" t="inlineStr">
        <is>
          <t>PR03</t>
        </is>
      </c>
    </row>
    <row r="8">
      <c r="A8" s="2" t="inlineStr">
        <is>
          <t>BCH-749</t>
        </is>
      </c>
      <c r="B8" s="2" t="inlineStr">
        <is>
          <t>เครื่องสั่น</t>
        </is>
      </c>
      <c r="C8" s="2" t="n">
        <v>120</v>
      </c>
      <c r="D8" s="2" t="n">
        <v>13</v>
      </c>
      <c r="E8" s="2" t="inlineStr">
        <is>
          <t>PR04</t>
        </is>
      </c>
    </row>
    <row r="9">
      <c r="A9" s="2" t="inlineStr">
        <is>
          <t>BCH-405</t>
        </is>
      </c>
      <c r="B9" s="2" t="inlineStr">
        <is>
          <t>เครื่องสั่น</t>
        </is>
      </c>
      <c r="C9" s="2" t="n">
        <v>180</v>
      </c>
      <c r="D9" s="2" t="n">
        <v>7</v>
      </c>
      <c r="E9" s="2" t="inlineStr">
        <is>
          <t>PR04</t>
        </is>
      </c>
    </row>
    <row r="10">
      <c r="A10" s="2" t="inlineStr">
        <is>
          <t>BCH-298</t>
        </is>
      </c>
      <c r="B10" s="2" t="inlineStr">
        <is>
          <t>เครื่องสั่น</t>
        </is>
      </c>
      <c r="C10" s="2" t="n">
        <v>206</v>
      </c>
      <c r="D10" s="2" t="n">
        <v>16</v>
      </c>
      <c r="E10" s="2" t="inlineStr">
        <is>
          <t>PR04</t>
        </is>
      </c>
    </row>
    <row r="11">
      <c r="A11" s="2" t="inlineStr">
        <is>
          <t>BCH-544</t>
        </is>
      </c>
      <c r="B11" s="2" t="inlineStr">
        <is>
          <t>คัดมือ</t>
        </is>
      </c>
      <c r="C11" s="2" t="n">
        <v>227</v>
      </c>
      <c r="D11" s="2" t="n">
        <v>15</v>
      </c>
      <c r="E11" s="2" t="inlineStr">
        <is>
          <t>PR04</t>
        </is>
      </c>
    </row>
    <row r="12">
      <c r="A12" s="2" t="inlineStr">
        <is>
          <t>BCH-867</t>
        </is>
      </c>
      <c r="B12" s="2" t="inlineStr">
        <is>
          <t>เครื่องสั่น</t>
        </is>
      </c>
      <c r="C12" s="2" t="n">
        <v>148</v>
      </c>
      <c r="D12" s="2" t="n">
        <v>9</v>
      </c>
      <c r="E12" s="2" t="inlineStr">
        <is>
          <t>PR02</t>
        </is>
      </c>
    </row>
    <row r="13">
      <c r="A13" s="2" t="inlineStr">
        <is>
          <t>BCH-622</t>
        </is>
      </c>
      <c r="B13" s="2" t="inlineStr">
        <is>
          <t>เครื่องสั่น</t>
        </is>
      </c>
      <c r="C13" s="2" t="n">
        <v>130</v>
      </c>
      <c r="D13" s="2" t="n">
        <v>5</v>
      </c>
      <c r="E13" s="2" t="inlineStr">
        <is>
          <t>PR02</t>
        </is>
      </c>
    </row>
    <row r="14">
      <c r="A14" s="2" t="inlineStr">
        <is>
          <t>BCH-433</t>
        </is>
      </c>
      <c r="B14" s="2" t="inlineStr">
        <is>
          <t>เครื่องสั่น</t>
        </is>
      </c>
      <c r="C14" s="2" t="n">
        <v>136</v>
      </c>
      <c r="D14" s="2" t="n">
        <v>11</v>
      </c>
      <c r="E14" s="2" t="inlineStr">
        <is>
          <t>PR03</t>
        </is>
      </c>
    </row>
    <row r="15">
      <c r="A15" s="2" t="inlineStr">
        <is>
          <t>BCH-833</t>
        </is>
      </c>
      <c r="B15" s="2" t="inlineStr">
        <is>
          <t>คัดมือ</t>
        </is>
      </c>
      <c r="C15" s="2" t="n">
        <v>135</v>
      </c>
      <c r="D15" s="2" t="n">
        <v>16</v>
      </c>
      <c r="E15" s="2" t="inlineStr">
        <is>
          <t>PR03</t>
        </is>
      </c>
    </row>
    <row r="16">
      <c r="A16" s="2" t="inlineStr">
        <is>
          <t>BCH-820</t>
        </is>
      </c>
      <c r="B16" s="2" t="inlineStr">
        <is>
          <t>เครื่องสั่น</t>
        </is>
      </c>
      <c r="C16" s="2" t="n">
        <v>225</v>
      </c>
      <c r="D16" s="2" t="n">
        <v>5</v>
      </c>
      <c r="E16" s="2" t="inlineStr">
        <is>
          <t>PR03</t>
        </is>
      </c>
    </row>
    <row r="17">
      <c r="A17" s="2" t="inlineStr">
        <is>
          <t>BCH-434</t>
        </is>
      </c>
      <c r="B17" s="2" t="inlineStr">
        <is>
          <t>เครื่องสั่น</t>
        </is>
      </c>
      <c r="C17" s="2" t="n">
        <v>159</v>
      </c>
      <c r="D17" s="2" t="n">
        <v>7</v>
      </c>
      <c r="E17" s="2" t="inlineStr">
        <is>
          <t>PR02</t>
        </is>
      </c>
    </row>
    <row r="18">
      <c r="A18" s="2" t="inlineStr">
        <is>
          <t>BCH-826</t>
        </is>
      </c>
      <c r="B18" s="2" t="inlineStr">
        <is>
          <t>คัดมือ</t>
        </is>
      </c>
      <c r="C18" s="2" t="n">
        <v>175</v>
      </c>
      <c r="D18" s="2" t="n">
        <v>12</v>
      </c>
      <c r="E18" s="2" t="inlineStr">
        <is>
          <t>PR02</t>
        </is>
      </c>
    </row>
    <row r="19">
      <c r="A19" s="2" t="inlineStr">
        <is>
          <t>BCH-208</t>
        </is>
      </c>
      <c r="B19" s="2" t="inlineStr">
        <is>
          <t>เครื่องสั่น</t>
        </is>
      </c>
      <c r="C19" s="2" t="n">
        <v>171</v>
      </c>
      <c r="D19" s="2" t="n">
        <v>18</v>
      </c>
      <c r="E19" s="2" t="inlineStr">
        <is>
          <t>PR04</t>
        </is>
      </c>
    </row>
    <row r="20">
      <c r="A20" s="2" t="inlineStr">
        <is>
          <t>BCH-786</t>
        </is>
      </c>
      <c r="B20" s="2" t="inlineStr">
        <is>
          <t>คัดมือ</t>
        </is>
      </c>
      <c r="C20" s="2" t="n">
        <v>194</v>
      </c>
      <c r="D20" s="2" t="n">
        <v>14</v>
      </c>
      <c r="E20" s="2" t="inlineStr">
        <is>
          <t>PR04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ล็อต</t>
        </is>
      </c>
      <c r="B1" s="1" t="inlineStr">
        <is>
          <t>เริ่มพัก</t>
        </is>
      </c>
      <c r="C1" s="1" t="inlineStr">
        <is>
          <t>สิ้นสุดพัก</t>
        </is>
      </c>
      <c r="D1" s="1" t="inlineStr">
        <is>
          <t>อุณหภูมิ(°C)</t>
        </is>
      </c>
      <c r="E1" s="1" t="inlineStr">
        <is>
          <t>ความชื้นเป้าหมาย(%)</t>
        </is>
      </c>
    </row>
    <row r="2">
      <c r="A2" s="2" t="inlineStr">
        <is>
          <t>L20250915-01</t>
        </is>
      </c>
      <c r="B2" s="2" t="inlineStr">
        <is>
          <t>2025-09-15 14:00</t>
        </is>
      </c>
      <c r="C2" s="2" t="inlineStr">
        <is>
          <t>2025-09-16 14:00</t>
        </is>
      </c>
      <c r="D2" s="2" t="n">
        <v>21</v>
      </c>
      <c r="E2" s="2" t="n">
        <v>11</v>
      </c>
    </row>
    <row r="3">
      <c r="A3" s="2" t="inlineStr">
        <is>
          <t>L20250915-02</t>
        </is>
      </c>
      <c r="B3" s="2" t="inlineStr">
        <is>
          <t>2025-09-15 14:00</t>
        </is>
      </c>
      <c r="C3" s="2" t="inlineStr">
        <is>
          <t>2025-09-18 14:00</t>
        </is>
      </c>
      <c r="D3" s="2" t="n">
        <v>24</v>
      </c>
      <c r="E3" s="2" t="n">
        <v>11</v>
      </c>
    </row>
    <row r="4">
      <c r="A4" s="2" t="inlineStr">
        <is>
          <t>L20250916-01</t>
        </is>
      </c>
      <c r="B4" s="2" t="inlineStr">
        <is>
          <t>2025-09-16 14:00</t>
        </is>
      </c>
      <c r="C4" s="2" t="inlineStr">
        <is>
          <t>2025-09-19 14:00</t>
        </is>
      </c>
      <c r="D4" s="2" t="n">
        <v>23</v>
      </c>
      <c r="E4" s="2" t="n">
        <v>11</v>
      </c>
    </row>
    <row r="5">
      <c r="A5" s="2" t="inlineStr">
        <is>
          <t>L20250917-01</t>
        </is>
      </c>
      <c r="B5" s="2" t="inlineStr">
        <is>
          <t>2025-09-17 14:00</t>
        </is>
      </c>
      <c r="C5" s="2" t="inlineStr">
        <is>
          <t>2025-09-18 14:00</t>
        </is>
      </c>
      <c r="D5" s="2" t="n">
        <v>21</v>
      </c>
      <c r="E5" s="2" t="n">
        <v>11</v>
      </c>
    </row>
    <row r="6">
      <c r="A6" s="2" t="inlineStr">
        <is>
          <t>L20250917-02</t>
        </is>
      </c>
      <c r="B6" s="2" t="inlineStr">
        <is>
          <t>2025-09-17 14:00</t>
        </is>
      </c>
      <c r="C6" s="2" t="inlineStr">
        <is>
          <t>2025-09-18 14:00</t>
        </is>
      </c>
      <c r="D6" s="2" t="n">
        <v>22</v>
      </c>
      <c r="E6" s="2" t="n">
        <v>11</v>
      </c>
    </row>
    <row r="7">
      <c r="A7" s="2" t="inlineStr">
        <is>
          <t>L20250918-01</t>
        </is>
      </c>
      <c r="B7" s="2" t="inlineStr">
        <is>
          <t>2025-09-18 14:00</t>
        </is>
      </c>
      <c r="C7" s="2" t="inlineStr">
        <is>
          <t>2025-09-20 14:00</t>
        </is>
      </c>
      <c r="D7" s="2" t="n">
        <v>21</v>
      </c>
      <c r="E7" s="2" t="n">
        <v>11</v>
      </c>
    </row>
    <row r="8">
      <c r="A8" s="2" t="inlineStr">
        <is>
          <t>L20250918-02</t>
        </is>
      </c>
      <c r="B8" s="2" t="inlineStr">
        <is>
          <t>2025-09-18 14:00</t>
        </is>
      </c>
      <c r="C8" s="2" t="inlineStr">
        <is>
          <t>2025-09-20 14:00</t>
        </is>
      </c>
      <c r="D8" s="2" t="n">
        <v>24</v>
      </c>
      <c r="E8" s="2" t="n">
        <v>11</v>
      </c>
    </row>
    <row r="9">
      <c r="A9" s="2" t="inlineStr">
        <is>
          <t>L20250918-03</t>
        </is>
      </c>
      <c r="B9" s="2" t="inlineStr">
        <is>
          <t>2025-09-18 14:00</t>
        </is>
      </c>
      <c r="C9" s="2" t="inlineStr">
        <is>
          <t>2025-09-20 14:00</t>
        </is>
      </c>
      <c r="D9" s="2" t="n">
        <v>22</v>
      </c>
      <c r="E9" s="2" t="n">
        <v>11</v>
      </c>
    </row>
    <row r="10">
      <c r="A10" s="2" t="inlineStr">
        <is>
          <t>L20250919-01</t>
        </is>
      </c>
      <c r="B10" s="2" t="inlineStr">
        <is>
          <t>2025-09-19 14:00</t>
        </is>
      </c>
      <c r="C10" s="2" t="inlineStr">
        <is>
          <t>2025-09-21 14:00</t>
        </is>
      </c>
      <c r="D10" s="2" t="n">
        <v>23</v>
      </c>
      <c r="E10" s="2" t="n">
        <v>11</v>
      </c>
    </row>
    <row r="11">
      <c r="A11" s="2" t="inlineStr">
        <is>
          <t>L20250920-01</t>
        </is>
      </c>
      <c r="B11" s="2" t="inlineStr">
        <is>
          <t>2025-09-20 14:00</t>
        </is>
      </c>
      <c r="C11" s="2" t="inlineStr">
        <is>
          <t>2025-09-22 14:00</t>
        </is>
      </c>
      <c r="D11" s="2" t="n">
        <v>24</v>
      </c>
      <c r="E11" s="2" t="n">
        <v>11</v>
      </c>
    </row>
    <row r="12">
      <c r="A12" s="2" t="inlineStr">
        <is>
          <t>L20250921-01</t>
        </is>
      </c>
      <c r="B12" s="2" t="inlineStr">
        <is>
          <t>2025-09-21 14:00</t>
        </is>
      </c>
      <c r="C12" s="2" t="inlineStr">
        <is>
          <t>2025-09-22 14:00</t>
        </is>
      </c>
      <c r="D12" s="2" t="n">
        <v>21</v>
      </c>
      <c r="E12" s="2" t="n">
        <v>11</v>
      </c>
    </row>
    <row r="13">
      <c r="A13" s="2" t="inlineStr">
        <is>
          <t>L20250921-02</t>
        </is>
      </c>
      <c r="B13" s="2" t="inlineStr">
        <is>
          <t>2025-09-21 14:00</t>
        </is>
      </c>
      <c r="C13" s="2" t="inlineStr">
        <is>
          <t>2025-09-24 14:00</t>
        </is>
      </c>
      <c r="D13" s="2" t="n">
        <v>21</v>
      </c>
      <c r="E13" s="2" t="n">
        <v>11</v>
      </c>
    </row>
    <row r="14">
      <c r="A14" s="2" t="inlineStr">
        <is>
          <t>L20250921-03</t>
        </is>
      </c>
      <c r="B14" s="2" t="inlineStr">
        <is>
          <t>2025-09-21 14:00</t>
        </is>
      </c>
      <c r="C14" s="2" t="inlineStr">
        <is>
          <t>2025-09-24 14:00</t>
        </is>
      </c>
      <c r="D14" s="2" t="n">
        <v>24</v>
      </c>
      <c r="E14" s="2" t="n">
        <v>11</v>
      </c>
    </row>
    <row r="15">
      <c r="A15" s="2" t="inlineStr">
        <is>
          <t>L20250922-01</t>
        </is>
      </c>
      <c r="B15" s="2" t="inlineStr">
        <is>
          <t>2025-09-22 14:00</t>
        </is>
      </c>
      <c r="C15" s="2" t="inlineStr">
        <is>
          <t>2025-09-23 14:00</t>
        </is>
      </c>
      <c r="D15" s="2" t="n">
        <v>24</v>
      </c>
      <c r="E15" s="2" t="n">
        <v>11</v>
      </c>
    </row>
    <row r="16">
      <c r="A16" s="2" t="inlineStr">
        <is>
          <t>L20250923-01</t>
        </is>
      </c>
      <c r="B16" s="2" t="inlineStr">
        <is>
          <t>2025-09-23 14:00</t>
        </is>
      </c>
      <c r="C16" s="2" t="inlineStr">
        <is>
          <t>2025-09-26 14:00</t>
        </is>
      </c>
      <c r="D16" s="2" t="n">
        <v>23</v>
      </c>
      <c r="E16" s="2" t="n">
        <v>11</v>
      </c>
    </row>
    <row r="17">
      <c r="A17" s="2" t="inlineStr">
        <is>
          <t>L20250923-02</t>
        </is>
      </c>
      <c r="B17" s="2" t="inlineStr">
        <is>
          <t>2025-09-23 14:00</t>
        </is>
      </c>
      <c r="C17" s="2" t="inlineStr">
        <is>
          <t>2025-09-26 14:00</t>
        </is>
      </c>
      <c r="D17" s="2" t="n">
        <v>22</v>
      </c>
      <c r="E17" s="2" t="n">
        <v>11</v>
      </c>
    </row>
    <row r="18">
      <c r="A18" s="2" t="inlineStr">
        <is>
          <t>L20250924-01</t>
        </is>
      </c>
      <c r="B18" s="2" t="inlineStr">
        <is>
          <t>2025-09-24 14:00</t>
        </is>
      </c>
      <c r="C18" s="2" t="inlineStr">
        <is>
          <t>2025-09-26 14:00</t>
        </is>
      </c>
      <c r="D18" s="2" t="n">
        <v>21</v>
      </c>
      <c r="E18" s="2" t="n">
        <v>11</v>
      </c>
    </row>
    <row r="19">
      <c r="A19" s="2" t="inlineStr">
        <is>
          <t>L20250924-02</t>
        </is>
      </c>
      <c r="B19" s="2" t="inlineStr">
        <is>
          <t>2025-09-24 14:00</t>
        </is>
      </c>
      <c r="C19" s="2" t="inlineStr">
        <is>
          <t>2025-09-26 14:00</t>
        </is>
      </c>
      <c r="D19" s="2" t="n">
        <v>23</v>
      </c>
      <c r="E19" s="2" t="n">
        <v>11</v>
      </c>
    </row>
    <row r="20">
      <c r="A20" s="2" t="inlineStr">
        <is>
          <t>L20250924-03</t>
        </is>
      </c>
      <c r="B20" s="2" t="inlineStr">
        <is>
          <t>2025-09-24 14:00</t>
        </is>
      </c>
      <c r="C20" s="2" t="inlineStr">
        <is>
          <t>2025-09-26 14:00</t>
        </is>
      </c>
      <c r="D20" s="2" t="n">
        <v>21</v>
      </c>
      <c r="E20" s="2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ล็อต</t>
        </is>
      </c>
      <c r="B1" s="1" t="inlineStr">
        <is>
          <t>ระดับการคั่ว</t>
        </is>
      </c>
      <c r="C1" s="1" t="inlineStr">
        <is>
          <t>เวลาคั่ว(นาที)</t>
        </is>
      </c>
      <c r="D1" s="1" t="inlineStr">
        <is>
          <t>Loss (%)</t>
        </is>
      </c>
      <c r="E1" s="1" t="inlineStr">
        <is>
          <t>ผู้คั่ว</t>
        </is>
      </c>
      <c r="F1" s="1" t="inlineStr">
        <is>
          <t>หมายเหตุ</t>
        </is>
      </c>
    </row>
    <row r="2">
      <c r="A2" s="2" t="inlineStr">
        <is>
          <t>L20250915-01</t>
        </is>
      </c>
      <c r="B2" s="2" t="inlineStr">
        <is>
          <t>Dark</t>
        </is>
      </c>
      <c r="C2" s="2" t="n">
        <v>11</v>
      </c>
      <c r="D2" s="2" t="n">
        <v>13.5</v>
      </c>
      <c r="E2" s="2" t="inlineStr">
        <is>
          <t>RS01</t>
        </is>
      </c>
      <c r="F2" s="2" t="inlineStr"/>
    </row>
    <row r="3">
      <c r="A3" s="2" t="inlineStr">
        <is>
          <t>L20250915-02</t>
        </is>
      </c>
      <c r="B3" s="2" t="inlineStr">
        <is>
          <t>Medium</t>
        </is>
      </c>
      <c r="C3" s="2" t="n">
        <v>12</v>
      </c>
      <c r="D3" s="2" t="n">
        <v>13.4</v>
      </c>
      <c r="E3" s="2" t="inlineStr">
        <is>
          <t>RS01</t>
        </is>
      </c>
      <c r="F3" s="2" t="inlineStr"/>
    </row>
    <row r="4">
      <c r="A4" s="2" t="inlineStr">
        <is>
          <t>L20250916-01</t>
        </is>
      </c>
      <c r="B4" s="2" t="inlineStr">
        <is>
          <t>Medium</t>
        </is>
      </c>
      <c r="C4" s="2" t="n">
        <v>15</v>
      </c>
      <c r="D4" s="2" t="n">
        <v>13.7</v>
      </c>
      <c r="E4" s="2" t="inlineStr">
        <is>
          <t>RS02</t>
        </is>
      </c>
      <c r="F4" s="2" t="inlineStr"/>
    </row>
    <row r="5">
      <c r="A5" s="2" t="inlineStr">
        <is>
          <t>L20250917-01</t>
        </is>
      </c>
      <c r="B5" s="2" t="inlineStr">
        <is>
          <t>Medium</t>
        </is>
      </c>
      <c r="C5" s="2" t="n">
        <v>10</v>
      </c>
      <c r="D5" s="2" t="n">
        <v>13.3</v>
      </c>
      <c r="E5" s="2" t="inlineStr">
        <is>
          <t>RS02</t>
        </is>
      </c>
      <c r="F5" s="2" t="inlineStr"/>
    </row>
    <row r="6">
      <c r="A6" s="2" t="inlineStr">
        <is>
          <t>L20250917-02</t>
        </is>
      </c>
      <c r="B6" s="2" t="inlineStr">
        <is>
          <t>Light</t>
        </is>
      </c>
      <c r="C6" s="2" t="n">
        <v>11</v>
      </c>
      <c r="D6" s="2" t="n">
        <v>14.8</v>
      </c>
      <c r="E6" s="2" t="inlineStr">
        <is>
          <t>RS01</t>
        </is>
      </c>
      <c r="F6" s="2" t="inlineStr"/>
    </row>
    <row r="7">
      <c r="A7" s="2" t="inlineStr">
        <is>
          <t>L20250918-01</t>
        </is>
      </c>
      <c r="B7" s="2" t="inlineStr">
        <is>
          <t>Medium</t>
        </is>
      </c>
      <c r="C7" s="2" t="n">
        <v>15</v>
      </c>
      <c r="D7" s="2" t="n">
        <v>13.9</v>
      </c>
      <c r="E7" s="2" t="inlineStr">
        <is>
          <t>RS01</t>
        </is>
      </c>
      <c r="F7" s="2" t="inlineStr"/>
    </row>
    <row r="8">
      <c r="A8" s="2" t="inlineStr">
        <is>
          <t>L20250918-02</t>
        </is>
      </c>
      <c r="B8" s="2" t="inlineStr">
        <is>
          <t>Light</t>
        </is>
      </c>
      <c r="C8" s="2" t="n">
        <v>10</v>
      </c>
      <c r="D8" s="2" t="n">
        <v>15.5</v>
      </c>
      <c r="E8" s="2" t="inlineStr">
        <is>
          <t>RS02</t>
        </is>
      </c>
      <c r="F8" s="2" t="inlineStr"/>
    </row>
    <row r="9">
      <c r="A9" s="2" t="inlineStr">
        <is>
          <t>L20250918-03</t>
        </is>
      </c>
      <c r="B9" s="2" t="inlineStr">
        <is>
          <t>Medium</t>
        </is>
      </c>
      <c r="C9" s="2" t="n">
        <v>11</v>
      </c>
      <c r="D9" s="2" t="n">
        <v>14.4</v>
      </c>
      <c r="E9" s="2" t="inlineStr">
        <is>
          <t>RS03</t>
        </is>
      </c>
      <c r="F9" s="2" t="inlineStr"/>
    </row>
    <row r="10">
      <c r="A10" s="2" t="inlineStr">
        <is>
          <t>L20250919-01</t>
        </is>
      </c>
      <c r="B10" s="2" t="inlineStr">
        <is>
          <t>Light</t>
        </is>
      </c>
      <c r="C10" s="2" t="n">
        <v>11</v>
      </c>
      <c r="D10" s="2" t="n">
        <v>12.9</v>
      </c>
      <c r="E10" s="2" t="inlineStr">
        <is>
          <t>RS02</t>
        </is>
      </c>
      <c r="F10" s="2" t="inlineStr"/>
    </row>
    <row r="11">
      <c r="A11" s="2" t="inlineStr">
        <is>
          <t>L20250920-01</t>
        </is>
      </c>
      <c r="B11" s="2" t="inlineStr">
        <is>
          <t>Medium</t>
        </is>
      </c>
      <c r="C11" s="2" t="n">
        <v>15</v>
      </c>
      <c r="D11" s="2" t="n">
        <v>15.8</v>
      </c>
      <c r="E11" s="2" t="inlineStr">
        <is>
          <t>RS03</t>
        </is>
      </c>
      <c r="F11" s="2" t="inlineStr"/>
    </row>
    <row r="12">
      <c r="A12" s="2" t="inlineStr">
        <is>
          <t>L20250921-01</t>
        </is>
      </c>
      <c r="B12" s="2" t="inlineStr">
        <is>
          <t>Medium</t>
        </is>
      </c>
      <c r="C12" s="2" t="n">
        <v>11</v>
      </c>
      <c r="D12" s="2" t="n">
        <v>13.5</v>
      </c>
      <c r="E12" s="2" t="inlineStr">
        <is>
          <t>RS01</t>
        </is>
      </c>
      <c r="F12" s="2" t="inlineStr"/>
    </row>
    <row r="13">
      <c r="A13" s="2" t="inlineStr">
        <is>
          <t>L20250921-02</t>
        </is>
      </c>
      <c r="B13" s="2" t="inlineStr">
        <is>
          <t>Light</t>
        </is>
      </c>
      <c r="C13" s="2" t="n">
        <v>11</v>
      </c>
      <c r="D13" s="2" t="n">
        <v>13</v>
      </c>
      <c r="E13" s="2" t="inlineStr">
        <is>
          <t>RS03</t>
        </is>
      </c>
      <c r="F13" s="2" t="inlineStr"/>
    </row>
    <row r="14">
      <c r="A14" s="2" t="inlineStr">
        <is>
          <t>L20250921-03</t>
        </is>
      </c>
      <c r="B14" s="2" t="inlineStr">
        <is>
          <t>Dark</t>
        </is>
      </c>
      <c r="C14" s="2" t="n">
        <v>11</v>
      </c>
      <c r="D14" s="2" t="n">
        <v>14.9</v>
      </c>
      <c r="E14" s="2" t="inlineStr">
        <is>
          <t>RS02</t>
        </is>
      </c>
      <c r="F14" s="2" t="inlineStr"/>
    </row>
    <row r="15">
      <c r="A15" s="2" t="inlineStr">
        <is>
          <t>L20250922-01</t>
        </is>
      </c>
      <c r="B15" s="2" t="inlineStr">
        <is>
          <t>Light</t>
        </is>
      </c>
      <c r="C15" s="2" t="n">
        <v>15</v>
      </c>
      <c r="D15" s="2" t="n">
        <v>15.8</v>
      </c>
      <c r="E15" s="2" t="inlineStr">
        <is>
          <t>RS02</t>
        </is>
      </c>
      <c r="F15" s="2" t="inlineStr"/>
    </row>
    <row r="16">
      <c r="A16" s="2" t="inlineStr">
        <is>
          <t>L20250923-01</t>
        </is>
      </c>
      <c r="B16" s="2" t="inlineStr">
        <is>
          <t>Dark</t>
        </is>
      </c>
      <c r="C16" s="2" t="n">
        <v>10</v>
      </c>
      <c r="D16" s="2" t="n">
        <v>12.9</v>
      </c>
      <c r="E16" s="2" t="inlineStr">
        <is>
          <t>RS01</t>
        </is>
      </c>
      <c r="F16" s="2" t="inlineStr"/>
    </row>
    <row r="17">
      <c r="A17" s="2" t="inlineStr">
        <is>
          <t>L20250923-02</t>
        </is>
      </c>
      <c r="B17" s="2" t="inlineStr">
        <is>
          <t>Medium</t>
        </is>
      </c>
      <c r="C17" s="2" t="n">
        <v>10</v>
      </c>
      <c r="D17" s="2" t="n">
        <v>13.4</v>
      </c>
      <c r="E17" s="2" t="inlineStr">
        <is>
          <t>RS01</t>
        </is>
      </c>
      <c r="F17" s="2" t="inlineStr"/>
    </row>
    <row r="18">
      <c r="A18" s="2" t="inlineStr">
        <is>
          <t>L20250924-01</t>
        </is>
      </c>
      <c r="B18" s="2" t="inlineStr">
        <is>
          <t>Light</t>
        </is>
      </c>
      <c r="C18" s="2" t="n">
        <v>11</v>
      </c>
      <c r="D18" s="2" t="n">
        <v>15.8</v>
      </c>
      <c r="E18" s="2" t="inlineStr">
        <is>
          <t>RS03</t>
        </is>
      </c>
      <c r="F18" s="2" t="inlineStr"/>
    </row>
    <row r="19">
      <c r="A19" s="2" t="inlineStr">
        <is>
          <t>L20250924-02</t>
        </is>
      </c>
      <c r="B19" s="2" t="inlineStr">
        <is>
          <t>Dark</t>
        </is>
      </c>
      <c r="C19" s="2" t="n">
        <v>11</v>
      </c>
      <c r="D19" s="2" t="n">
        <v>15.9</v>
      </c>
      <c r="E19" s="2" t="inlineStr">
        <is>
          <t>RS02</t>
        </is>
      </c>
      <c r="F19" s="2" t="inlineStr"/>
    </row>
    <row r="20">
      <c r="A20" s="2" t="inlineStr">
        <is>
          <t>L20250924-03</t>
        </is>
      </c>
      <c r="B20" s="2" t="inlineStr">
        <is>
          <t>Medium</t>
        </is>
      </c>
      <c r="C20" s="2" t="n">
        <v>11</v>
      </c>
      <c r="D20" s="2" t="n">
        <v>13.1</v>
      </c>
      <c r="E20" s="2" t="inlineStr">
        <is>
          <t>RS02</t>
        </is>
      </c>
      <c r="F20" s="2" t="inlineStr"/>
    </row>
  </sheetData>
  <dataValidations count="2">
    <dataValidation sqref="B2:B2000" showErrorMessage="1" showInputMessage="1" allowBlank="1" type="list">
      <formula1>"Light,Medium,Dark"</formula1>
    </dataValidation>
    <dataValidation sqref="E2:E2000" showErrorMessage="1" showInputMessage="1" allowBlank="1" type="list">
      <formula1>MASTER!$L$2:$L$200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พารามิเตอร์</t>
        </is>
      </c>
      <c r="B1" s="1" t="inlineStr">
        <is>
          <t>ค่า</t>
        </is>
      </c>
      <c r="C1" s="1" t="inlineStr">
        <is>
          <t>ผล</t>
        </is>
      </c>
      <c r="D1" s="1" t="inlineStr">
        <is>
          <t>หมายเหตุ</t>
        </is>
      </c>
      <c r="E1" s="1" t="inlineStr">
        <is>
          <t>ผู้ตรวจ</t>
        </is>
      </c>
      <c r="F1" s="1" t="inlineStr">
        <is>
          <t>วันที่</t>
        </is>
      </c>
    </row>
    <row r="2">
      <c r="A2" s="2" t="inlineStr">
        <is>
          <t>Moisture</t>
        </is>
      </c>
      <c r="B2" s="2" t="n">
        <v>11.12</v>
      </c>
      <c r="C2" s="2" t="inlineStr">
        <is>
          <t>OK</t>
        </is>
      </c>
      <c r="D2" s="2" t="inlineStr"/>
      <c r="E2" s="2" t="inlineStr">
        <is>
          <t>QC03</t>
        </is>
      </c>
      <c r="F2" s="2" t="inlineStr">
        <is>
          <t>2025-09-15</t>
        </is>
      </c>
    </row>
    <row r="3">
      <c r="A3" s="2" t="inlineStr">
        <is>
          <t>Defects</t>
        </is>
      </c>
      <c r="B3" s="2" t="n">
        <v>0.72</v>
      </c>
      <c r="C3" s="2" t="inlineStr">
        <is>
          <t>OK</t>
        </is>
      </c>
      <c r="D3" s="2" t="inlineStr"/>
      <c r="E3" s="2" t="inlineStr">
        <is>
          <t>QC03</t>
        </is>
      </c>
      <c r="F3" s="2" t="inlineStr">
        <is>
          <t>2025-09-15</t>
        </is>
      </c>
    </row>
    <row r="4">
      <c r="A4" s="2" t="inlineStr">
        <is>
          <t>Moisture</t>
        </is>
      </c>
      <c r="B4" s="2" t="n">
        <v>11.6</v>
      </c>
      <c r="C4" s="2" t="inlineStr">
        <is>
          <t>OK</t>
        </is>
      </c>
      <c r="D4" s="2" t="inlineStr"/>
      <c r="E4" s="2" t="inlineStr">
        <is>
          <t>QC01</t>
        </is>
      </c>
      <c r="F4" s="2" t="inlineStr">
        <is>
          <t>2025-09-15</t>
        </is>
      </c>
    </row>
    <row r="5">
      <c r="A5" s="2" t="inlineStr">
        <is>
          <t>Defects</t>
        </is>
      </c>
      <c r="B5" s="2" t="n">
        <v>0.5600000000000001</v>
      </c>
      <c r="C5" s="2" t="inlineStr">
        <is>
          <t>OK</t>
        </is>
      </c>
      <c r="D5" s="2" t="inlineStr"/>
      <c r="E5" s="2" t="inlineStr">
        <is>
          <t>QC02</t>
        </is>
      </c>
      <c r="F5" s="2" t="inlineStr">
        <is>
          <t>2025-09-15</t>
        </is>
      </c>
    </row>
    <row r="6">
      <c r="A6" s="2" t="inlineStr">
        <is>
          <t>Moisture</t>
        </is>
      </c>
      <c r="B6" s="2" t="n">
        <v>11.24</v>
      </c>
      <c r="C6" s="2" t="inlineStr">
        <is>
          <t>OK</t>
        </is>
      </c>
      <c r="D6" s="2" t="inlineStr"/>
      <c r="E6" s="2" t="inlineStr">
        <is>
          <t>QC02</t>
        </is>
      </c>
      <c r="F6" s="2" t="inlineStr">
        <is>
          <t>2025-09-16</t>
        </is>
      </c>
    </row>
    <row r="7">
      <c r="A7" s="2" t="inlineStr">
        <is>
          <t>Defects</t>
        </is>
      </c>
      <c r="B7" s="2" t="n">
        <v>0.55</v>
      </c>
      <c r="C7" s="2" t="inlineStr">
        <is>
          <t>OK</t>
        </is>
      </c>
      <c r="D7" s="2" t="inlineStr"/>
      <c r="E7" s="2" t="inlineStr">
        <is>
          <t>QC01</t>
        </is>
      </c>
      <c r="F7" s="2" t="inlineStr">
        <is>
          <t>2025-09-16</t>
        </is>
      </c>
    </row>
    <row r="8">
      <c r="A8" s="2" t="inlineStr">
        <is>
          <t>Moisture</t>
        </is>
      </c>
      <c r="B8" s="2" t="n">
        <v>9.890000000000001</v>
      </c>
      <c r="C8" s="2" t="inlineStr">
        <is>
          <t>OK</t>
        </is>
      </c>
      <c r="D8" s="2" t="inlineStr"/>
      <c r="E8" s="2" t="inlineStr">
        <is>
          <t>QC01</t>
        </is>
      </c>
      <c r="F8" s="2" t="inlineStr">
        <is>
          <t>2025-09-17</t>
        </is>
      </c>
    </row>
    <row r="9">
      <c r="A9" s="2" t="inlineStr">
        <is>
          <t>Defects</t>
        </is>
      </c>
      <c r="B9" s="2" t="n">
        <v>0.78</v>
      </c>
      <c r="C9" s="2" t="inlineStr">
        <is>
          <t>OK</t>
        </is>
      </c>
      <c r="D9" s="2" t="inlineStr"/>
      <c r="E9" s="2" t="inlineStr">
        <is>
          <t>QC02</t>
        </is>
      </c>
      <c r="F9" s="2" t="inlineStr">
        <is>
          <t>2025-09-17</t>
        </is>
      </c>
    </row>
    <row r="10">
      <c r="A10" s="2" t="inlineStr">
        <is>
          <t>Moisture</t>
        </is>
      </c>
      <c r="B10" s="2" t="n">
        <v>10.95</v>
      </c>
      <c r="C10" s="2" t="inlineStr">
        <is>
          <t>OK</t>
        </is>
      </c>
      <c r="D10" s="2" t="inlineStr"/>
      <c r="E10" s="2" t="inlineStr">
        <is>
          <t>QC03</t>
        </is>
      </c>
      <c r="F10" s="2" t="inlineStr">
        <is>
          <t>2025-09-17</t>
        </is>
      </c>
    </row>
    <row r="11">
      <c r="A11" s="2" t="inlineStr">
        <is>
          <t>Defects</t>
        </is>
      </c>
      <c r="B11" s="2" t="n">
        <v>0.63</v>
      </c>
      <c r="C11" s="2" t="inlineStr">
        <is>
          <t>OK</t>
        </is>
      </c>
      <c r="D11" s="2" t="inlineStr"/>
      <c r="E11" s="2" t="inlineStr">
        <is>
          <t>QC02</t>
        </is>
      </c>
      <c r="F11" s="2" t="inlineStr">
        <is>
          <t>2025-09-17</t>
        </is>
      </c>
    </row>
    <row r="12">
      <c r="A12" s="2" t="inlineStr">
        <is>
          <t>Moisture</t>
        </is>
      </c>
      <c r="B12" s="2" t="n">
        <v>9.699999999999999</v>
      </c>
      <c r="C12" s="2" t="inlineStr">
        <is>
          <t>OK</t>
        </is>
      </c>
      <c r="D12" s="2" t="inlineStr"/>
      <c r="E12" s="2" t="inlineStr">
        <is>
          <t>QC01</t>
        </is>
      </c>
      <c r="F12" s="2" t="inlineStr">
        <is>
          <t>2025-09-18</t>
        </is>
      </c>
    </row>
    <row r="13">
      <c r="A13" s="2" t="inlineStr">
        <is>
          <t>Defects</t>
        </is>
      </c>
      <c r="B13" s="2" t="n">
        <v>0.8100000000000001</v>
      </c>
      <c r="C13" s="2" t="inlineStr">
        <is>
          <t>OK</t>
        </is>
      </c>
      <c r="D13" s="2" t="inlineStr"/>
      <c r="E13" s="2" t="inlineStr">
        <is>
          <t>QC01</t>
        </is>
      </c>
      <c r="F13" s="2" t="inlineStr">
        <is>
          <t>2025-09-18</t>
        </is>
      </c>
    </row>
    <row r="14">
      <c r="A14" s="2" t="inlineStr">
        <is>
          <t>Moisture</t>
        </is>
      </c>
      <c r="B14" s="2" t="n">
        <v>10.94</v>
      </c>
      <c r="C14" s="2" t="inlineStr">
        <is>
          <t>OK</t>
        </is>
      </c>
      <c r="D14" s="2" t="inlineStr"/>
      <c r="E14" s="2" t="inlineStr">
        <is>
          <t>QC02</t>
        </is>
      </c>
      <c r="F14" s="2" t="inlineStr">
        <is>
          <t>2025-09-18</t>
        </is>
      </c>
    </row>
    <row r="15">
      <c r="A15" s="2" t="inlineStr">
        <is>
          <t>Defects</t>
        </is>
      </c>
      <c r="B15" s="2" t="n">
        <v>0.5600000000000001</v>
      </c>
      <c r="C15" s="2" t="inlineStr">
        <is>
          <t>OK</t>
        </is>
      </c>
      <c r="D15" s="2" t="inlineStr"/>
      <c r="E15" s="2" t="inlineStr">
        <is>
          <t>QC01</t>
        </is>
      </c>
      <c r="F15" s="2" t="inlineStr">
        <is>
          <t>2025-09-18</t>
        </is>
      </c>
    </row>
    <row r="16">
      <c r="A16" s="2" t="inlineStr">
        <is>
          <t>Moisture</t>
        </is>
      </c>
      <c r="B16" s="2" t="n">
        <v>10.49</v>
      </c>
      <c r="C16" s="2" t="inlineStr">
        <is>
          <t>OK</t>
        </is>
      </c>
      <c r="D16" s="2" t="inlineStr"/>
      <c r="E16" s="2" t="inlineStr">
        <is>
          <t>QC01</t>
        </is>
      </c>
      <c r="F16" s="2" t="inlineStr">
        <is>
          <t>2025-09-18</t>
        </is>
      </c>
    </row>
    <row r="17">
      <c r="A17" s="2" t="inlineStr">
        <is>
          <t>Defects</t>
        </is>
      </c>
      <c r="B17" s="2" t="n">
        <v>0.93</v>
      </c>
      <c r="C17" s="2" t="inlineStr">
        <is>
          <t>OK</t>
        </is>
      </c>
      <c r="D17" s="2" t="inlineStr"/>
      <c r="E17" s="2" t="inlineStr">
        <is>
          <t>QC01</t>
        </is>
      </c>
      <c r="F17" s="2" t="inlineStr">
        <is>
          <t>2025-09-18</t>
        </is>
      </c>
    </row>
    <row r="18">
      <c r="A18" s="2" t="inlineStr">
        <is>
          <t>Moisture</t>
        </is>
      </c>
      <c r="B18" s="2" t="n">
        <v>10.09</v>
      </c>
      <c r="C18" s="2" t="inlineStr">
        <is>
          <t>OK</t>
        </is>
      </c>
      <c r="D18" s="2" t="inlineStr"/>
      <c r="E18" s="2" t="inlineStr">
        <is>
          <t>QC01</t>
        </is>
      </c>
      <c r="F18" s="2" t="inlineStr">
        <is>
          <t>2025-09-19</t>
        </is>
      </c>
    </row>
    <row r="19">
      <c r="A19" s="2" t="inlineStr">
        <is>
          <t>Defects</t>
        </is>
      </c>
      <c r="B19" s="2" t="n">
        <v>0.84</v>
      </c>
      <c r="C19" s="2" t="inlineStr">
        <is>
          <t>OK</t>
        </is>
      </c>
      <c r="D19" s="2" t="inlineStr"/>
      <c r="E19" s="2" t="inlineStr">
        <is>
          <t>QC03</t>
        </is>
      </c>
      <c r="F19" s="2" t="inlineStr">
        <is>
          <t>2025-09-19</t>
        </is>
      </c>
    </row>
    <row r="20">
      <c r="A20" s="2" t="inlineStr">
        <is>
          <t>Moisture</t>
        </is>
      </c>
      <c r="B20" s="2" t="n">
        <v>9.98</v>
      </c>
      <c r="C20" s="2" t="inlineStr">
        <is>
          <t>OK</t>
        </is>
      </c>
      <c r="D20" s="2" t="inlineStr"/>
      <c r="E20" s="2" t="inlineStr">
        <is>
          <t>QC01</t>
        </is>
      </c>
      <c r="F20" s="2" t="inlineStr">
        <is>
          <t>2025-09-20</t>
        </is>
      </c>
    </row>
    <row r="21">
      <c r="A21" s="2" t="inlineStr">
        <is>
          <t>Defects</t>
        </is>
      </c>
      <c r="B21" s="2" t="n">
        <v>0.52</v>
      </c>
      <c r="C21" s="2" t="inlineStr">
        <is>
          <t>OK</t>
        </is>
      </c>
      <c r="D21" s="2" t="inlineStr"/>
      <c r="E21" s="2" t="inlineStr">
        <is>
          <t>QC03</t>
        </is>
      </c>
      <c r="F21" s="2" t="inlineStr">
        <is>
          <t>2025-09-20</t>
        </is>
      </c>
    </row>
    <row r="22">
      <c r="A22" s="2" t="inlineStr">
        <is>
          <t>Moisture</t>
        </is>
      </c>
      <c r="B22" s="2" t="n">
        <v>11.79</v>
      </c>
      <c r="C22" s="2" t="inlineStr">
        <is>
          <t>OK</t>
        </is>
      </c>
      <c r="D22" s="2" t="inlineStr"/>
      <c r="E22" s="2" t="inlineStr">
        <is>
          <t>QC02</t>
        </is>
      </c>
      <c r="F22" s="2" t="inlineStr">
        <is>
          <t>2025-09-21</t>
        </is>
      </c>
    </row>
    <row r="23">
      <c r="A23" s="2" t="inlineStr">
        <is>
          <t>Defects</t>
        </is>
      </c>
      <c r="B23" s="2" t="n">
        <v>0.68</v>
      </c>
      <c r="C23" s="2" t="inlineStr">
        <is>
          <t>OK</t>
        </is>
      </c>
      <c r="D23" s="2" t="inlineStr"/>
      <c r="E23" s="2" t="inlineStr">
        <is>
          <t>QC02</t>
        </is>
      </c>
      <c r="F23" s="2" t="inlineStr">
        <is>
          <t>2025-09-21</t>
        </is>
      </c>
    </row>
    <row r="24">
      <c r="A24" s="2" t="inlineStr">
        <is>
          <t>Moisture</t>
        </is>
      </c>
      <c r="B24" s="2" t="n">
        <v>11.68</v>
      </c>
      <c r="C24" s="2" t="inlineStr">
        <is>
          <t>OK</t>
        </is>
      </c>
      <c r="D24" s="2" t="inlineStr"/>
      <c r="E24" s="2" t="inlineStr">
        <is>
          <t>QC03</t>
        </is>
      </c>
      <c r="F24" s="2" t="inlineStr">
        <is>
          <t>2025-09-21</t>
        </is>
      </c>
    </row>
    <row r="25">
      <c r="A25" s="2" t="inlineStr">
        <is>
          <t>Defects</t>
        </is>
      </c>
      <c r="B25" s="2" t="n">
        <v>0.54</v>
      </c>
      <c r="C25" s="2" t="inlineStr">
        <is>
          <t>OK</t>
        </is>
      </c>
      <c r="D25" s="2" t="inlineStr"/>
      <c r="E25" s="2" t="inlineStr">
        <is>
          <t>QC03</t>
        </is>
      </c>
      <c r="F25" s="2" t="inlineStr">
        <is>
          <t>2025-09-21</t>
        </is>
      </c>
    </row>
    <row r="26">
      <c r="A26" s="2" t="inlineStr">
        <is>
          <t>Moisture</t>
        </is>
      </c>
      <c r="B26" s="2" t="n">
        <v>12.27</v>
      </c>
      <c r="C26" s="2" t="inlineStr">
        <is>
          <t>OK</t>
        </is>
      </c>
      <c r="D26" s="2" t="inlineStr"/>
      <c r="E26" s="2" t="inlineStr">
        <is>
          <t>QC01</t>
        </is>
      </c>
      <c r="F26" s="2" t="inlineStr">
        <is>
          <t>2025-09-21</t>
        </is>
      </c>
    </row>
    <row r="27">
      <c r="A27" s="2" t="inlineStr">
        <is>
          <t>Defects</t>
        </is>
      </c>
      <c r="B27" s="2" t="n">
        <v>1.09</v>
      </c>
      <c r="C27" s="2" t="inlineStr">
        <is>
          <t>OK</t>
        </is>
      </c>
      <c r="D27" s="2" t="inlineStr"/>
      <c r="E27" s="2" t="inlineStr">
        <is>
          <t>QC01</t>
        </is>
      </c>
      <c r="F27" s="2" t="inlineStr">
        <is>
          <t>2025-09-21</t>
        </is>
      </c>
    </row>
    <row r="28">
      <c r="A28" s="2" t="inlineStr">
        <is>
          <t>Moisture</t>
        </is>
      </c>
      <c r="B28" s="2" t="n">
        <v>12.15</v>
      </c>
      <c r="C28" s="2" t="inlineStr">
        <is>
          <t>OK</t>
        </is>
      </c>
      <c r="D28" s="2" t="inlineStr"/>
      <c r="E28" s="2" t="inlineStr">
        <is>
          <t>QC01</t>
        </is>
      </c>
      <c r="F28" s="2" t="inlineStr">
        <is>
          <t>2025-09-22</t>
        </is>
      </c>
    </row>
    <row r="29">
      <c r="A29" s="2" t="inlineStr">
        <is>
          <t>Defects</t>
        </is>
      </c>
      <c r="B29" s="2" t="n">
        <v>1.19</v>
      </c>
      <c r="C29" s="2" t="inlineStr">
        <is>
          <t>OK</t>
        </is>
      </c>
      <c r="D29" s="2" t="inlineStr"/>
      <c r="E29" s="2" t="inlineStr">
        <is>
          <t>QC01</t>
        </is>
      </c>
      <c r="F29" s="2" t="inlineStr">
        <is>
          <t>2025-09-22</t>
        </is>
      </c>
    </row>
    <row r="30">
      <c r="A30" s="2" t="inlineStr">
        <is>
          <t>Moisture</t>
        </is>
      </c>
      <c r="B30" s="2" t="n">
        <v>12.42</v>
      </c>
      <c r="C30" s="2" t="inlineStr">
        <is>
          <t>OK</t>
        </is>
      </c>
      <c r="D30" s="2" t="inlineStr"/>
      <c r="E30" s="2" t="inlineStr">
        <is>
          <t>QC01</t>
        </is>
      </c>
      <c r="F30" s="2" t="inlineStr">
        <is>
          <t>2025-09-23</t>
        </is>
      </c>
    </row>
    <row r="31">
      <c r="A31" s="2" t="inlineStr">
        <is>
          <t>Defects</t>
        </is>
      </c>
      <c r="B31" s="2" t="n">
        <v>0.5600000000000001</v>
      </c>
      <c r="C31" s="2" t="inlineStr">
        <is>
          <t>OK</t>
        </is>
      </c>
      <c r="D31" s="2" t="inlineStr"/>
      <c r="E31" s="2" t="inlineStr">
        <is>
          <t>QC02</t>
        </is>
      </c>
      <c r="F31" s="2" t="inlineStr">
        <is>
          <t>2025-09-23</t>
        </is>
      </c>
    </row>
    <row r="32">
      <c r="A32" s="2" t="inlineStr">
        <is>
          <t>Moisture</t>
        </is>
      </c>
      <c r="B32" s="2" t="n">
        <v>11.4</v>
      </c>
      <c r="C32" s="2" t="inlineStr">
        <is>
          <t>OK</t>
        </is>
      </c>
      <c r="D32" s="2" t="inlineStr"/>
      <c r="E32" s="2" t="inlineStr">
        <is>
          <t>QC02</t>
        </is>
      </c>
      <c r="F32" s="2" t="inlineStr">
        <is>
          <t>2025-09-23</t>
        </is>
      </c>
    </row>
    <row r="33">
      <c r="A33" s="2" t="inlineStr">
        <is>
          <t>Defects</t>
        </is>
      </c>
      <c r="B33" s="2" t="n">
        <v>0.5600000000000001</v>
      </c>
      <c r="C33" s="2" t="inlineStr">
        <is>
          <t>OK</t>
        </is>
      </c>
      <c r="D33" s="2" t="inlineStr"/>
      <c r="E33" s="2" t="inlineStr">
        <is>
          <t>QC01</t>
        </is>
      </c>
      <c r="F33" s="2" t="inlineStr">
        <is>
          <t>2025-09-23</t>
        </is>
      </c>
    </row>
    <row r="34">
      <c r="A34" s="2" t="inlineStr">
        <is>
          <t>Moisture</t>
        </is>
      </c>
      <c r="B34" s="2" t="n">
        <v>10.42</v>
      </c>
      <c r="C34" s="2" t="inlineStr">
        <is>
          <t>OK</t>
        </is>
      </c>
      <c r="D34" s="2" t="inlineStr"/>
      <c r="E34" s="2" t="inlineStr">
        <is>
          <t>QC01</t>
        </is>
      </c>
      <c r="F34" s="2" t="inlineStr">
        <is>
          <t>2025-09-24</t>
        </is>
      </c>
    </row>
    <row r="35">
      <c r="A35" s="2" t="inlineStr">
        <is>
          <t>Defects</t>
        </is>
      </c>
      <c r="B35" s="2" t="n">
        <v>0.7</v>
      </c>
      <c r="C35" s="2" t="inlineStr">
        <is>
          <t>OK</t>
        </is>
      </c>
      <c r="D35" s="2" t="inlineStr"/>
      <c r="E35" s="2" t="inlineStr">
        <is>
          <t>QC03</t>
        </is>
      </c>
      <c r="F35" s="2" t="inlineStr">
        <is>
          <t>2025-09-24</t>
        </is>
      </c>
    </row>
    <row r="36">
      <c r="A36" s="2" t="inlineStr">
        <is>
          <t>Moisture</t>
        </is>
      </c>
      <c r="B36" s="2" t="n">
        <v>10.1</v>
      </c>
      <c r="C36" s="2" t="inlineStr">
        <is>
          <t>OK</t>
        </is>
      </c>
      <c r="D36" s="2" t="inlineStr"/>
      <c r="E36" s="2" t="inlineStr">
        <is>
          <t>QC03</t>
        </is>
      </c>
      <c r="F36" s="2" t="inlineStr">
        <is>
          <t>2025-09-24</t>
        </is>
      </c>
    </row>
    <row r="37">
      <c r="A37" s="2" t="inlineStr">
        <is>
          <t>Defects</t>
        </is>
      </c>
      <c r="B37" s="2" t="n">
        <v>1.01</v>
      </c>
      <c r="C37" s="2" t="inlineStr">
        <is>
          <t>OK</t>
        </is>
      </c>
      <c r="D37" s="2" t="inlineStr"/>
      <c r="E37" s="2" t="inlineStr">
        <is>
          <t>QC01</t>
        </is>
      </c>
      <c r="F37" s="2" t="inlineStr">
        <is>
          <t>2025-09-24</t>
        </is>
      </c>
    </row>
    <row r="38">
      <c r="A38" s="2" t="inlineStr">
        <is>
          <t>Moisture</t>
        </is>
      </c>
      <c r="B38" s="2" t="n">
        <v>9.51</v>
      </c>
      <c r="C38" s="2" t="inlineStr">
        <is>
          <t>OK</t>
        </is>
      </c>
      <c r="D38" s="2" t="inlineStr"/>
      <c r="E38" s="2" t="inlineStr">
        <is>
          <t>QC02</t>
        </is>
      </c>
      <c r="F38" s="2" t="inlineStr">
        <is>
          <t>2025-09-24</t>
        </is>
      </c>
    </row>
    <row r="39">
      <c r="A39" s="2" t="inlineStr">
        <is>
          <t>Defects</t>
        </is>
      </c>
      <c r="B39" s="2" t="n">
        <v>1.17</v>
      </c>
      <c r="C39" s="2" t="inlineStr">
        <is>
          <t>OK</t>
        </is>
      </c>
      <c r="D39" s="2" t="inlineStr"/>
      <c r="E39" s="2" t="inlineStr">
        <is>
          <t>QC03</t>
        </is>
      </c>
      <c r="F39" s="2" t="inlineStr">
        <is>
          <t>2025-09-24</t>
        </is>
      </c>
    </row>
  </sheetData>
  <dataValidations count="1">
    <dataValidation sqref="E2:E2000" showErrorMessage="1" showInputMessage="1" allowBlank="1" type="list">
      <formula1>MASTER!$K$2:$K$200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2025-09-25T08:22:50Z</dcterms:created>
  <dcterms:modified xmlns:dcterms="http://purl.org/dc/terms/" xmlns:xsi="http://www.w3.org/2001/XMLSchema-instance" xsi:type="dcterms:W3CDTF">2025-09-25T08:22:50Z</dcterms:modified>
</cp:coreProperties>
</file>