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F:\Blinkit usig excel\"/>
    </mc:Choice>
  </mc:AlternateContent>
  <xr:revisionPtr revIDLastSave="0" documentId="13_ncr:1_{BD71335B-A42D-418E-949D-68B0CFB73606}" xr6:coauthVersionLast="47" xr6:coauthVersionMax="47" xr10:uidLastSave="{00000000-0000-0000-0000-000000000000}"/>
  <bookViews>
    <workbookView xWindow="-108" yWindow="-108" windowWidth="23256" windowHeight="12576" activeTab="1" xr2:uid="{F8420BDF-C08E-4FBB-891B-F574F63AC6D0}"/>
  </bookViews>
  <sheets>
    <sheet name="Sheet Design" sheetId="2" r:id="rId1"/>
    <sheet name="Dashboard" sheetId="3" r:id="rId2"/>
    <sheet name="BlinkIT Grocery Data" sheetId="1" r:id="rId3"/>
  </sheets>
  <definedNames>
    <definedName name="_xlchart.v1.0" hidden="1">'Sheet Design'!$D$84:$D$86</definedName>
    <definedName name="_xlchart.v1.1" hidden="1">'Sheet Design'!$E$83</definedName>
    <definedName name="_xlchart.v1.2" hidden="1">'Sheet Design'!$E$84:$E$86</definedName>
    <definedName name="_xlchart.v2.10" hidden="1">'Sheet Design'!$E$83</definedName>
    <definedName name="_xlchart.v2.11" hidden="1">'Sheet Design'!$E$84:$E$86</definedName>
    <definedName name="_xlchart.v2.3" hidden="1">'Sheet Design'!$D$84:$D$86</definedName>
    <definedName name="_xlchart.v2.4" hidden="1">'Sheet Design'!$E$83</definedName>
    <definedName name="_xlchart.v2.5" hidden="1">'Sheet Design'!$E$84:$E$86</definedName>
    <definedName name="_xlchart.v2.6" hidden="1">'Sheet Design'!$D$84:$D$86</definedName>
    <definedName name="_xlchart.v2.7" hidden="1">'Sheet Design'!$E$83</definedName>
    <definedName name="_xlchart.v2.8" hidden="1">'Sheet Design'!$E$84:$E$86</definedName>
    <definedName name="_xlchart.v2.9" hidden="1">'Sheet Design'!$D$84:$D$86</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5" i="2" l="1"/>
  <c r="D86" i="2"/>
  <c r="D84" i="2"/>
  <c r="E85" i="2"/>
  <c r="B9" i="2"/>
  <c r="E86" i="2"/>
  <c r="A9" i="2"/>
  <c r="E84" i="2"/>
  <c r="D9" i="2"/>
  <c r="C9" i="2"/>
</calcChain>
</file>

<file path=xl/sharedStrings.xml><?xml version="1.0" encoding="utf-8"?>
<sst xmlns="http://schemas.openxmlformats.org/spreadsheetml/2006/main" count="59741" uniqueCount="1628">
  <si>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</si>
  <si>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</si>
  <si>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</si>
  <si>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</si>
  <si>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</si>
  <si>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</si>
  <si>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</si>
  <si>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</si>
  <si>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</si>
  <si>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</si>
  <si>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</si>
  <si>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</si>
  <si>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</si>
  <si>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</si>
  <si>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</si>
  <si>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</si>
  <si>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</si>
  <si>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</si>
  <si>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</si>
  <si>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</si>
  <si>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</si>
  <si>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</si>
  <si>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</si>
  <si>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</si>
  <si>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</si>
  <si>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</si>
  <si>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</si>
  <si>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</si>
  <si>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</si>
  <si>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</si>
  <si>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</si>
  <si>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</si>
  <si>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</si>
  <si>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</si>
  <si>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</si>
  <si>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</si>
  <si>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</si>
  <si>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</si>
  <si>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</si>
  <si>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</si>
  <si>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</si>
  <si>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</si>
  <si>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</si>
  <si>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</si>
  <si>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</si>
  <si>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</si>
  <si>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</si>
  <si>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</si>
  <si>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</si>
  <si>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</si>
  <si>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</si>
  <si>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</si>
  <si>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</si>
  <si>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</si>
  <si>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</si>
  <si>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</si>
  <si>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</si>
  <si>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</si>
  <si>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</si>
  <si>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</si>
  <si>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</si>
  <si>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</si>
  <si>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</si>
  <si>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</si>
  <si>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</si>
  <si>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</si>
  <si>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</si>
  <si>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</si>
  <si>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</si>
  <si>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</si>
  <si>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</si>
  <si>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</si>
  <si>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</si>
  <si>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</si>
  <si>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</si>
  <si>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</si>
  <si>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</si>
  <si>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</si>
  <si>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</si>
  <si>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</si>
  <si>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</si>
  <si>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</si>
  <si>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</si>
  <si>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</si>
  <si>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</si>
  <si>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</si>
  <si>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</si>
  <si>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</si>
  <si>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</si>
  <si>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</si>
  <si>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</si>
  <si>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</si>
  <si>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</si>
  <si>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</si>
  <si>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</si>
  <si>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</si>
  <si>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</si>
  <si>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</si>
  <si>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</si>
  <si>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</si>
  <si>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</si>
  <si>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</si>
  <si>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</si>
  <si>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</si>
  <si>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</si>
  <si>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</si>
  <si>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</si>
  <si>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</si>
  <si>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</si>
  <si>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</si>
  <si>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</si>
  <si>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</si>
  <si>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</si>
  <si>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</si>
  <si>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</si>
  <si>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</si>
  <si>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</si>
  <si>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</si>
  <si>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</si>
  <si>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</si>
  <si>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</si>
  <si>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</si>
  <si>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</si>
  <si>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</si>
  <si>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</si>
  <si>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</si>
  <si>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</si>
  <si>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</si>
  <si>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</si>
  <si>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</si>
  <si>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</si>
  <si>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</si>
  <si>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</si>
  <si>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</si>
  <si>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</si>
  <si>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</si>
  <si>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</si>
  <si>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</si>
  <si>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</si>
  <si>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</si>
  <si>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</si>
  <si>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</si>
  <si>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</si>
  <si>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</si>
  <si>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</si>
  <si>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</si>
  <si>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</si>
  <si>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</si>
  <si>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</si>
  <si>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</si>
  <si>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</si>
  <si>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</si>
  <si>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</si>
  <si>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</si>
  <si>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</si>
  <si>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</si>
  <si>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</si>
  <si>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</si>
  <si>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</si>
  <si>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</si>
  <si>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</si>
  <si>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</si>
  <si>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</si>
  <si>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</si>
  <si>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</si>
  <si>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</si>
  <si>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</si>
  <si>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</si>
  <si>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</si>
  <si>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</si>
  <si>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</si>
  <si>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</si>
  <si>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</si>
  <si>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</si>
  <si>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</si>
  <si>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</si>
  <si>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</si>
  <si>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</si>
  <si>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</si>
  <si>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</si>
  <si>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</si>
  <si>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</si>
  <si>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</si>
  <si>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</si>
  <si>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</si>
  <si>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</si>
  <si>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</si>
  <si>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</si>
  <si>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</si>
  <si>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</si>
  <si>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</si>
  <si>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</si>
  <si>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</si>
  <si>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</si>
  <si>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</si>
  <si>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</si>
  <si>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</si>
  <si>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</si>
  <si>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</si>
  <si>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</si>
  <si>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</si>
  <si>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</si>
  <si>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</si>
  <si>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</si>
  <si>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</si>
  <si>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</si>
  <si>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</si>
  <si>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</si>
  <si>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</si>
  <si>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</si>
  <si>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</si>
  <si>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</si>
  <si>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</si>
  <si>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</si>
  <si>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</si>
  <si>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</si>
  <si>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</si>
  <si>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</si>
  <si>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</si>
  <si>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</si>
  <si>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</si>
  <si>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</si>
  <si>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</si>
  <si>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</si>
  <si>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</si>
  <si>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</si>
  <si>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</si>
  <si>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</si>
  <si>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</si>
  <si>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</si>
  <si>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</si>
  <si>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</si>
  <si>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</si>
  <si>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</si>
  <si>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</si>
  <si>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</si>
  <si>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</si>
  <si>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</si>
  <si>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</si>
  <si>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</si>
  <si>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</si>
  <si>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</si>
  <si>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</si>
  <si>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</si>
  <si>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</si>
  <si>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</si>
  <si>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</si>
  <si>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</si>
  <si>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</si>
  <si>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</si>
  <si>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</si>
  <si>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</si>
  <si>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</si>
  <si>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</si>
  <si>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</si>
  <si>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</si>
  <si>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</si>
  <si>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</si>
  <si>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</si>
  <si>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</si>
  <si>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</si>
  <si>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</si>
  <si>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</si>
  <si>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</si>
  <si>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</si>
  <si>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</si>
  <si>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</si>
  <si>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</si>
  <si>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</si>
  <si>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</si>
  <si>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</si>
  <si>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</si>
  <si>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</si>
  <si>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</si>
  <si>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</si>
  <si>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</si>
  <si>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</si>
  <si>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</si>
  <si>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</si>
  <si>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</si>
  <si>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</si>
  <si>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</si>
  <si>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</si>
  <si>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</si>
  <si>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</si>
  <si>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</si>
  <si>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</si>
  <si>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</si>
  <si>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</si>
  <si>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</si>
  <si>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</si>
  <si>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</si>
  <si>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</si>
  <si>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</si>
  <si>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</si>
  <si>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</si>
  <si>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</si>
  <si>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</si>
  <si>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</si>
  <si>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</si>
  <si>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</si>
  <si>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</si>
  <si>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</si>
  <si>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</si>
  <si>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</si>
  <si>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</si>
  <si>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</si>
  <si>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</si>
  <si>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</si>
  <si>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</si>
  <si>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</si>
  <si>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</si>
  <si>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</si>
  <si>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</si>
  <si>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</si>
  <si>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</si>
  <si>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</si>
  <si>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</si>
  <si>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</si>
  <si>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</si>
  <si>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</si>
  <si>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</si>
  <si>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</si>
  <si>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</si>
  <si>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</si>
  <si>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</si>
  <si>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</si>
  <si>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</si>
  <si>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</si>
  <si>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</si>
  <si>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</si>
  <si>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</si>
  <si>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</si>
  <si>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</si>
  <si>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</si>
  <si>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</si>
  <si>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</si>
  <si>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</si>
  <si>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</si>
  <si>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</si>
  <si>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</si>
  <si>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</si>
  <si>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</si>
  <si>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</si>
  <si>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</si>
  <si>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</si>
  <si>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</si>
  <si>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</si>
  <si>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</si>
  <si>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</si>
  <si>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</si>
  <si>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</si>
  <si>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</si>
  <si>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</si>
  <si>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</si>
  <si>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</si>
  <si>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</si>
  <si>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</si>
  <si>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</si>
  <si>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</si>
  <si>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</si>
  <si>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</si>
  <si>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</si>
  <si>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</si>
  <si>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</si>
  <si>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</si>
  <si>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</si>
  <si>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</si>
  <si>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</si>
  <si>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</si>
  <si>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</si>
  <si>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</si>
  <si>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</si>
  <si>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</si>
  <si>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</si>
  <si>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</si>
  <si>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</si>
  <si>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</si>
  <si>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</si>
  <si>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</si>
  <si>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</si>
  <si>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</si>
  <si>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</si>
  <si>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</si>
  <si>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</si>
  <si>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</si>
  <si>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</si>
  <si>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</si>
  <si>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</si>
  <si>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</si>
  <si>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</si>
  <si>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</si>
  <si>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</si>
  <si>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</si>
  <si>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</si>
  <si>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</si>
  <si>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</si>
  <si>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</si>
  <si>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</si>
  <si>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</si>
  <si>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</si>
  <si>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</si>
  <si>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</si>
  <si>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</si>
  <si>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</si>
  <si>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</si>
  <si>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</si>
  <si>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</si>
  <si>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</si>
  <si>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</si>
  <si>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</si>
  <si>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</si>
  <si>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</si>
  <si>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</si>
  <si>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</si>
  <si>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</si>
  <si>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</si>
  <si>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</si>
  <si>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</si>
  <si>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</si>
  <si>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</si>
  <si>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</si>
  <si>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</si>
  <si>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</si>
  <si>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</si>
  <si>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</si>
  <si>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</si>
  <si>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</si>
  <si>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</si>
  <si>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</si>
  <si>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</si>
  <si>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</si>
  <si>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</si>
  <si>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</si>
  <si>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</si>
  <si>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</si>
  <si>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</si>
  <si>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</si>
  <si>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</si>
  <si>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</si>
  <si>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</si>
  <si>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</si>
  <si>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</si>
  <si>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</si>
  <si>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</si>
  <si>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</si>
  <si>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</si>
  <si>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</si>
  <si>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</si>
  <si>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</si>
  <si>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</si>
  <si>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</si>
  <si>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</si>
  <si>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</si>
  <si>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</si>
  <si>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</si>
  <si>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</si>
  <si>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</si>
  <si>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</si>
  <si>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</si>
  <si>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</si>
  <si>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</si>
  <si>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</si>
  <si>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</si>
  <si>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</si>
  <si>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</si>
  <si>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</si>
  <si>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</si>
  <si>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</si>
  <si>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</si>
  <si>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</si>
  <si>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</si>
  <si>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</si>
  <si>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</si>
  <si>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</si>
  <si>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</si>
  <si>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</si>
  <si>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</si>
  <si>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</si>
  <si>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</si>
  <si>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</si>
  <si>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</si>
  <si>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</si>
  <si>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</si>
  <si>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</si>
  <si>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</si>
  <si>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</si>
  <si>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</si>
  <si>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</si>
  <si>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</si>
  <si>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</si>
  <si>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</si>
  <si>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</si>
  <si>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</si>
  <si>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</si>
  <si>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</si>
  <si>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</si>
  <si>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</si>
  <si>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</si>
  <si>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</si>
  <si>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</si>
  <si>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</si>
  <si>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</si>
  <si>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</si>
  <si>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</si>
  <si>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</si>
  <si>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</si>
  <si>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</si>
  <si>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</si>
  <si>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</si>
  <si>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</si>
  <si>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</si>
  <si>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</si>
  <si>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</si>
  <si>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</si>
  <si>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</si>
  <si>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</si>
  <si>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</si>
  <si>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</si>
  <si>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</si>
  <si>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</si>
  <si>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</si>
  <si>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</si>
  <si>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</si>
  <si>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</si>
  <si>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</si>
  <si>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</si>
  <si>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</si>
  <si>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</si>
  <si>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</si>
  <si>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</si>
  <si>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</si>
  <si>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</si>
  <si>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</si>
  <si>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</si>
  <si>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</si>
  <si>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</si>
  <si>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</si>
  <si>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</si>
  <si>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</si>
  <si>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</si>
  <si>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</si>
  <si>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</si>
  <si>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</si>
  <si>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</si>
  <si>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</si>
  <si>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</si>
  <si>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</si>
  <si>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</si>
  <si>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</si>
  <si>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</si>
  <si>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</si>
  <si>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</si>
  <si>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</si>
  <si>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</si>
  <si>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</si>
  <si>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</si>
  <si>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</si>
  <si>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</si>
  <si>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</si>
  <si>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</si>
  <si>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</si>
  <si>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</si>
  <si>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</si>
  <si>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</si>
  <si>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</si>
  <si>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</si>
  <si>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</si>
  <si>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</si>
  <si>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</si>
  <si>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</si>
  <si>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</si>
  <si>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</si>
  <si>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</si>
  <si>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</si>
  <si>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</si>
  <si>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</si>
  <si>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</si>
  <si>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</si>
  <si>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</si>
  <si>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</si>
  <si>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</si>
  <si>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</si>
  <si>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</si>
  <si>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</si>
  <si>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</si>
  <si>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</si>
  <si>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</si>
  <si>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</si>
  <si>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</si>
  <si>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</si>
  <si>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</si>
  <si>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</si>
  <si>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</si>
  <si>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</si>
  <si>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</si>
  <si>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</si>
  <si>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</si>
  <si>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</si>
  <si>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</si>
  <si>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</si>
  <si>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</si>
  <si>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</si>
  <si>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</si>
  <si>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</si>
  <si>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</si>
  <si>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</si>
  <si>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</si>
  <si>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</si>
  <si>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</si>
  <si>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</si>
  <si>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</si>
  <si>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</si>
  <si>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</si>
  <si>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</si>
  <si>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</si>
  <si>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</si>
  <si>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</si>
  <si>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</si>
  <si>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</si>
  <si>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</si>
  <si>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</si>
  <si>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</si>
  <si>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</si>
  <si>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</si>
  <si>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</si>
  <si>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</si>
  <si>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</si>
  <si>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</si>
  <si>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</si>
  <si>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</si>
  <si>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</si>
  <si>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</si>
  <si>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</si>
  <si>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</si>
  <si>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</si>
  <si>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</si>
  <si>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</si>
  <si>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</si>
  <si>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</si>
  <si>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</si>
  <si>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</si>
  <si>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</si>
  <si>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</si>
  <si>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</si>
  <si>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</si>
  <si>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</si>
  <si>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</si>
  <si>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</si>
  <si>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</si>
  <si>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</si>
  <si>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</si>
  <si>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</si>
  <si>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</si>
  <si>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</si>
  <si>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</si>
  <si>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</si>
  <si>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</si>
  <si>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</si>
  <si>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</si>
  <si>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</si>
  <si>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</si>
  <si>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</si>
  <si>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</si>
  <si>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</si>
  <si>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</si>
  <si>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</si>
  <si>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</si>
  <si>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</si>
  <si>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</si>
  <si>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</si>
  <si>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</si>
  <si>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</si>
  <si>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</si>
  <si>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</si>
  <si>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</si>
  <si>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</si>
  <si>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</si>
  <si>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</si>
  <si>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</si>
  <si>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</si>
  <si>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</si>
  <si>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</si>
  <si>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</si>
  <si>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</si>
  <si>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</si>
  <si>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</si>
  <si>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</si>
  <si>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</si>
  <si>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</si>
  <si>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</si>
  <si>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</si>
  <si>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</si>
  <si>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</si>
  <si>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</si>
  <si>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</si>
  <si>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</si>
  <si>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</si>
  <si>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</si>
  <si>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</si>
  <si>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</si>
  <si>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</si>
  <si>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</si>
  <si>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</si>
  <si>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</si>
  <si>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</si>
  <si>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</si>
  <si>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</si>
  <si>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</si>
  <si>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</si>
  <si>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</si>
  <si>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</si>
  <si>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</si>
  <si>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</si>
  <si>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</si>
  <si>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</si>
  <si>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</si>
  <si>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</si>
  <si>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</si>
  <si>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</si>
  <si>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</si>
  <si>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</si>
  <si>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</si>
  <si>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</si>
  <si>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</si>
  <si>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</si>
  <si>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</si>
  <si>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</si>
  <si>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</si>
  <si>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</si>
  <si>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</si>
  <si>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</si>
  <si>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</si>
  <si>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</si>
  <si>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</si>
  <si>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</si>
  <si>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</si>
  <si>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</si>
  <si>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</si>
  <si>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</si>
  <si>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</si>
  <si>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</si>
  <si>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</si>
  <si>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</si>
  <si>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</si>
  <si>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</si>
  <si>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</si>
  <si>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</si>
  <si>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</si>
  <si>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</si>
  <si>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</si>
  <si>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</si>
  <si>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</si>
  <si>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</si>
  <si>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</si>
  <si>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</si>
  <si>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</si>
  <si>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</si>
  <si>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</si>
  <si>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</si>
  <si>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</si>
  <si>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</si>
  <si>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</si>
  <si>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</si>
  <si>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</si>
  <si>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</si>
  <si>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</si>
  <si>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</si>
  <si>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</si>
  <si>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</si>
  <si>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</si>
  <si>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</si>
  <si>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</si>
  <si>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</si>
  <si>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</si>
  <si>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</si>
  <si>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</si>
  <si>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</si>
  <si>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</si>
  <si>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</si>
  <si>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</si>
  <si>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</si>
  <si>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</si>
  <si>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</si>
  <si>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</si>
  <si>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</si>
  <si>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</si>
  <si>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</si>
  <si>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</si>
  <si>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</si>
  <si>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</si>
  <si>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</si>
  <si>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</si>
  <si>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</si>
  <si>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</si>
  <si>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</si>
  <si>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</si>
  <si>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</si>
  <si>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</si>
  <si>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</si>
  <si>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</si>
  <si>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</si>
  <si>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</si>
  <si>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</si>
  <si>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</si>
  <si>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</si>
  <si>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</si>
  <si>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</si>
  <si>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</si>
  <si>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</si>
  <si>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</si>
  <si>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</si>
  <si>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</si>
  <si>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</si>
  <si>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</si>
  <si>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</si>
  <si>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</si>
  <si>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</si>
  <si>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</si>
  <si>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</si>
  <si>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</si>
  <si>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</si>
  <si>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</si>
  <si>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</si>
  <si>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</si>
  <si>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</si>
  <si>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</si>
  <si>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</si>
  <si>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</si>
  <si>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</si>
  <si>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</si>
  <si>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</si>
  <si>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</si>
  <si>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</si>
  <si>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</si>
  <si>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</si>
  <si>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</si>
  <si>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</si>
  <si>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</si>
  <si>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</si>
  <si>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</si>
  <si>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</si>
  <si>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</si>
  <si>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</si>
  <si>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</si>
  <si>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</si>
  <si>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</si>
  <si>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</si>
  <si>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</si>
  <si>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</si>
  <si>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</si>
  <si>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</si>
  <si>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</si>
  <si>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</si>
  <si>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</si>
  <si>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</si>
  <si>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</si>
  <si>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</si>
  <si>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</si>
  <si>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</si>
  <si>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</si>
  <si>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</si>
  <si>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</si>
  <si>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</si>
  <si>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</si>
  <si>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</si>
  <si>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</si>
  <si>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</si>
  <si>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</si>
  <si>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</si>
  <si>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</si>
  <si>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</si>
  <si>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</si>
  <si>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</si>
  <si>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</si>
  <si>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</si>
  <si>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</si>
  <si>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</si>
  <si>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</si>
  <si>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</si>
  <si>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</si>
  <si>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</si>
  <si>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</si>
  <si>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</si>
  <si>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</si>
  <si>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</si>
  <si>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</si>
  <si>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</si>
  <si>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</si>
  <si>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</si>
  <si>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</si>
  <si>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</si>
  <si>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</si>
  <si>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</si>
  <si>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</si>
  <si>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</si>
  <si>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</si>
  <si>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</si>
  <si>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</si>
  <si>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</si>
  <si>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</si>
  <si>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</si>
  <si>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</si>
  <si>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</si>
  <si>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</si>
  <si>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</si>
  <si>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</si>
  <si>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</si>
  <si>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</si>
  <si>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</si>
  <si>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</si>
  <si>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</si>
  <si>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</si>
  <si>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</si>
  <si>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</si>
  <si>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</si>
  <si>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</si>
  <si>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</si>
  <si>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</si>
  <si>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</si>
  <si>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</si>
  <si>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</si>
  <si>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</si>
  <si>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</si>
  <si>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</si>
  <si>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</si>
  <si>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</si>
  <si>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</si>
  <si>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</si>
  <si>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</si>
  <si>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</si>
  <si>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</si>
  <si>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</si>
  <si>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</si>
  <si>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</si>
  <si>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</si>
  <si>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</si>
  <si>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</si>
  <si>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</si>
  <si>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</si>
  <si>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</si>
  <si>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</si>
  <si>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</si>
  <si>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</si>
  <si>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</si>
  <si>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</si>
  <si>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</si>
  <si>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</si>
  <si>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</si>
  <si>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</si>
  <si>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</si>
  <si>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</si>
  <si>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</si>
  <si>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</si>
  <si>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</si>
  <si>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</si>
  <si>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</si>
  <si>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</si>
  <si>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</si>
  <si>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</si>
  <si>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</si>
  <si>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</si>
  <si>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</si>
  <si>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</si>
  <si>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</si>
  <si>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</si>
  <si>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</si>
  <si>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</si>
  <si>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</si>
  <si>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</si>
  <si>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</si>
  <si>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</si>
  <si>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</si>
  <si>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</si>
  <si>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</si>
  <si>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</si>
  <si>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</si>
  <si>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</si>
  <si>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</si>
  <si>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</si>
  <si>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</si>
  <si>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</si>
  <si>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</si>
  <si>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</si>
  <si>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</si>
  <si>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</si>
  <si>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</si>
  <si>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</si>
  <si>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</si>
  <si>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</si>
  <si>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</si>
  <si>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</si>
  <si>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</si>
  <si>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</si>
  <si>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</si>
  <si>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</si>
  <si>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</si>
  <si>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</si>
  <si>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</si>
  <si>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</si>
  <si>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</si>
  <si>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</si>
  <si>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</si>
  <si>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</si>
  <si>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</si>
  <si>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</si>
  <si>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</si>
  <si>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</si>
  <si>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</si>
  <si>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</si>
  <si>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</si>
  <si>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</si>
  <si>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</si>
  <si>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</si>
  <si>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</si>
  <si>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</si>
  <si>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</si>
  <si>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</si>
  <si>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</si>
  <si>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</si>
  <si>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</si>
  <si>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</si>
  <si>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</si>
  <si>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</si>
  <si>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</si>
  <si>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</si>
  <si>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</si>
  <si>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</si>
  <si>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</si>
  <si>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</si>
  <si>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</si>
  <si>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</si>
  <si>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</si>
  <si>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</si>
  <si>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</si>
  <si>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</si>
  <si>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</si>
  <si>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</si>
  <si>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</si>
  <si>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</si>
  <si>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</si>
  <si>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</si>
  <si>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</si>
  <si>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</si>
  <si>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</si>
  <si>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</si>
  <si>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</si>
  <si>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</si>
  <si>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</si>
  <si>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</si>
  <si>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</si>
  <si>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</si>
  <si>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</si>
  <si>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</si>
  <si>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</si>
  <si>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</si>
  <si>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</si>
  <si>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</si>
  <si>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</si>
  <si>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</si>
  <si>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</si>
  <si>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</si>
  <si>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</si>
  <si>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</si>
  <si>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</si>
  <si>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</si>
  <si>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</si>
  <si>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</si>
  <si>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</si>
  <si>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</si>
  <si>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</si>
  <si>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</si>
  <si>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</si>
  <si>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</si>
  <si>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</si>
  <si>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</si>
  <si>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</si>
  <si>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</si>
  <si>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</si>
  <si>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</si>
  <si>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</si>
  <si>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</si>
  <si>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</si>
  <si>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</si>
  <si>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</si>
  <si>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</si>
  <si>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</si>
  <si>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</si>
  <si>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</si>
  <si>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</si>
  <si>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</si>
  <si>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</si>
  <si>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</si>
  <si>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</si>
  <si>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</si>
  <si>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</si>
  <si>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</si>
  <si>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</si>
  <si>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</si>
  <si>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</si>
  <si>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</si>
  <si>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</si>
  <si>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</si>
  <si>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</si>
  <si>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</si>
  <si>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</si>
  <si>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</si>
  <si>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</si>
  <si>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</si>
  <si>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</si>
  <si>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</si>
  <si>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</si>
  <si>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</si>
  <si>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</si>
  <si>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</si>
  <si>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</si>
  <si>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</si>
  <si>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</si>
  <si>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</si>
  <si>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</si>
  <si>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</si>
  <si>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</si>
  <si>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</si>
  <si>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</si>
  <si>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</si>
  <si>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</si>
  <si>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</si>
  <si>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</si>
  <si>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</si>
  <si>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</si>
  <si>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</si>
  <si>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</si>
  <si>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</si>
  <si>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</si>
  <si>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</si>
  <si>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</si>
  <si>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</si>
  <si>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</si>
  <si>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</si>
  <si>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</si>
  <si>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</si>
  <si>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</si>
  <si>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</si>
  <si>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</si>
  <si>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</si>
  <si>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</si>
  <si>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</si>
  <si>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</si>
  <si>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</si>
  <si>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</si>
  <si>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</si>
  <si>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</si>
  <si>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</si>
  <si>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</si>
  <si>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</si>
  <si>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</si>
  <si>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</si>
  <si>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</si>
  <si>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</si>
  <si>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</si>
  <si>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</si>
  <si>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</si>
  <si>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</si>
  <si>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</si>
  <si>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</si>
  <si>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</si>
  <si>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</si>
  <si>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</si>
  <si>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</si>
  <si>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</si>
  <si>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</si>
  <si>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</si>
  <si>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</si>
  <si>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</si>
  <si>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</si>
  <si>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</si>
  <si>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</si>
  <si>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</si>
  <si>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</si>
  <si>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</si>
  <si>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</si>
  <si>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</si>
  <si>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</si>
  <si>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</si>
  <si>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</si>
  <si>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</si>
  <si>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</si>
  <si>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</si>
  <si>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</si>
  <si>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</si>
  <si>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</si>
  <si>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</si>
  <si>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</si>
  <si>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</si>
  <si>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</si>
  <si>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</si>
  <si>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</si>
  <si>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</si>
  <si>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</si>
  <si>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</si>
  <si>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</si>
  <si>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</si>
  <si>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</si>
  <si>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</si>
  <si>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</si>
  <si>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</si>
  <si>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</si>
  <si>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</si>
  <si>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</si>
  <si>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</si>
  <si>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</si>
  <si>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</si>
  <si>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</si>
  <si>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</si>
  <si>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</si>
  <si>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</si>
  <si>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</si>
  <si>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</si>
  <si>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</si>
  <si>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</si>
  <si>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</si>
  <si>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</si>
  <si>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</si>
  <si>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</si>
  <si>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</si>
  <si>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</si>
  <si>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</si>
  <si>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</si>
  <si>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</si>
  <si>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</si>
  <si>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</si>
  <si>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</si>
  <si>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</si>
  <si>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</si>
  <si>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</si>
  <si>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</si>
  <si>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</si>
  <si>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</si>
  <si>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</si>
  <si>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</si>
  <si>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</si>
  <si>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</si>
  <si>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</si>
  <si>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</si>
  <si>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</si>
  <si>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</si>
  <si>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</si>
  <si>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</si>
  <si>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</si>
  <si>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</si>
  <si>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</si>
  <si>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</si>
  <si>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</si>
  <si>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</si>
  <si>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</si>
  <si>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</si>
  <si>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</si>
  <si>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</si>
  <si>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</si>
  <si>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</si>
  <si>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</si>
  <si>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</si>
  <si>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</si>
  <si>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</si>
  <si>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</si>
  <si>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</si>
  <si>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</si>
  <si>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</si>
  <si>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</si>
  <si>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</si>
  <si>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</si>
  <si>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</si>
  <si>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</si>
  <si>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</si>
  <si>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</si>
  <si>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</si>
  <si>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</si>
  <si>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</si>
  <si>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</si>
  <si>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</si>
  <si>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</si>
  <si>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</si>
  <si>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</si>
  <si>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</si>
  <si>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</si>
  <si>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</si>
  <si>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</si>
  <si>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</si>
  <si>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</si>
  <si>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</si>
  <si>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</si>
  <si>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</si>
  <si>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</si>
  <si>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</si>
  <si>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</si>
  <si>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</si>
  <si>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</si>
  <si>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</si>
  <si>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</si>
  <si>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</si>
  <si>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</si>
  <si>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</si>
  <si>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</si>
  <si>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</si>
  <si>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</si>
  <si>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</si>
  <si>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</si>
  <si>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</si>
  <si>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</si>
  <si>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</si>
  <si>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</si>
  <si>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</si>
  <si>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</si>
  <si>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</si>
  <si>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</si>
  <si>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</si>
  <si>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</si>
  <si>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</si>
  <si>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</si>
  <si>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</si>
  <si>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</si>
  <si>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</si>
  <si>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</si>
  <si>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</si>
  <si>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</si>
  <si>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</si>
  <si>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</si>
  <si>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</si>
  <si>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</si>
  <si>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</si>
  <si>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</si>
  <si>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</si>
  <si>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</si>
  <si>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</si>
  <si>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</si>
  <si>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</si>
  <si>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</si>
  <si>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</si>
  <si>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</si>
  <si>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</si>
  <si>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</si>
  <si>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</si>
  <si>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</si>
  <si>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</si>
  <si>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</si>
  <si>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</si>
  <si>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</si>
  <si>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</si>
  <si>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</si>
  <si>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</si>
  <si>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</si>
  <si>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</si>
  <si>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</si>
  <si>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</si>
  <si>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</si>
  <si>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</si>
  <si>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</si>
  <si>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</si>
  <si>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</si>
  <si>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</si>
  <si>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</si>
  <si>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</si>
  <si>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</si>
  <si>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</si>
  <si>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</si>
  <si>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</si>
  <si>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</si>
  <si>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</si>
  <si>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</si>
  <si>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</si>
  <si>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</si>
  <si>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</si>
  <si>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</si>
  <si>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</si>
  <si>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</si>
  <si>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</si>
  <si>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</si>
  <si>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</si>
  <si>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</si>
  <si>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</si>
  <si>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</si>
  <si>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</si>
  <si>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</si>
  <si>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</si>
  <si>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</si>
  <si>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</si>
  <si>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</si>
  <si>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</si>
  <si>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</si>
  <si>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</si>
  <si>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</si>
  <si>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</si>
  <si>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</si>
  <si>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</si>
  <si>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</si>
  <si>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</si>
  <si>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</si>
  <si>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</si>
  <si>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</si>
  <si>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</si>
  <si>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</si>
  <si>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</si>
  <si>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</si>
  <si>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</si>
  <si>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</si>
  <si>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</si>
  <si>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</si>
  <si>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</si>
  <si>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</si>
  <si>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</si>
  <si>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</si>
  <si>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</si>
  <si>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</si>
  <si>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</si>
  <si>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</si>
  <si>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</si>
  <si>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</si>
  <si>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</si>
  <si>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</si>
  <si>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</si>
  <si>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</si>
  <si>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</si>
  <si>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</si>
  <si>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</si>
  <si>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</si>
  <si>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</si>
  <si>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</si>
  <si>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</si>
  <si>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</si>
  <si>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</si>
  <si>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</si>
  <si>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</si>
  <si>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</si>
  <si>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</si>
  <si>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</si>
  <si>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</si>
  <si>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</si>
  <si>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</si>
  <si>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</si>
  <si>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</si>
  <si>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</si>
  <si>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</si>
  <si>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</si>
  <si>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</si>
  <si>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</si>
  <si>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</si>
  <si>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</si>
  <si>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</si>
  <si>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</si>
  <si>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</si>
  <si>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</si>
  <si>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</si>
  <si>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</si>
  <si>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</si>
  <si>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</si>
  <si>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</si>
  <si>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</si>
  <si>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</si>
  <si>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</si>
  <si>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</si>
  <si>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</si>
  <si>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</si>
  <si>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</si>
  <si>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</si>
  <si>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</si>
  <si>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</si>
  <si>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</si>
  <si>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</si>
  <si>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</si>
  <si>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</si>
  <si>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</si>
  <si>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</si>
  <si>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</si>
  <si>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</si>
  <si>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</si>
  <si>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</si>
  <si>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</si>
  <si>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</si>
  <si>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</si>
  <si>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</si>
  <si>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</si>
  <si>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</si>
  <si>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</si>
  <si>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</si>
  <si>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</si>
  <si>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</si>
  <si>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</si>
  <si>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</si>
  <si>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</si>
  <si>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</si>
  <si>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</si>
  <si>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</si>
  <si>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</si>
  <si>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</si>
  <si>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</si>
  <si>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</si>
  <si>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</si>
  <si>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</si>
  <si>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</si>
  <si>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</si>
  <si>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</si>
  <si>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</si>
  <si>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</si>
  <si>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</si>
  <si>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</si>
  <si>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</si>
  <si>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</si>
  <si>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</si>
  <si>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</si>
  <si>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</si>
  <si>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</si>
  <si>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</si>
  <si>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</si>
  <si>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</si>
  <si>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</si>
  <si>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</si>
  <si>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</si>
  <si>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</si>
  <si>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</si>
  <si>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</si>
  <si>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</si>
  <si>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</si>
  <si>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</si>
  <si>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</si>
  <si>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</si>
  <si>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</si>
  <si>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</si>
  <si>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</si>
  <si>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</si>
  <si>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</si>
  <si>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</si>
  <si>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</si>
  <si>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</si>
  <si>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</si>
  <si>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</si>
  <si>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</si>
  <si>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</si>
  <si>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</si>
  <si>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</si>
  <si>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</si>
  <si>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</si>
  <si>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</si>
  <si>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</si>
  <si>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</si>
  <si>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</si>
  <si>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</si>
  <si>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</si>
  <si>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</si>
  <si>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</si>
  <si>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</si>
  <si>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</si>
  <si>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</si>
  <si>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</si>
  <si>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</si>
  <si>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</si>
  <si>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</si>
  <si>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</si>
  <si>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</si>
  <si>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</si>
  <si>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</si>
  <si>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</si>
  <si>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</si>
  <si>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</si>
  <si>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</si>
  <si>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</si>
  <si>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</si>
  <si>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</si>
  <si>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</si>
  <si>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</si>
  <si>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</si>
  <si>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</si>
  <si>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</si>
  <si>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</si>
  <si>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</si>
  <si>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</si>
  <si>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</si>
  <si>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</si>
  <si>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</si>
  <si>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</si>
  <si>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</si>
  <si>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</si>
  <si>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</si>
  <si>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</si>
  <si>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</si>
  <si>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</si>
  <si>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</si>
  <si>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</si>
  <si>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</si>
  <si>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</si>
  <si>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</si>
  <si>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</si>
  <si>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</si>
  <si>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</si>
  <si>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</si>
  <si>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</si>
  <si>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</si>
  <si>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</si>
  <si>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</si>
  <si>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</si>
  <si>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</si>
  <si>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</si>
  <si>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</si>
  <si>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</si>
  <si>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</si>
  <si>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</si>
  <si>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</si>
  <si>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</si>
  <si>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</si>
  <si>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</si>
  <si>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</si>
  <si>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</si>
  <si>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</si>
  <si>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Number Of Items</t>
  </si>
  <si>
    <t>Average of Rating</t>
  </si>
  <si>
    <t>Total Sales</t>
  </si>
  <si>
    <t>Avg Sales</t>
  </si>
  <si>
    <t>No Of Items</t>
  </si>
  <si>
    <t>Avg Rating</t>
  </si>
  <si>
    <t>KPI's Requirement</t>
  </si>
  <si>
    <t>Total Sales By Fat Content</t>
  </si>
  <si>
    <t>Total Sales by Item Type</t>
  </si>
  <si>
    <t>Total Sales By Item Type</t>
  </si>
  <si>
    <t>Total Sales By Outlet Establishment</t>
  </si>
  <si>
    <t>Total Sales By Outlet Size</t>
  </si>
  <si>
    <t>Outlet Location</t>
  </si>
  <si>
    <t>Total Sales By Outlet Location</t>
  </si>
  <si>
    <t>Total Sales By Outlet Type</t>
  </si>
  <si>
    <t>Count of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</si>
</sst>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0,&quot;K&quot;"/>
    <numFmt numFmtId="168"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0" fillId="0" borderId="10" xfId="0" applyBorder="1"/>
    <xf numFmtId="0" fontId="0" fillId="0" borderId="12" xfId="0" applyBorder="1"/>
    <xf numFmtId="0" fontId="0" fillId="0" borderId="13" xfId="0" applyBorder="1"/>
    <xf numFmtId="0" fontId="0" fillId="0" borderId="0" xfId="0" applyBorder="1"/>
    <xf numFmtId="0" fontId="0" fillId="0" borderId="14" xfId="0" applyBorder="1"/>
    <xf numFmtId="164" fontId="0" fillId="0" borderId="16" xfId="0" applyNumberFormat="1" applyBorder="1"/>
    <xf numFmtId="0" fontId="0" fillId="0" borderId="16" xfId="0" applyBorder="1"/>
    <xf numFmtId="165" fontId="0" fillId="0" borderId="16" xfId="0" applyNumberFormat="1" applyBorder="1"/>
    <xf numFmtId="0" fontId="0" fillId="0" borderId="17" xfId="0"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xf numFmtId="166" fontId="0" fillId="0" borderId="15" xfId="0" applyNumberFormat="1" applyBorder="1"/>
    <xf numFmtId="0" fontId="0" fillId="0" borderId="13" xfId="0" applyBorder="1" applyAlignment="1">
      <alignment horizontal="left"/>
    </xf>
    <xf numFmtId="0" fontId="0" fillId="0" borderId="15" xfId="0" applyBorder="1" applyAlignment="1">
      <alignment horizontal="left"/>
    </xf>
    <xf numFmtId="167" fontId="0" fillId="0" borderId="21" xfId="0" applyNumberFormat="1" applyBorder="1"/>
    <xf numFmtId="167" fontId="0" fillId="0" borderId="22" xfId="0" applyNumberFormat="1" applyBorder="1"/>
    <xf numFmtId="0" fontId="0" fillId="0" borderId="11" xfId="0" applyBorder="1"/>
    <xf numFmtId="167" fontId="0" fillId="0" borderId="10" xfId="0" applyNumberFormat="1" applyBorder="1"/>
    <xf numFmtId="167" fontId="0" fillId="0" borderId="13" xfId="0" applyNumberFormat="1" applyBorder="1"/>
    <xf numFmtId="167" fontId="0" fillId="0" borderId="15" xfId="0" applyNumberFormat="1" applyBorder="1"/>
    <xf numFmtId="167" fontId="0" fillId="0" borderId="17" xfId="0" applyNumberFormat="1" applyBorder="1"/>
    <xf numFmtId="167" fontId="0" fillId="0" borderId="12" xfId="0" applyNumberFormat="1" applyBorder="1"/>
    <xf numFmtId="167" fontId="0" fillId="0" borderId="14" xfId="0" applyNumberFormat="1" applyBorder="1"/>
    <xf numFmtId="0" fontId="0" fillId="0" borderId="15" xfId="0" applyBorder="1"/>
    <xf numFmtId="168" fontId="0" fillId="0" borderId="21" xfId="0" applyNumberFormat="1" applyBorder="1"/>
    <xf numFmtId="168" fontId="0" fillId="0" borderId="23" xfId="0" applyNumberFormat="1" applyBorder="1"/>
    <xf numFmtId="168" fontId="0" fillId="0" borderId="22" xfId="0" applyNumberFormat="1" applyBorder="1"/>
    <xf numFmtId="0" fontId="0" fillId="0" borderId="24" xfId="0" applyBorder="1"/>
    <xf numFmtId="168" fontId="0" fillId="0" borderId="0" xfId="0" applyNumberFormat="1" applyBorder="1"/>
    <xf numFmtId="164" fontId="0" fillId="0" borderId="21" xfId="0" applyNumberFormat="1" applyBorder="1"/>
    <xf numFmtId="164" fontId="0" fillId="0" borderId="23" xfId="0" applyNumberFormat="1" applyBorder="1"/>
    <xf numFmtId="164" fontId="0" fillId="0" borderId="22" xfId="0" applyNumberFormat="1" applyBorder="1"/>
    <xf numFmtId="1" fontId="0" fillId="0" borderId="21" xfId="0" applyNumberFormat="1" applyBorder="1"/>
    <xf numFmtId="1" fontId="0" fillId="0" borderId="23" xfId="0" applyNumberFormat="1" applyBorder="1"/>
    <xf numFmtId="1" fontId="0" fillId="0" borderId="22" xfId="0" applyNumberFormat="1" applyBorder="1"/>
    <xf numFmtId="0" fontId="0" fillId="0" borderId="21" xfId="0" applyBorder="1" applyAlignment="1">
      <alignment horizontal="left"/>
    </xf>
    <xf numFmtId="0" fontId="0" fillId="0" borderId="22" xfId="0" applyBorder="1" applyAlignment="1">
      <alignment horizontal="left"/>
    </xf>
    <xf numFmtId="0" fontId="0" fillId="0" borderId="24" xfId="0" pivotButton="1" applyBorder="1"/>
    <xf numFmtId="0" fontId="0" fillId="0" borderId="23" xfId="0" applyBorder="1" applyAlignment="1">
      <alignment horizontal="left"/>
    </xf>
    <xf numFmtId="0" fontId="18"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62">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font>
        <b/>
        <color theme="1"/>
      </font>
      <border>
        <bottom style="thin">
          <color theme="9"/>
        </bottom>
        <vertical/>
        <horizontal/>
      </border>
    </dxf>
    <dxf>
      <font>
        <color theme="1"/>
      </font>
      <fill>
        <patternFill>
          <bgColor rgb="FFFFD200"/>
        </patternFill>
      </fill>
      <border>
        <left style="thin">
          <color theme="9"/>
        </left>
        <right style="thin">
          <color theme="9"/>
        </right>
        <top style="thin">
          <color theme="9"/>
        </top>
        <bottom style="thin">
          <color theme="9"/>
        </bottom>
        <vertical/>
        <horizontal/>
      </border>
    </dxf>
  </dxfs>
  <tableStyles count="1" defaultTableStyle="TableStyleMedium2" defaultPivotStyle="PivotStyleLight16">
    <tableStyle name="Blinkit Analysis" pivot="0" table="0" count="10" xr9:uid="{3CFCE41C-C623-4E4C-8DE5-F8CCA8B7CEDC}">
      <tableStyleElement type="wholeTable" dxfId="761"/>
      <tableStyleElement type="headerRow" dxfId="760"/>
    </tableStyle>
  </tableStyles>
  <colors>
    <mruColors>
      <color rgb="FFFFD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7.3573796170682909E-2"/>
          <c:y val="0.11433597185576078"/>
          <c:w val="0.54292480757844874"/>
          <c:h val="0.80650835532102028"/>
        </c:manualLayout>
      </c:layout>
      <c:doughnutChart>
        <c:varyColors val="1"/>
        <c:ser>
          <c:idx val="0"/>
          <c:order val="0"/>
          <c:tx>
            <c:strRef>
              <c:f>'Sheet Design'!$B$12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Design'!$A$13:$A$14</c:f>
              <c:strCache>
                <c:ptCount val="2"/>
                <c:pt idx="0">
                  <c:v>Low Fat</c:v>
                </c:pt>
                <c:pt idx="1">
                  <c:v>Regular</c:v>
                </c:pt>
              </c:strCache>
            </c:strRef>
          </c:cat>
          <c:val>
            <c:numRef>
              <c:f>'Sheet 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5-5803-48D8-A3A2-28F4808BE10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58188181022827"/>
          <c:y val="0.12089439092592989"/>
          <c:w val="0.68329571303587056"/>
          <c:h val="0.8416746864975212"/>
        </c:manualLayout>
      </c:layout>
      <c:barChart>
        <c:barDir val="bar"/>
        <c:grouping val="clustered"/>
        <c:varyColors val="0"/>
        <c:ser>
          <c:idx val="0"/>
          <c:order val="0"/>
          <c:tx>
            <c:strRef>
              <c:f>'Sheet Design'!$B$23:$B$24</c:f>
              <c:strCache>
                <c:ptCount val="1"/>
                <c:pt idx="0">
                  <c:v>Low Fat</c:v>
                </c:pt>
              </c:strCache>
            </c:strRef>
          </c:tx>
          <c:spPr>
            <a:solidFill>
              <a:schemeClr val="accent1"/>
            </a:solidFill>
            <a:ln>
              <a:noFill/>
            </a:ln>
            <a:effectLst/>
          </c:spPr>
          <c:invertIfNegative val="0"/>
          <c:cat>
            <c:strRef>
              <c:f>'Sheet Design'!$A$25:$A$27</c:f>
              <c:strCache>
                <c:ptCount val="3"/>
                <c:pt idx="0">
                  <c:v>Tier 1</c:v>
                </c:pt>
                <c:pt idx="1">
                  <c:v>Tier 2</c:v>
                </c:pt>
                <c:pt idx="2">
                  <c:v>Tier 3</c:v>
                </c:pt>
              </c:strCache>
            </c:strRef>
          </c:cat>
          <c:val>
            <c:numRef>
              <c:f>'Sheet Design'!$B$25:$B$27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88CB-434D-85A7-0FF308C42B4E}"/>
            </c:ext>
          </c:extLst>
        </c:ser>
        <c:ser>
          <c:idx val="1"/>
          <c:order val="1"/>
          <c:tx>
            <c:strRef>
              <c:f>'Sheet Design'!$C$23:$C$24</c:f>
              <c:strCache>
                <c:ptCount val="1"/>
                <c:pt idx="0">
                  <c:v>Regular</c:v>
                </c:pt>
              </c:strCache>
            </c:strRef>
          </c:tx>
          <c:spPr>
            <a:solidFill>
              <a:schemeClr val="accent2"/>
            </a:solidFill>
            <a:ln>
              <a:noFill/>
            </a:ln>
            <a:effectLst/>
          </c:spPr>
          <c:invertIfNegative val="0"/>
          <c:cat>
            <c:strRef>
              <c:f>'Sheet Design'!$A$25:$A$27</c:f>
              <c:strCache>
                <c:ptCount val="3"/>
                <c:pt idx="0">
                  <c:v>Tier 1</c:v>
                </c:pt>
                <c:pt idx="1">
                  <c:v>Tier 2</c:v>
                </c:pt>
                <c:pt idx="2">
                  <c:v>Tier 3</c:v>
                </c:pt>
              </c:strCache>
            </c:strRef>
          </c:cat>
          <c:val>
            <c:numRef>
              <c:f>'Sheet Design'!$C$25:$C$27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3-88CB-434D-85A7-0FF308C42B4E}"/>
            </c:ext>
          </c:extLst>
        </c:ser>
        <c:dLbls>
          <c:showLegendKey val="0"/>
          <c:showVal val="0"/>
          <c:showCatName val="0"/>
          <c:showSerName val="0"/>
          <c:showPercent val="0"/>
          <c:showBubbleSize val="0"/>
        </c:dLbls>
        <c:gapWidth val="182"/>
        <c:axId val="425099712"/>
        <c:axId val="425102208"/>
      </c:barChart>
      <c:catAx>
        <c:axId val="4250997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102208"/>
        <c:crosses val="autoZero"/>
        <c:auto val="1"/>
        <c:lblAlgn val="ctr"/>
        <c:lblOffset val="100"/>
        <c:noMultiLvlLbl val="0"/>
      </c:catAx>
      <c:valAx>
        <c:axId val="425102208"/>
        <c:scaling>
          <c:orientation val="minMax"/>
        </c:scaling>
        <c:delete val="1"/>
        <c:axPos val="b"/>
        <c:numFmt formatCode="&quot;$&quot;0.00,&quot;K&quot;" sourceLinked="1"/>
        <c:majorTickMark val="none"/>
        <c:minorTickMark val="none"/>
        <c:tickLblPos val="nextTo"/>
        <c:crossAx val="425099712"/>
        <c:crosses val="autoZero"/>
        <c:crossBetween val="between"/>
      </c:valAx>
      <c:spPr>
        <a:noFill/>
        <a:ln>
          <a:noFill/>
        </a:ln>
        <a:effectLst/>
      </c:spPr>
    </c:plotArea>
    <c:legend>
      <c:legendPos val="t"/>
      <c:layout>
        <c:manualLayout>
          <c:xMode val="edge"/>
          <c:yMode val="edge"/>
          <c:x val="0.27450966356478174"/>
          <c:y val="2.7247956403269755E-2"/>
          <c:w val="0.4610812852938837"/>
          <c:h val="0.152440091330047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Design'!$B$36</c:f>
              <c:strCache>
                <c:ptCount val="1"/>
                <c:pt idx="0">
                  <c:v>Total</c:v>
                </c:pt>
              </c:strCache>
            </c:strRef>
          </c:tx>
          <c:spPr>
            <a:solidFill>
              <a:schemeClr val="accent1"/>
            </a:solidFill>
            <a:ln>
              <a:noFill/>
            </a:ln>
            <a:effectLst/>
          </c:spPr>
          <c:invertIfNegative val="0"/>
          <c:cat>
            <c:strRef>
              <c:f>'Sheet Design'!$A$37:$A$52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Design'!$B$37:$B$52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7CE-4E2A-8800-151DA711F637}"/>
            </c:ext>
          </c:extLst>
        </c:ser>
        <c:dLbls>
          <c:showLegendKey val="0"/>
          <c:showVal val="0"/>
          <c:showCatName val="0"/>
          <c:showSerName val="0"/>
          <c:showPercent val="0"/>
          <c:showBubbleSize val="0"/>
        </c:dLbls>
        <c:gapWidth val="182"/>
        <c:axId val="393772256"/>
        <c:axId val="393776416"/>
      </c:barChart>
      <c:catAx>
        <c:axId val="393772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776416"/>
        <c:crosses val="autoZero"/>
        <c:auto val="1"/>
        <c:lblAlgn val="ctr"/>
        <c:lblOffset val="100"/>
        <c:noMultiLvlLbl val="0"/>
      </c:catAx>
      <c:valAx>
        <c:axId val="393776416"/>
        <c:scaling>
          <c:orientation val="minMax"/>
        </c:scaling>
        <c:delete val="1"/>
        <c:axPos val="b"/>
        <c:numFmt formatCode="&quot;$&quot;0.0,&quot;K&quot;" sourceLinked="1"/>
        <c:majorTickMark val="none"/>
        <c:minorTickMark val="none"/>
        <c:tickLblPos val="nextTo"/>
        <c:crossAx val="39377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Design!PivotTable5</c:name>
    <c:fmtId val="9"/>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Design'!$B$57</c:f>
              <c:strCache>
                <c:ptCount val="1"/>
                <c:pt idx="0">
                  <c:v>Total</c:v>
                </c:pt>
              </c:strCache>
            </c:strRef>
          </c:tx>
          <c:spPr>
            <a:solidFill>
              <a:schemeClr val="accent1"/>
            </a:solidFill>
            <a:ln w="25400">
              <a:noFill/>
            </a:ln>
            <a:effectLst/>
          </c:spPr>
          <c:cat>
            <c:strRef>
              <c:f>'Sheet Design'!$A$58:$A$66</c:f>
              <c:strCache>
                <c:ptCount val="9"/>
                <c:pt idx="0">
                  <c:v>2011</c:v>
                </c:pt>
                <c:pt idx="1">
                  <c:v>2012</c:v>
                </c:pt>
                <c:pt idx="2">
                  <c:v>2014</c:v>
                </c:pt>
                <c:pt idx="3">
                  <c:v>2015</c:v>
                </c:pt>
                <c:pt idx="4">
                  <c:v>2016</c:v>
                </c:pt>
                <c:pt idx="5">
                  <c:v>2017</c:v>
                </c:pt>
                <c:pt idx="6">
                  <c:v>2018</c:v>
                </c:pt>
                <c:pt idx="7">
                  <c:v>2020</c:v>
                </c:pt>
                <c:pt idx="8">
                  <c:v>2022</c:v>
                </c:pt>
              </c:strCache>
            </c:strRef>
          </c:cat>
          <c:val>
            <c:numRef>
              <c:f>'Sheet Design'!$B$58:$B$66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ACC-4387-A8F7-6DDDC1836816}"/>
            </c:ext>
          </c:extLst>
        </c:ser>
        <c:dLbls>
          <c:showLegendKey val="0"/>
          <c:showVal val="0"/>
          <c:showCatName val="0"/>
          <c:showSerName val="0"/>
          <c:showPercent val="0"/>
          <c:showBubbleSize val="0"/>
        </c:dLbls>
        <c:axId val="388401088"/>
        <c:axId val="388385280"/>
      </c:areaChart>
      <c:catAx>
        <c:axId val="388401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385280"/>
        <c:crosses val="autoZero"/>
        <c:auto val="1"/>
        <c:lblAlgn val="ctr"/>
        <c:lblOffset val="100"/>
        <c:noMultiLvlLbl val="0"/>
      </c:catAx>
      <c:valAx>
        <c:axId val="388385280"/>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401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Design!PivotTable6</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 Design'!$B$72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 Design'!$A$73:$A$75</c:f>
              <c:strCache>
                <c:ptCount val="3"/>
                <c:pt idx="0">
                  <c:v>High</c:v>
                </c:pt>
                <c:pt idx="1">
                  <c:v>Medium</c:v>
                </c:pt>
                <c:pt idx="2">
                  <c:v>Small</c:v>
                </c:pt>
              </c:strCache>
            </c:strRef>
          </c:cat>
          <c:val>
            <c:numRef>
              <c:f>'Sheet Design'!$B$73:$B$75</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B0FB-42AE-80A6-126E315B8E2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Design!PivotTable8</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Design'!$B$96</c:f>
              <c:strCache>
                <c:ptCount val="1"/>
                <c:pt idx="0">
                  <c:v>Total</c:v>
                </c:pt>
              </c:strCache>
            </c:strRef>
          </c:tx>
          <c:spPr>
            <a:solidFill>
              <a:schemeClr val="accent1"/>
            </a:solidFill>
            <a:ln>
              <a:noFill/>
            </a:ln>
            <a:effectLst/>
          </c:spPr>
          <c:invertIfNegative val="0"/>
          <c:cat>
            <c:strRef>
              <c:f>'Sheet Design'!$A$97:$A$100</c:f>
              <c:strCache>
                <c:ptCount val="4"/>
                <c:pt idx="0">
                  <c:v>Grocery Store</c:v>
                </c:pt>
                <c:pt idx="1">
                  <c:v>Supermarket Type3</c:v>
                </c:pt>
                <c:pt idx="2">
                  <c:v>Supermarket Type2</c:v>
                </c:pt>
                <c:pt idx="3">
                  <c:v>Supermarket Type1</c:v>
                </c:pt>
              </c:strCache>
            </c:strRef>
          </c:cat>
          <c:val>
            <c:numRef>
              <c:f>'Sheet Design'!$B$97:$B$100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9F0-41EF-B372-E127A5B5EE99}"/>
            </c:ext>
          </c:extLst>
        </c:ser>
        <c:dLbls>
          <c:showLegendKey val="0"/>
          <c:showVal val="0"/>
          <c:showCatName val="0"/>
          <c:showSerName val="0"/>
          <c:showPercent val="0"/>
          <c:showBubbleSize val="0"/>
        </c:dLbls>
        <c:gapWidth val="182"/>
        <c:axId val="585059280"/>
        <c:axId val="585057616"/>
      </c:barChart>
      <c:catAx>
        <c:axId val="58505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057616"/>
        <c:crosses val="autoZero"/>
        <c:auto val="1"/>
        <c:lblAlgn val="ctr"/>
        <c:lblOffset val="100"/>
        <c:noMultiLvlLbl val="0"/>
      </c:catAx>
      <c:valAx>
        <c:axId val="585057616"/>
        <c:scaling>
          <c:orientation val="minMax"/>
        </c:scaling>
        <c:delete val="1"/>
        <c:axPos val="b"/>
        <c:numFmt formatCode="&quot;$&quot;0.0,&quot;K&quot;" sourceLinked="1"/>
        <c:majorTickMark val="none"/>
        <c:minorTickMark val="none"/>
        <c:tickLblPos val="nextTo"/>
        <c:crossAx val="58505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Design!PivotTable9</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355779157742269"/>
          <c:y val="7.3868882733148664E-2"/>
          <c:w val="0.50121063634169016"/>
          <c:h val="0.85226223453370265"/>
        </c:manualLayout>
      </c:layout>
      <c:barChart>
        <c:barDir val="bar"/>
        <c:grouping val="clustered"/>
        <c:varyColors val="0"/>
        <c:ser>
          <c:idx val="0"/>
          <c:order val="0"/>
          <c:tx>
            <c:strRef>
              <c:f>'Sheet Design'!$B$108</c:f>
              <c:strCache>
                <c:ptCount val="1"/>
                <c:pt idx="0">
                  <c:v>Total</c:v>
                </c:pt>
              </c:strCache>
            </c:strRef>
          </c:tx>
          <c:spPr>
            <a:solidFill>
              <a:schemeClr val="accent1"/>
            </a:solidFill>
            <a:ln>
              <a:noFill/>
            </a:ln>
            <a:effectLst/>
          </c:spPr>
          <c:invertIfNegative val="0"/>
          <c:cat>
            <c:strRef>
              <c:f>'Sheet Design'!$A$109:$A$112</c:f>
              <c:strCache>
                <c:ptCount val="4"/>
                <c:pt idx="0">
                  <c:v>Grocery Store</c:v>
                </c:pt>
                <c:pt idx="1">
                  <c:v>Supermarket Type3</c:v>
                </c:pt>
                <c:pt idx="2">
                  <c:v>Supermarket Type2</c:v>
                </c:pt>
                <c:pt idx="3">
                  <c:v>Supermarket Type1</c:v>
                </c:pt>
              </c:strCache>
            </c:strRef>
          </c:cat>
          <c:val>
            <c:numRef>
              <c:f>'Sheet Design'!$B$109:$B$112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1-C286-4656-B3BE-B98ED4D6C2D0}"/>
            </c:ext>
          </c:extLst>
        </c:ser>
        <c:dLbls>
          <c:showLegendKey val="0"/>
          <c:showVal val="0"/>
          <c:showCatName val="0"/>
          <c:showSerName val="0"/>
          <c:showPercent val="0"/>
          <c:showBubbleSize val="0"/>
        </c:dLbls>
        <c:gapWidth val="182"/>
        <c:axId val="388397344"/>
        <c:axId val="388399840"/>
      </c:barChart>
      <c:catAx>
        <c:axId val="388397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399840"/>
        <c:crosses val="autoZero"/>
        <c:auto val="1"/>
        <c:lblAlgn val="ctr"/>
        <c:lblOffset val="100"/>
        <c:noMultiLvlLbl val="0"/>
      </c:catAx>
      <c:valAx>
        <c:axId val="388399840"/>
        <c:scaling>
          <c:orientation val="minMax"/>
        </c:scaling>
        <c:delete val="1"/>
        <c:axPos val="b"/>
        <c:numFmt formatCode="&quot;$&quot;0" sourceLinked="1"/>
        <c:majorTickMark val="none"/>
        <c:minorTickMark val="none"/>
        <c:tickLblPos val="nextTo"/>
        <c:crossAx val="38839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Design!PivotTable10</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Design'!$B$118</c:f>
              <c:strCache>
                <c:ptCount val="1"/>
                <c:pt idx="0">
                  <c:v>Total</c:v>
                </c:pt>
              </c:strCache>
            </c:strRef>
          </c:tx>
          <c:spPr>
            <a:solidFill>
              <a:schemeClr val="accent1"/>
            </a:solidFill>
            <a:ln>
              <a:noFill/>
            </a:ln>
            <a:effectLst/>
          </c:spPr>
          <c:invertIfNegative val="0"/>
          <c:cat>
            <c:strRef>
              <c:f>'Sheet Design'!$A$119:$A$122</c:f>
              <c:strCache>
                <c:ptCount val="4"/>
                <c:pt idx="0">
                  <c:v>Grocery Store</c:v>
                </c:pt>
                <c:pt idx="1">
                  <c:v>Supermarket Type3</c:v>
                </c:pt>
                <c:pt idx="2">
                  <c:v>Supermarket Type2</c:v>
                </c:pt>
                <c:pt idx="3">
                  <c:v>Supermarket Type1</c:v>
                </c:pt>
              </c:strCache>
            </c:strRef>
          </c:cat>
          <c:val>
            <c:numRef>
              <c:f>'Sheet Design'!$B$119:$B$122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1-E366-40FE-9B5C-342E8A498E90}"/>
            </c:ext>
          </c:extLst>
        </c:ser>
        <c:dLbls>
          <c:showLegendKey val="0"/>
          <c:showVal val="0"/>
          <c:showCatName val="0"/>
          <c:showSerName val="0"/>
          <c:showPercent val="0"/>
          <c:showBubbleSize val="0"/>
        </c:dLbls>
        <c:gapWidth val="182"/>
        <c:axId val="716830592"/>
        <c:axId val="716838912"/>
      </c:barChart>
      <c:catAx>
        <c:axId val="716830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838912"/>
        <c:crosses val="autoZero"/>
        <c:auto val="1"/>
        <c:lblAlgn val="ctr"/>
        <c:lblOffset val="100"/>
        <c:noMultiLvlLbl val="0"/>
      </c:catAx>
      <c:valAx>
        <c:axId val="716838912"/>
        <c:scaling>
          <c:orientation val="minMax"/>
        </c:scaling>
        <c:delete val="1"/>
        <c:axPos val="b"/>
        <c:numFmt formatCode="0" sourceLinked="1"/>
        <c:majorTickMark val="none"/>
        <c:minorTickMark val="none"/>
        <c:tickLblPos val="nextTo"/>
        <c:crossAx val="71683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w="19050">
            <a:solidFill>
              <a:schemeClr val="lt1"/>
            </a:solidFill>
          </a:ln>
          <a:effectLst/>
        </c:spPr>
        <c:dLbl>
          <c:idx val="0"/>
          <c:layout>
            <c:manualLayout>
              <c:x val="0.15097714251082736"/>
              <c:y val="8.1740983478023263E-2"/>
            </c:manualLayout>
          </c:layout>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908229721728828"/>
                  <c:h val="0.18555203249511279"/>
                </c:manualLayout>
              </c15:layout>
            </c:ext>
          </c:extLst>
        </c:dLbl>
      </c:pivotFmt>
      <c:pivotFmt>
        <c:idx val="6"/>
        <c:spPr>
          <a:solidFill>
            <a:srgbClr val="FFC000"/>
          </a:solidFill>
          <a:ln w="19050">
            <a:solidFill>
              <a:schemeClr val="lt1"/>
            </a:solidFill>
          </a:ln>
          <a:effectLst/>
        </c:spPr>
        <c:dLbl>
          <c:idx val="0"/>
          <c:layout>
            <c:manualLayout>
              <c:x val="-9.7690941385435173E-2"/>
              <c:y val="-0.10403397897202961"/>
            </c:manualLayout>
          </c:layout>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209293110119672"/>
                  <c:h val="0.18555203249511279"/>
                </c:manualLayout>
              </c15:layout>
            </c:ext>
          </c:extLst>
        </c:dLbl>
      </c:pivotFmt>
    </c:pivotFmts>
    <c:plotArea>
      <c:layout>
        <c:manualLayout>
          <c:layoutTarget val="inner"/>
          <c:xMode val="edge"/>
          <c:yMode val="edge"/>
          <c:x val="0.21566971091313408"/>
          <c:y val="0.16686219359564952"/>
          <c:w val="0.54292480757844874"/>
          <c:h val="0.80650835532102028"/>
        </c:manualLayout>
      </c:layout>
      <c:doughnutChart>
        <c:varyColors val="1"/>
        <c:ser>
          <c:idx val="0"/>
          <c:order val="0"/>
          <c:tx>
            <c:strRef>
              <c:f>'Sheet Design'!$B$12</c:f>
              <c:strCache>
                <c:ptCount val="1"/>
                <c:pt idx="0">
                  <c:v>Total</c:v>
                </c:pt>
              </c:strCache>
            </c:strRef>
          </c:tx>
          <c:dPt>
            <c:idx val="0"/>
            <c:bubble3D val="0"/>
            <c:spPr>
              <a:solidFill>
                <a:srgbClr val="00B050"/>
              </a:solidFill>
              <a:ln w="19050">
                <a:solidFill>
                  <a:schemeClr val="lt1"/>
                </a:solidFill>
              </a:ln>
              <a:effectLst/>
            </c:spPr>
          </c:dPt>
          <c:dPt>
            <c:idx val="1"/>
            <c:bubble3D val="0"/>
            <c:spPr>
              <a:solidFill>
                <a:srgbClr val="FFC000"/>
              </a:solidFill>
              <a:ln w="19050">
                <a:solidFill>
                  <a:schemeClr val="lt1"/>
                </a:solidFill>
              </a:ln>
              <a:effectLst/>
            </c:spPr>
          </c:dPt>
          <c:dLbls>
            <c:dLbl>
              <c:idx val="0"/>
              <c:layout>
                <c:manualLayout>
                  <c:x val="0.15097714251082736"/>
                  <c:y val="8.1740983478023263E-2"/>
                </c:manualLayout>
              </c:layout>
              <c:showLegendKey val="0"/>
              <c:showVal val="1"/>
              <c:showCatName val="0"/>
              <c:showSerName val="0"/>
              <c:showPercent val="0"/>
              <c:showBubbleSize val="0"/>
              <c:extLst>
                <c:ext xmlns:c15="http://schemas.microsoft.com/office/drawing/2012/chart" uri="{CE6537A1-D6FC-4f65-9D91-7224C49458BB}">
                  <c15:layout>
                    <c:manualLayout>
                      <c:w val="0.24908229721728828"/>
                      <c:h val="0.18555203249511279"/>
                    </c:manualLayout>
                  </c15:layout>
                </c:ext>
              </c:extLst>
            </c:dLbl>
            <c:dLbl>
              <c:idx val="1"/>
              <c:layout>
                <c:manualLayout>
                  <c:x val="-9.7690941385435173E-2"/>
                  <c:y val="-0.10403397897202961"/>
                </c:manualLayout>
              </c:layout>
              <c:showLegendKey val="0"/>
              <c:showVal val="1"/>
              <c:showCatName val="0"/>
              <c:showSerName val="0"/>
              <c:showPercent val="0"/>
              <c:showBubbleSize val="0"/>
              <c:extLst>
                <c:ext xmlns:c15="http://schemas.microsoft.com/office/drawing/2012/chart" uri="{CE6537A1-D6FC-4f65-9D91-7224C49458BB}">
                  <c15:layout>
                    <c:manualLayout>
                      <c:w val="0.3209293110119672"/>
                      <c:h val="0.18555203249511279"/>
                    </c:manualLayout>
                  </c15:layout>
                </c:ext>
              </c:extLst>
            </c:dLbl>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Design'!$A$13:$A$14</c:f>
              <c:strCache>
                <c:ptCount val="2"/>
                <c:pt idx="0">
                  <c:v>Low Fat</c:v>
                </c:pt>
                <c:pt idx="1">
                  <c:v>Regular</c:v>
                </c:pt>
              </c:strCache>
            </c:strRef>
          </c:cat>
          <c:val>
            <c:numRef>
              <c:f>'Sheet 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5-4455-48AF-BE07-C12A9E022DF0}"/>
            </c:ext>
          </c:extLst>
        </c:ser>
        <c:dLbls>
          <c:showLegendKey val="0"/>
          <c:showVal val="0"/>
          <c:showCatName val="0"/>
          <c:showSerName val="0"/>
          <c:showPercent val="0"/>
          <c:showBubbleSize val="0"/>
          <c:showLeaderLines val="1"/>
        </c:dLbls>
        <c:firstSliceAng val="0"/>
        <c:holeSize val="67"/>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43036665871313"/>
          <c:y val="0.15722499946362289"/>
          <c:w val="0.68329571303587056"/>
          <c:h val="0.8416746864975212"/>
        </c:manualLayout>
      </c:layout>
      <c:barChart>
        <c:barDir val="bar"/>
        <c:grouping val="clustered"/>
        <c:varyColors val="0"/>
        <c:ser>
          <c:idx val="0"/>
          <c:order val="0"/>
          <c:tx>
            <c:strRef>
              <c:f>'Sheet Design'!$B$23:$B$24</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Design'!$B$25:$B$27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F7AF-42E9-B716-A57B2F0E3762}"/>
            </c:ext>
          </c:extLst>
        </c:ser>
        <c:ser>
          <c:idx val="1"/>
          <c:order val="1"/>
          <c:tx>
            <c:strRef>
              <c:f>'Sheet Design'!$C$23:$C$24</c:f>
              <c:strCache>
                <c:ptCount val="1"/>
                <c:pt idx="0">
                  <c:v>Regular</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Design'!$C$25:$C$27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3-F7AF-42E9-B716-A57B2F0E3762}"/>
            </c:ext>
          </c:extLst>
        </c:ser>
        <c:dLbls>
          <c:dLblPos val="outEnd"/>
          <c:showLegendKey val="0"/>
          <c:showVal val="1"/>
          <c:showCatName val="0"/>
          <c:showSerName val="0"/>
          <c:showPercent val="0"/>
          <c:showBubbleSize val="0"/>
        </c:dLbls>
        <c:gapWidth val="182"/>
        <c:axId val="425099712"/>
        <c:axId val="425102208"/>
      </c:barChart>
      <c:catAx>
        <c:axId val="4250997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102208"/>
        <c:crosses val="autoZero"/>
        <c:auto val="1"/>
        <c:lblAlgn val="ctr"/>
        <c:lblOffset val="100"/>
        <c:noMultiLvlLbl val="0"/>
      </c:catAx>
      <c:valAx>
        <c:axId val="425102208"/>
        <c:scaling>
          <c:orientation val="minMax"/>
        </c:scaling>
        <c:delete val="1"/>
        <c:axPos val="b"/>
        <c:numFmt formatCode="&quot;$&quot;0.00,&quot;K&quot;" sourceLinked="1"/>
        <c:majorTickMark val="none"/>
        <c:minorTickMark val="none"/>
        <c:tickLblPos val="nextTo"/>
        <c:crossAx val="425099712"/>
        <c:crosses val="autoZero"/>
        <c:crossBetween val="between"/>
      </c:valAx>
      <c:spPr>
        <a:noFill/>
        <a:ln>
          <a:noFill/>
        </a:ln>
        <a:effectLst/>
      </c:spPr>
    </c:plotArea>
    <c:legend>
      <c:legendPos val="t"/>
      <c:layout>
        <c:manualLayout>
          <c:xMode val="edge"/>
          <c:yMode val="edge"/>
          <c:x val="0.27450966356478174"/>
          <c:y val="2.7247956403269755E-2"/>
          <c:w val="0.51338359004085432"/>
          <c:h val="0.1286377952755905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solidFill>
              <a:srgbClr val="FAFAFA"/>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solidFill>
              <a:srgbClr val="FAFAFA"/>
            </a:solidFill>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Design'!$B$36</c:f>
              <c:strCache>
                <c:ptCount val="1"/>
                <c:pt idx="0">
                  <c:v>Total</c:v>
                </c:pt>
              </c:strCache>
            </c:strRef>
          </c:tx>
          <c:spPr>
            <a:solidFill>
              <a:schemeClr val="accent4"/>
            </a:solidFill>
            <a:ln>
              <a:solidFill>
                <a:srgbClr val="FAFAFA"/>
              </a:solidFill>
            </a:ln>
            <a:effectLst/>
          </c:spPr>
          <c:invertIfNegative val="0"/>
          <c:dPt>
            <c:idx val="15"/>
            <c:invertIfNegative val="0"/>
            <c:bubble3D val="0"/>
            <c:spPr>
              <a:solidFill>
                <a:schemeClr val="accent4"/>
              </a:solidFill>
              <a:ln>
                <a:solidFill>
                  <a:srgbClr val="FAFAFA"/>
                </a:solidFill>
              </a:ln>
              <a:effectLst/>
            </c:spPr>
          </c:dPt>
          <c:dLbls>
            <c:dLbl>
              <c:idx val="15"/>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Design'!$B$37:$B$52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3-6026-43D9-96B0-A3F79F1DD336}"/>
            </c:ext>
          </c:extLst>
        </c:ser>
        <c:dLbls>
          <c:dLblPos val="outEnd"/>
          <c:showLegendKey val="0"/>
          <c:showVal val="1"/>
          <c:showCatName val="0"/>
          <c:showSerName val="0"/>
          <c:showPercent val="0"/>
          <c:showBubbleSize val="0"/>
        </c:dLbls>
        <c:gapWidth val="50"/>
        <c:axId val="393772256"/>
        <c:axId val="393776416"/>
      </c:barChart>
      <c:catAx>
        <c:axId val="393772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93776416"/>
        <c:crosses val="autoZero"/>
        <c:auto val="1"/>
        <c:lblAlgn val="ctr"/>
        <c:lblOffset val="100"/>
        <c:noMultiLvlLbl val="0"/>
      </c:catAx>
      <c:valAx>
        <c:axId val="393776416"/>
        <c:scaling>
          <c:orientation val="minMax"/>
        </c:scaling>
        <c:delete val="1"/>
        <c:axPos val="b"/>
        <c:numFmt formatCode="&quot;$&quot;0.0,&quot;K&quot;" sourceLinked="1"/>
        <c:majorTickMark val="none"/>
        <c:minorTickMark val="none"/>
        <c:tickLblPos val="nextTo"/>
        <c:crossAx val="39377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Design!PivotTable5</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w="25400">
            <a:solidFill>
              <a:schemeClr val="tx1"/>
            </a:solidFill>
          </a:ln>
          <a:effectLst>
            <a:innerShdw dist="12700" dir="16200000">
              <a:schemeClr val="lt1">
                <a:alpha val="75000"/>
              </a:schemeClr>
            </a:innerShdw>
          </a:effectLst>
        </c:spPr>
        <c:dLbl>
          <c:idx val="0"/>
          <c:layout>
            <c:manualLayout>
              <c:x val="1.4929922570969614E-2"/>
              <c:y val="-0.204787262632945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solidFill>
          <a:ln w="25400">
            <a:solidFill>
              <a:schemeClr val="tx1"/>
            </a:solidFill>
          </a:ln>
          <a:effectLst>
            <a:innerShdw dist="12700" dir="16200000">
              <a:schemeClr val="lt1">
                <a:alpha val="75000"/>
              </a:schemeClr>
            </a:innerShdw>
          </a:effectLst>
        </c:spPr>
        <c:dLbl>
          <c:idx val="0"/>
          <c:layout>
            <c:manualLayout>
              <c:x val="-2.1328460815671071E-3"/>
              <c:y val="-0.260638334260112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w="25400">
            <a:solidFill>
              <a:schemeClr val="tx1"/>
            </a:solidFill>
          </a:ln>
          <a:effectLst>
            <a:innerShdw dist="12700" dir="16200000">
              <a:schemeClr val="lt1">
                <a:alpha val="75000"/>
              </a:schemeClr>
            </a:innerShdw>
          </a:effectLst>
        </c:spPr>
        <c:dLbl>
          <c:idx val="0"/>
          <c:layout>
            <c:manualLayout>
              <c:x val="0"/>
              <c:y val="-0.273049683510594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w="25400">
            <a:solidFill>
              <a:schemeClr val="tx1"/>
            </a:solidFill>
          </a:ln>
          <a:effectLst>
            <a:innerShdw dist="12700" dir="16200000">
              <a:schemeClr val="lt1">
                <a:alpha val="75000"/>
              </a:schemeClr>
            </a:innerShdw>
          </a:effectLst>
        </c:spPr>
        <c:dLbl>
          <c:idx val="0"/>
          <c:layout>
            <c:manualLayout>
              <c:x val="2.1328460815670486E-3"/>
              <c:y val="-0.2668440088853533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25400">
            <a:solidFill>
              <a:schemeClr val="tx1"/>
            </a:solidFill>
          </a:ln>
          <a:effectLst>
            <a:innerShdw dist="12700" dir="16200000">
              <a:schemeClr val="lt1">
                <a:alpha val="75000"/>
              </a:schemeClr>
            </a:innerShdw>
          </a:effectLst>
        </c:spPr>
        <c:dLbl>
          <c:idx val="0"/>
          <c:layout>
            <c:manualLayout>
              <c:x val="-2.1328460815670876E-3"/>
              <c:y val="-0.2668440088853533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w="25400">
            <a:solidFill>
              <a:schemeClr val="tx1"/>
            </a:solidFill>
          </a:ln>
          <a:effectLst>
            <a:innerShdw dist="12700" dir="16200000">
              <a:schemeClr val="lt1">
                <a:alpha val="75000"/>
              </a:schemeClr>
            </a:innerShdw>
          </a:effectLst>
        </c:spPr>
        <c:dLbl>
          <c:idx val="0"/>
          <c:layout>
            <c:manualLayout>
              <c:x val="-8.5313843262684284E-3"/>
              <c:y val="-0.279255358135834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w="25400">
            <a:solidFill>
              <a:schemeClr val="tx1"/>
            </a:solidFill>
          </a:ln>
          <a:effectLst>
            <a:innerShdw dist="12700" dir="16200000">
              <a:schemeClr val="lt1">
                <a:alpha val="75000"/>
              </a:schemeClr>
            </a:innerShdw>
          </a:effectLst>
        </c:spPr>
        <c:dLbl>
          <c:idx val="0"/>
          <c:layout>
            <c:manualLayout>
              <c:x val="-7.8203452911165151E-17"/>
              <c:y val="-0.3723404775144465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solidFill>
          <a:ln w="25400">
            <a:solidFill>
              <a:schemeClr val="tx1"/>
            </a:solidFill>
          </a:ln>
          <a:effectLst>
            <a:innerShdw dist="12700" dir="16200000">
              <a:schemeClr val="lt1">
                <a:alpha val="75000"/>
              </a:schemeClr>
            </a:innerShdw>
          </a:effectLst>
        </c:spPr>
        <c:dLbl>
          <c:idx val="0"/>
          <c:layout>
            <c:manualLayout>
              <c:x val="1.2797076489402526E-2"/>
              <c:y val="-0.273049683510594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solidFill>
          <a:ln w="25400">
            <a:solidFill>
              <a:schemeClr val="tx1"/>
            </a:solidFill>
          </a:ln>
          <a:effectLst>
            <a:innerShdw dist="12700" dir="16200000">
              <a:schemeClr val="lt1">
                <a:alpha val="75000"/>
              </a:schemeClr>
            </a:innerShdw>
          </a:effectLst>
        </c:spPr>
        <c:dLbl>
          <c:idx val="0"/>
          <c:layout>
            <c:manualLayout>
              <c:x val="-6.3985382447012632E-3"/>
              <c:y val="-0.27925535813583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06824519668786E-2"/>
          <c:y val="6.9841269841269843E-2"/>
          <c:w val="0.92156131050796164"/>
          <c:h val="0.78907400584603882"/>
        </c:manualLayout>
      </c:layout>
      <c:areaChart>
        <c:grouping val="standard"/>
        <c:varyColors val="0"/>
        <c:ser>
          <c:idx val="0"/>
          <c:order val="0"/>
          <c:tx>
            <c:strRef>
              <c:f>'Sheet Design'!$B$57</c:f>
              <c:strCache>
                <c:ptCount val="1"/>
                <c:pt idx="0">
                  <c:v>Total</c:v>
                </c:pt>
              </c:strCache>
            </c:strRef>
          </c:tx>
          <c:spPr>
            <a:solidFill>
              <a:srgbClr val="FFD200"/>
            </a:solidFill>
            <a:ln w="25400">
              <a:solidFill>
                <a:schemeClr val="tx1"/>
              </a:solidFill>
            </a:ln>
            <a:effectLst>
              <a:innerShdw dist="12700" dir="16200000">
                <a:schemeClr val="lt1">
                  <a:alpha val="75000"/>
                </a:schemeClr>
              </a:innerShdw>
            </a:effectLst>
          </c:spPr>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Lbls>
            <c:dLbl>
              <c:idx val="0"/>
              <c:layout>
                <c:manualLayout>
                  <c:x val="1.4929922570969614E-2"/>
                  <c:y val="-0.20478726263294558"/>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2.1328460815671071E-3"/>
                  <c:y val="-0.2606383342601126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
                  <c:y val="-0.27304968351059411"/>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2.1328460815670486E-3"/>
                  <c:y val="-0.26684400888535331"/>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2.1328460815670876E-3"/>
                  <c:y val="-0.26684400888535337"/>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8.5313843262684284E-3"/>
                  <c:y val="-0.27925535813583485"/>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7.8203452911165151E-17"/>
                  <c:y val="-0.37234047751444654"/>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1.2797076489402526E-2"/>
                  <c:y val="-0.27304968351059411"/>
                </c:manualLayout>
              </c:layout>
              <c:showLegendKey val="0"/>
              <c:showVal val="1"/>
              <c:showCatName val="0"/>
              <c:showSerName val="0"/>
              <c:showPercent val="0"/>
              <c:showBubbleSize val="0"/>
              <c:extLst>
                <c:ext xmlns:c15="http://schemas.microsoft.com/office/drawing/2012/chart" uri="{CE6537A1-D6FC-4f65-9D91-7224C49458BB}"/>
              </c:extLst>
            </c:dLbl>
            <c:dLbl>
              <c:idx val="8"/>
              <c:layout>
                <c:manualLayout>
                  <c:x val="-6.3985382447012632E-3"/>
                  <c:y val="-0.27925535813583491"/>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Design'!$A$58:$A$66</c:f>
              <c:strCache>
                <c:ptCount val="9"/>
                <c:pt idx="0">
                  <c:v>2011</c:v>
                </c:pt>
                <c:pt idx="1">
                  <c:v>2012</c:v>
                </c:pt>
                <c:pt idx="2">
                  <c:v>2014</c:v>
                </c:pt>
                <c:pt idx="3">
                  <c:v>2015</c:v>
                </c:pt>
                <c:pt idx="4">
                  <c:v>2016</c:v>
                </c:pt>
                <c:pt idx="5">
                  <c:v>2017</c:v>
                </c:pt>
                <c:pt idx="6">
                  <c:v>2018</c:v>
                </c:pt>
                <c:pt idx="7">
                  <c:v>2020</c:v>
                </c:pt>
                <c:pt idx="8">
                  <c:v>2022</c:v>
                </c:pt>
              </c:strCache>
            </c:strRef>
          </c:cat>
          <c:val>
            <c:numRef>
              <c:f>'Sheet Design'!$B$58:$B$66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A-5B13-4F84-93B7-989964078D37}"/>
            </c:ext>
          </c:extLst>
        </c:ser>
        <c:dLbls>
          <c:showLegendKey val="0"/>
          <c:showVal val="0"/>
          <c:showCatName val="0"/>
          <c:showSerName val="0"/>
          <c:showPercent val="0"/>
          <c:showBubbleSize val="0"/>
        </c:dLbls>
        <c:dropLines>
          <c:spPr>
            <a:ln w="9525" cap="flat" cmpd="sng" algn="ctr">
              <a:solidFill>
                <a:schemeClr val="accent6">
                  <a:lumMod val="75000"/>
                </a:schemeClr>
              </a:solidFill>
              <a:prstDash val="sysDash"/>
              <a:round/>
            </a:ln>
            <a:effectLst/>
          </c:spPr>
        </c:dropLines>
        <c:axId val="388401088"/>
        <c:axId val="388385280"/>
      </c:areaChart>
      <c:catAx>
        <c:axId val="38840108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388385280"/>
        <c:crosses val="autoZero"/>
        <c:auto val="1"/>
        <c:lblAlgn val="ctr"/>
        <c:lblOffset val="100"/>
        <c:noMultiLvlLbl val="0"/>
      </c:catAx>
      <c:valAx>
        <c:axId val="388385280"/>
        <c:scaling>
          <c:orientation val="minMax"/>
        </c:scaling>
        <c:delete val="1"/>
        <c:axPos val="l"/>
        <c:numFmt formatCode="&quot;$&quot;0.0,&quot;K&quot;" sourceLinked="1"/>
        <c:majorTickMark val="out"/>
        <c:minorTickMark val="none"/>
        <c:tickLblPos val="nextTo"/>
        <c:crossAx val="388401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Design!PivotTable6</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6586224204829855"/>
              <c:y val="-3.440684495733822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3821853504024881"/>
              <c:y val="8.25764278976117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lt1"/>
            </a:solidFill>
          </a:ln>
          <a:effectLst/>
        </c:spPr>
        <c:dLbl>
          <c:idx val="0"/>
          <c:layout>
            <c:manualLayout>
              <c:x val="-7.1873638220929376E-2"/>
              <c:y val="-0.1169832728549499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Design'!$B$72</c:f>
              <c:strCache>
                <c:ptCount val="1"/>
                <c:pt idx="0">
                  <c:v>Total</c:v>
                </c:pt>
              </c:strCache>
            </c:strRef>
          </c:tx>
          <c:dPt>
            <c:idx val="0"/>
            <c:bubble3D val="0"/>
            <c:spPr>
              <a:solidFill>
                <a:schemeClr val="accent6">
                  <a:lumMod val="60000"/>
                  <a:lumOff val="40000"/>
                </a:schemeClr>
              </a:solidFill>
              <a:ln w="19050">
                <a:solidFill>
                  <a:schemeClr val="lt1"/>
                </a:solidFill>
              </a:ln>
              <a:effectLst/>
            </c:spPr>
          </c:dPt>
          <c:dPt>
            <c:idx val="1"/>
            <c:bubble3D val="0"/>
            <c:spPr>
              <a:solidFill>
                <a:schemeClr val="accent6">
                  <a:lumMod val="75000"/>
                </a:schemeClr>
              </a:solidFill>
              <a:ln w="19050">
                <a:solidFill>
                  <a:schemeClr val="lt1"/>
                </a:solidFill>
              </a:ln>
              <a:effectLst/>
            </c:spPr>
          </c:dPt>
          <c:dPt>
            <c:idx val="2"/>
            <c:bubble3D val="0"/>
            <c:spPr>
              <a:solidFill>
                <a:schemeClr val="accent6">
                  <a:lumMod val="50000"/>
                </a:schemeClr>
              </a:solidFill>
              <a:ln w="19050">
                <a:solidFill>
                  <a:schemeClr val="lt1"/>
                </a:solidFill>
              </a:ln>
              <a:effectLst/>
            </c:spPr>
          </c:dPt>
          <c:dLbls>
            <c:dLbl>
              <c:idx val="0"/>
              <c:layout>
                <c:manualLayout>
                  <c:x val="0.16586224204829855"/>
                  <c:y val="-3.4406844957338222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13821853504024881"/>
                  <c:y val="8.2576427897611729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7.1873638220929376E-2"/>
                  <c:y val="-0.11698327285494996"/>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Design'!$A$73:$A$75</c:f>
              <c:strCache>
                <c:ptCount val="3"/>
                <c:pt idx="0">
                  <c:v>High</c:v>
                </c:pt>
                <c:pt idx="1">
                  <c:v>Medium</c:v>
                </c:pt>
                <c:pt idx="2">
                  <c:v>Small</c:v>
                </c:pt>
              </c:strCache>
            </c:strRef>
          </c:cat>
          <c:val>
            <c:numRef>
              <c:f>'Sheet Design'!$B$73:$B$75</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7-3BD7-4D61-B068-F535DADFAAB7}"/>
            </c:ext>
          </c:extLst>
        </c:ser>
        <c:dLbls>
          <c:showLegendKey val="0"/>
          <c:showVal val="1"/>
          <c:showCatName val="0"/>
          <c:showSerName val="0"/>
          <c:showPercent val="0"/>
          <c:showBubbleSize val="0"/>
          <c:showLeaderLines val="1"/>
        </c:dLbls>
        <c:firstSliceAng val="0"/>
        <c:holeSize val="63"/>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Design!PivotTable8</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Design'!$B$96</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Design'!$A$97:$A$100</c:f>
              <c:strCache>
                <c:ptCount val="4"/>
                <c:pt idx="0">
                  <c:v>Grocery Store</c:v>
                </c:pt>
                <c:pt idx="1">
                  <c:v>Supermarket Type3</c:v>
                </c:pt>
                <c:pt idx="2">
                  <c:v>Supermarket Type2</c:v>
                </c:pt>
                <c:pt idx="3">
                  <c:v>Supermarket Type1</c:v>
                </c:pt>
              </c:strCache>
            </c:strRef>
          </c:cat>
          <c:val>
            <c:numRef>
              <c:f>'Sheet Design'!$B$97:$B$100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1-0D9A-4759-81D5-C556362271B3}"/>
            </c:ext>
          </c:extLst>
        </c:ser>
        <c:dLbls>
          <c:dLblPos val="outEnd"/>
          <c:showLegendKey val="0"/>
          <c:showVal val="1"/>
          <c:showCatName val="0"/>
          <c:showSerName val="0"/>
          <c:showPercent val="0"/>
          <c:showBubbleSize val="0"/>
        </c:dLbls>
        <c:gapWidth val="60"/>
        <c:axId val="585059280"/>
        <c:axId val="585057616"/>
      </c:barChart>
      <c:catAx>
        <c:axId val="58505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85057616"/>
        <c:crosses val="autoZero"/>
        <c:auto val="1"/>
        <c:lblAlgn val="ctr"/>
        <c:lblOffset val="100"/>
        <c:noMultiLvlLbl val="0"/>
      </c:catAx>
      <c:valAx>
        <c:axId val="585057616"/>
        <c:scaling>
          <c:orientation val="minMax"/>
        </c:scaling>
        <c:delete val="1"/>
        <c:axPos val="b"/>
        <c:numFmt formatCode="&quot;$&quot;0.0,&quot;K&quot;" sourceLinked="1"/>
        <c:majorTickMark val="none"/>
        <c:minorTickMark val="none"/>
        <c:tickLblPos val="nextTo"/>
        <c:crossAx val="58505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Design!PivotTable9</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tx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914519848401693E-2"/>
          <c:y val="6.3636394004482941E-2"/>
          <c:w val="0.83547014083379068"/>
          <c:h val="0.84444437021126395"/>
        </c:manualLayout>
      </c:layout>
      <c:barChart>
        <c:barDir val="bar"/>
        <c:grouping val="clustered"/>
        <c:varyColors val="0"/>
        <c:ser>
          <c:idx val="0"/>
          <c:order val="0"/>
          <c:tx>
            <c:strRef>
              <c:f>'Sheet Design'!$B$108</c:f>
              <c:strCache>
                <c:ptCount val="1"/>
                <c:pt idx="0">
                  <c:v>Total</c:v>
                </c:pt>
              </c:strCache>
            </c:strRef>
          </c:tx>
          <c:spPr>
            <a:solidFill>
              <a:schemeClr val="accent6"/>
            </a:solidFill>
            <a:ln>
              <a:solidFill>
                <a:schemeClr val="tx2">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Design'!$A$109:$A$112</c:f>
              <c:strCache>
                <c:ptCount val="4"/>
                <c:pt idx="0">
                  <c:v>Grocery Store</c:v>
                </c:pt>
                <c:pt idx="1">
                  <c:v>Supermarket Type3</c:v>
                </c:pt>
                <c:pt idx="2">
                  <c:v>Supermarket Type2</c:v>
                </c:pt>
                <c:pt idx="3">
                  <c:v>Supermarket Type1</c:v>
                </c:pt>
              </c:strCache>
            </c:strRef>
          </c:cat>
          <c:val>
            <c:numRef>
              <c:f>'Sheet Design'!$B$109:$B$112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1-D59F-44AC-9FDF-658330828E36}"/>
            </c:ext>
          </c:extLst>
        </c:ser>
        <c:dLbls>
          <c:dLblPos val="ctr"/>
          <c:showLegendKey val="0"/>
          <c:showVal val="1"/>
          <c:showCatName val="0"/>
          <c:showSerName val="0"/>
          <c:showPercent val="0"/>
          <c:showBubbleSize val="0"/>
        </c:dLbls>
        <c:gapWidth val="60"/>
        <c:axId val="388397344"/>
        <c:axId val="388399840"/>
      </c:barChart>
      <c:catAx>
        <c:axId val="388397344"/>
        <c:scaling>
          <c:orientation val="minMax"/>
        </c:scaling>
        <c:delete val="1"/>
        <c:axPos val="l"/>
        <c:numFmt formatCode="General" sourceLinked="1"/>
        <c:majorTickMark val="none"/>
        <c:minorTickMark val="none"/>
        <c:tickLblPos val="nextTo"/>
        <c:crossAx val="388399840"/>
        <c:crosses val="autoZero"/>
        <c:auto val="1"/>
        <c:lblAlgn val="ctr"/>
        <c:lblOffset val="100"/>
        <c:noMultiLvlLbl val="0"/>
      </c:catAx>
      <c:valAx>
        <c:axId val="388399840"/>
        <c:scaling>
          <c:orientation val="minMax"/>
        </c:scaling>
        <c:delete val="1"/>
        <c:axPos val="b"/>
        <c:numFmt formatCode="&quot;$&quot;0" sourceLinked="1"/>
        <c:majorTickMark val="none"/>
        <c:minorTickMark val="none"/>
        <c:tickLblPos val="nextTo"/>
        <c:crossAx val="38839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Blinkit Dashboard.xlsx]Sheet Design!PivotTable10</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Design'!$B$118</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Design'!$A$119:$A$122</c:f>
              <c:strCache>
                <c:ptCount val="4"/>
                <c:pt idx="0">
                  <c:v>Grocery Store</c:v>
                </c:pt>
                <c:pt idx="1">
                  <c:v>Supermarket Type3</c:v>
                </c:pt>
                <c:pt idx="2">
                  <c:v>Supermarket Type2</c:v>
                </c:pt>
                <c:pt idx="3">
                  <c:v>Supermarket Type1</c:v>
                </c:pt>
              </c:strCache>
            </c:strRef>
          </c:cat>
          <c:val>
            <c:numRef>
              <c:f>'Sheet Design'!$B$119:$B$122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1-4A86-4092-A42E-6558AE2D4933}"/>
            </c:ext>
          </c:extLst>
        </c:ser>
        <c:dLbls>
          <c:dLblPos val="ctr"/>
          <c:showLegendKey val="0"/>
          <c:showVal val="1"/>
          <c:showCatName val="0"/>
          <c:showSerName val="0"/>
          <c:showPercent val="0"/>
          <c:showBubbleSize val="0"/>
        </c:dLbls>
        <c:gapWidth val="60"/>
        <c:axId val="716830592"/>
        <c:axId val="716838912"/>
      </c:barChart>
      <c:catAx>
        <c:axId val="716830592"/>
        <c:scaling>
          <c:orientation val="minMax"/>
        </c:scaling>
        <c:delete val="1"/>
        <c:axPos val="l"/>
        <c:numFmt formatCode="General" sourceLinked="1"/>
        <c:majorTickMark val="none"/>
        <c:minorTickMark val="none"/>
        <c:tickLblPos val="nextTo"/>
        <c:crossAx val="716838912"/>
        <c:crosses val="autoZero"/>
        <c:auto val="1"/>
        <c:lblAlgn val="ctr"/>
        <c:lblOffset val="100"/>
        <c:noMultiLvlLbl val="0"/>
      </c:catAx>
      <c:valAx>
        <c:axId val="716838912"/>
        <c:scaling>
          <c:orientation val="minMax"/>
        </c:scaling>
        <c:delete val="1"/>
        <c:axPos val="b"/>
        <c:numFmt formatCode="0" sourceLinked="1"/>
        <c:majorTickMark val="none"/>
        <c:minorTickMark val="none"/>
        <c:tickLblPos val="nextTo"/>
        <c:crossAx val="71683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3E5768F-B809-4027-BCAE-FD8401E67E59}">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A8660421-8CF0-4EAE-BEE5-09D0934D1918}">
          <cx:tx>
            <cx:txData>
              <cx:f>_xlchart.v1.1</cx:f>
              <cx:v>Sales</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53E5768F-B809-4027-BCAE-FD8401E67E59}">
          <cx:tx>
            <cx:txData>
              <cx:f>_xlchart.v2.7</cx:f>
              <cx:v>Sales</cx:v>
            </cx:txData>
          </cx:tx>
          <cx:spPr>
            <a:solidFill>
              <a:schemeClr val="accent4">
                <a:lumMod val="40000"/>
                <a:lumOff val="60000"/>
              </a:schemeClr>
            </a:solidFill>
          </cx:spPr>
          <cx:dataPt idx="0">
            <cx:spPr>
              <a:solidFill>
                <a:srgbClr val="ED7D31">
                  <a:lumMod val="60000"/>
                  <a:lumOff val="40000"/>
                </a:srgbClr>
              </a:solidFill>
            </cx:spPr>
          </cx:dataPt>
          <cx:dataPt idx="1">
            <cx:spPr>
              <a:solidFill>
                <a:srgbClr val="FFC000">
                  <a:lumMod val="60000"/>
                  <a:lumOff val="40000"/>
                </a:srgbClr>
              </a:solidFill>
            </cx:spPr>
          </cx:dataPt>
          <cx:dataPt idx="2">
            <cx:spPr>
              <a:solidFill>
                <a:srgbClr val="4472C4">
                  <a:lumMod val="40000"/>
                  <a:lumOff val="60000"/>
                </a:srgbClr>
              </a:solidFill>
            </cx:spPr>
          </cx:dataPt>
          <cx:dataLabels>
            <cx:visibility seriesName="0" categoryName="0" value="1"/>
          </cx:dataLabels>
          <cx:dataId val="0"/>
        </cx:series>
      </cx:plotAreaRegion>
      <cx:axis id="0">
        <cx:catScaling gapWidth="0.0599999987"/>
        <cx:tickLabels/>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10" Type="http://schemas.openxmlformats.org/officeDocument/2006/relationships/chart" Target="../charts/chart8.xml"/><Relationship Id="rId4" Type="http://schemas.openxmlformats.org/officeDocument/2006/relationships/chart" Target="../charts/chart4.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Sheet Design'!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BlinkIT Grocery Data'!A1"/><Relationship Id="rId10" Type="http://schemas.microsoft.com/office/2014/relationships/chartEx" Target="../charts/chartEx3.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7620</xdr:colOff>
      <xdr:row>2</xdr:row>
      <xdr:rowOff>7621</xdr:rowOff>
    </xdr:from>
    <xdr:to>
      <xdr:col>8</xdr:col>
      <xdr:colOff>495300</xdr:colOff>
      <xdr:row>8</xdr:row>
      <xdr:rowOff>15240</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90ECF216-EBB6-426E-AD61-38644956A76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417820" y="419101"/>
              <a:ext cx="1828800" cy="1211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361950</xdr:colOff>
      <xdr:row>10</xdr:row>
      <xdr:rowOff>201930</xdr:rowOff>
    </xdr:from>
    <xdr:to>
      <xdr:col>4</xdr:col>
      <xdr:colOff>114300</xdr:colOff>
      <xdr:row>18</xdr:row>
      <xdr:rowOff>38100</xdr:rowOff>
    </xdr:to>
    <xdr:graphicFrame macro="">
      <xdr:nvGraphicFramePr>
        <xdr:cNvPr id="3" name="Chart 2">
          <a:extLst>
            <a:ext uri="{FF2B5EF4-FFF2-40B4-BE49-F238E27FC236}">
              <a16:creationId xmlns:a16="http://schemas.microsoft.com/office/drawing/2014/main" id="{BAE5D53D-7096-4A72-99AF-4A4D7E728A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274320</xdr:colOff>
      <xdr:row>22</xdr:row>
      <xdr:rowOff>137160</xdr:rowOff>
    </xdr:from>
    <xdr:to>
      <xdr:col>6</xdr:col>
      <xdr:colOff>251460</xdr:colOff>
      <xdr:row>29</xdr:row>
      <xdr:rowOff>133350</xdr:rowOff>
    </xdr:to>
    <xdr:graphicFrame macro="">
      <xdr:nvGraphicFramePr>
        <xdr:cNvPr id="4" name="Chart 3">
          <a:extLst>
            <a:ext uri="{FF2B5EF4-FFF2-40B4-BE49-F238E27FC236}">
              <a16:creationId xmlns:a16="http://schemas.microsoft.com/office/drawing/2014/main" id="{68986FA3-AB71-48EE-A536-1480AD4B9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247650</xdr:colOff>
      <xdr:row>35</xdr:row>
      <xdr:rowOff>140970</xdr:rowOff>
    </xdr:from>
    <xdr:to>
      <xdr:col>5</xdr:col>
      <xdr:colOff>533400</xdr:colOff>
      <xdr:row>52</xdr:row>
      <xdr:rowOff>0</xdr:rowOff>
    </xdr:to>
    <xdr:graphicFrame macro="">
      <xdr:nvGraphicFramePr>
        <xdr:cNvPr id="5" name="Chart 4">
          <a:extLst>
            <a:ext uri="{FF2B5EF4-FFF2-40B4-BE49-F238E27FC236}">
              <a16:creationId xmlns:a16="http://schemas.microsoft.com/office/drawing/2014/main" id="{ACC7842F-654B-476B-A2CE-C83746194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156210</xdr:colOff>
      <xdr:row>56</xdr:row>
      <xdr:rowOff>57150</xdr:rowOff>
    </xdr:from>
    <xdr:to>
      <xdr:col>6</xdr:col>
      <xdr:colOff>457200</xdr:colOff>
      <xdr:row>66</xdr:row>
      <xdr:rowOff>60960</xdr:rowOff>
    </xdr:to>
    <xdr:graphicFrame macro="">
      <xdr:nvGraphicFramePr>
        <xdr:cNvPr id="6" name="Chart 5">
          <a:extLst>
            <a:ext uri="{FF2B5EF4-FFF2-40B4-BE49-F238E27FC236}">
              <a16:creationId xmlns:a16="http://schemas.microsoft.com/office/drawing/2014/main" id="{51F69705-5C60-4741-94F3-A3872451C1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224790</xdr:colOff>
      <xdr:row>71</xdr:row>
      <xdr:rowOff>49530</xdr:rowOff>
    </xdr:from>
    <xdr:to>
      <xdr:col>5</xdr:col>
      <xdr:colOff>38100</xdr:colOff>
      <xdr:row>77</xdr:row>
      <xdr:rowOff>144780</xdr:rowOff>
    </xdr:to>
    <xdr:graphicFrame macro="">
      <xdr:nvGraphicFramePr>
        <xdr:cNvPr id="7" name="Chart 6">
          <a:extLst>
            <a:ext uri="{FF2B5EF4-FFF2-40B4-BE49-F238E27FC236}">
              <a16:creationId xmlns:a16="http://schemas.microsoft.com/office/drawing/2014/main" id="{2158CEBD-F934-4C7E-8134-A7C6C92B4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323850</xdr:colOff>
      <xdr:row>81</xdr:row>
      <xdr:rowOff>194310</xdr:rowOff>
    </xdr:from>
    <xdr:to>
      <xdr:col>8</xdr:col>
      <xdr:colOff>167640</xdr:colOff>
      <xdr:row>87</xdr:row>
      <xdr:rowOff>137160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875FDD2F-B387-4FDC-848A-45AC9045F5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261610" y="16493490"/>
              <a:ext cx="1855470" cy="11544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293370</xdr:colOff>
      <xdr:row>81</xdr:row>
      <xdr:rowOff>11430</xdr:rowOff>
    </xdr:from>
    <xdr:to>
      <xdr:col>16</xdr:col>
      <xdr:colOff>171450</xdr:colOff>
      <xdr:row>94</xdr:row>
      <xdr:rowOff>156210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B95D3B32-9C41-4502-9FF9-6CB0B6F8AC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7913370" y="16310610"/>
              <a:ext cx="4572000" cy="2758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240030</xdr:colOff>
      <xdr:row>95</xdr:row>
      <xdr:rowOff>57150</xdr:rowOff>
    </xdr:from>
    <xdr:to>
      <xdr:col>4</xdr:col>
      <xdr:colOff>472440</xdr:colOff>
      <xdr:row>101</xdr:row>
      <xdr:rowOff>167640</xdr:rowOff>
    </xdr:to>
    <xdr:graphicFrame macro="">
      <xdr:nvGraphicFramePr>
        <xdr:cNvPr id="10" name="Chart 9">
          <a:extLst>
            <a:ext uri="{FF2B5EF4-FFF2-40B4-BE49-F238E27FC236}">
              <a16:creationId xmlns:a16="http://schemas.microsoft.com/office/drawing/2014/main" id="{2D5E48FD-A01E-4058-990A-21A190F20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163830</xdr:colOff>
      <xdr:row>106</xdr:row>
      <xdr:rowOff>80010</xdr:rowOff>
    </xdr:from>
    <xdr:to>
      <xdr:col>4</xdr:col>
      <xdr:colOff>274320</xdr:colOff>
      <xdr:row>113</xdr:row>
      <xdr:rowOff>45720</xdr:rowOff>
    </xdr:to>
    <xdr:graphicFrame macro="">
      <xdr:nvGraphicFramePr>
        <xdr:cNvPr id="11" name="Chart 10">
          <a:extLst>
            <a:ext uri="{FF2B5EF4-FFF2-40B4-BE49-F238E27FC236}">
              <a16:creationId xmlns:a16="http://schemas.microsoft.com/office/drawing/2014/main" id="{0A499C69-BE60-4ED1-B1CE-985C2E82D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163830</xdr:colOff>
      <xdr:row>116</xdr:row>
      <xdr:rowOff>140970</xdr:rowOff>
    </xdr:from>
    <xdr:to>
      <xdr:col>4</xdr:col>
      <xdr:colOff>495300</xdr:colOff>
      <xdr:row>122</xdr:row>
      <xdr:rowOff>121920</xdr:rowOff>
    </xdr:to>
    <xdr:graphicFrame macro="">
      <xdr:nvGraphicFramePr>
        <xdr:cNvPr id="12" name="Chart 11">
          <a:extLst>
            <a:ext uri="{FF2B5EF4-FFF2-40B4-BE49-F238E27FC236}">
              <a16:creationId xmlns:a16="http://schemas.microsoft.com/office/drawing/2014/main" id="{E8CC3C6C-76FB-4106-92EB-4C9E7F2C2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8</xdr:col>
      <xdr:colOff>381000</xdr:colOff>
      <xdr:row>9</xdr:row>
      <xdr:rowOff>121920</xdr:rowOff>
    </xdr:from>
    <xdr:to>
      <xdr:col>11</xdr:col>
      <xdr:colOff>198120</xdr:colOff>
      <xdr:row>22</xdr:row>
      <xdr:rowOff>188595</xdr:rowOff>
    </xdr:to>
    <mc:AlternateContent xmlns:mc="http://schemas.openxmlformats.org/markup-compatibility/2006" xmlns:a14="http://schemas.microsoft.com/office/drawing/2010/main">
      <mc:Choice Requires="a14">
        <xdr:graphicFrame macro="">
          <xdr:nvGraphicFramePr>
            <xdr:cNvPr id="16" name="Item Type">
              <a:extLst>
                <a:ext uri="{FF2B5EF4-FFF2-40B4-BE49-F238E27FC236}">
                  <a16:creationId xmlns:a16="http://schemas.microsoft.com/office/drawing/2014/main" id="{4434010F-EA7D-43F0-A921-968B2D8A101C}"/>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324600" y="19431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457201</xdr:colOff>
      <xdr:row>0</xdr:row>
      <xdr:rowOff>65314</xdr:rowOff>
    </xdr:from>
    <xdr:to>
      <xdr:col>27</xdr:col>
      <xdr:colOff>32657</xdr:colOff>
      <xdr:row>38</xdr:row>
      <xdr:rowOff>119742</xdr:rowOff>
    </xdr:to>
    <xdr:sp macro="" textlink="">
      <xdr:nvSpPr>
        <xdr:cNvPr id="2" name="Rectangle 1">
          <a:extLst>
            <a:ext uri="{FF2B5EF4-FFF2-40B4-BE49-F238E27FC236}">
              <a16:creationId xmlns:a16="http://schemas.microsoft.com/office/drawing/2014/main" id="{8B426D6C-D844-49AB-A9AE-33E984400F83}"/>
            </a:ext>
          </a:extLst>
        </xdr:cNvPr>
        <xdr:cNvSpPr/>
      </xdr:nvSpPr>
      <xdr:spPr>
        <a:xfrm>
          <a:off x="1807030" y="65314"/>
          <a:ext cx="16448313" cy="75002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582386</xdr:colOff>
      <xdr:row>0</xdr:row>
      <xdr:rowOff>152399</xdr:rowOff>
    </xdr:from>
    <xdr:to>
      <xdr:col>6</xdr:col>
      <xdr:colOff>566057</xdr:colOff>
      <xdr:row>38</xdr:row>
      <xdr:rowOff>43541</xdr:rowOff>
    </xdr:to>
    <xdr:sp macro="" textlink="">
      <xdr:nvSpPr>
        <xdr:cNvPr id="3" name="Rectangle: Top Corners Rounded 2">
          <a:extLst>
            <a:ext uri="{FF2B5EF4-FFF2-40B4-BE49-F238E27FC236}">
              <a16:creationId xmlns:a16="http://schemas.microsoft.com/office/drawing/2014/main" id="{7FBAEAFF-1257-4F55-8461-E514EA18A7B3}"/>
            </a:ext>
          </a:extLst>
        </xdr:cNvPr>
        <xdr:cNvSpPr/>
      </xdr:nvSpPr>
      <xdr:spPr>
        <a:xfrm rot="5400000">
          <a:off x="-421821" y="2506435"/>
          <a:ext cx="7336971" cy="2628899"/>
        </a:xfrm>
        <a:prstGeom prst="round2SameRect">
          <a:avLst>
            <a:gd name="adj1" fmla="val 17478"/>
            <a:gd name="adj2" fmla="val 0"/>
          </a:avLst>
        </a:prstGeom>
        <a:solidFill>
          <a:srgbClr val="FFD200"/>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576941</xdr:colOff>
      <xdr:row>0</xdr:row>
      <xdr:rowOff>174173</xdr:rowOff>
    </xdr:from>
    <xdr:to>
      <xdr:col>6</xdr:col>
      <xdr:colOff>315686</xdr:colOff>
      <xdr:row>4</xdr:row>
      <xdr:rowOff>43544</xdr:rowOff>
    </xdr:to>
    <xdr:grpSp>
      <xdr:nvGrpSpPr>
        <xdr:cNvPr id="6" name="Group 5">
          <a:extLst>
            <a:ext uri="{FF2B5EF4-FFF2-40B4-BE49-F238E27FC236}">
              <a16:creationId xmlns:a16="http://schemas.microsoft.com/office/drawing/2014/main" id="{3EFE7905-D976-465D-B850-E176C6045146}"/>
            </a:ext>
          </a:extLst>
        </xdr:cNvPr>
        <xdr:cNvGrpSpPr/>
      </xdr:nvGrpSpPr>
      <xdr:grpSpPr>
        <a:xfrm>
          <a:off x="1926770" y="174173"/>
          <a:ext cx="2383973" cy="653142"/>
          <a:chOff x="1926770" y="174173"/>
          <a:chExt cx="2438402" cy="653142"/>
        </a:xfrm>
      </xdr:grpSpPr>
      <xdr:sp macro="" textlink="">
        <xdr:nvSpPr>
          <xdr:cNvPr id="4" name="TextBox 3">
            <a:extLst>
              <a:ext uri="{FF2B5EF4-FFF2-40B4-BE49-F238E27FC236}">
                <a16:creationId xmlns:a16="http://schemas.microsoft.com/office/drawing/2014/main" id="{D5B053E2-C863-46CF-B03E-5C26FAD08B1C}"/>
              </a:ext>
            </a:extLst>
          </xdr:cNvPr>
          <xdr:cNvSpPr txBox="1"/>
        </xdr:nvSpPr>
        <xdr:spPr>
          <a:xfrm>
            <a:off x="2133599" y="174173"/>
            <a:ext cx="2079173"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latin typeface="Segoe UI Black" panose="020B0A02040204020203" pitchFamily="34" charset="0"/>
                <a:ea typeface="Segoe UI Black" panose="020B0A02040204020203" pitchFamily="34" charset="0"/>
              </a:rPr>
              <a:t>blink</a:t>
            </a:r>
            <a:r>
              <a:rPr lang="en-US" sz="2400">
                <a:solidFill>
                  <a:schemeClr val="accent6"/>
                </a:solidFill>
                <a:latin typeface="Segoe UI Black" panose="020B0A02040204020203" pitchFamily="34" charset="0"/>
                <a:ea typeface="Segoe UI Black" panose="020B0A02040204020203" pitchFamily="34" charset="0"/>
              </a:rPr>
              <a:t>it</a:t>
            </a:r>
          </a:p>
        </xdr:txBody>
      </xdr:sp>
      <xdr:sp macro="" textlink="">
        <xdr:nvSpPr>
          <xdr:cNvPr id="5" name="TextBox 4">
            <a:extLst>
              <a:ext uri="{FF2B5EF4-FFF2-40B4-BE49-F238E27FC236}">
                <a16:creationId xmlns:a16="http://schemas.microsoft.com/office/drawing/2014/main" id="{E03B85BA-8B10-4A6C-84EF-E18C2155BD48}"/>
              </a:ext>
            </a:extLst>
          </xdr:cNvPr>
          <xdr:cNvSpPr txBox="1"/>
        </xdr:nvSpPr>
        <xdr:spPr>
          <a:xfrm>
            <a:off x="1926770" y="566057"/>
            <a:ext cx="2438402" cy="261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mn-lt"/>
                <a:ea typeface="Segoe UI Black" panose="020B0A02040204020203" pitchFamily="34" charset="0"/>
              </a:rPr>
              <a:t>India's</a:t>
            </a:r>
            <a:r>
              <a:rPr lang="en-US" sz="1200" b="1" baseline="0">
                <a:latin typeface="+mn-lt"/>
                <a:ea typeface="Segoe UI Black" panose="020B0A02040204020203" pitchFamily="34" charset="0"/>
              </a:rPr>
              <a:t> Last Minute App</a:t>
            </a:r>
            <a:endParaRPr lang="en-US" sz="1200" b="1">
              <a:solidFill>
                <a:schemeClr val="accent6"/>
              </a:solidFill>
              <a:latin typeface="+mn-lt"/>
              <a:ea typeface="Segoe UI Black" panose="020B0A02040204020203" pitchFamily="34" charset="0"/>
            </a:endParaRPr>
          </a:p>
        </xdr:txBody>
      </xdr:sp>
    </xdr:grpSp>
    <xdr:clientData/>
  </xdr:twoCellAnchor>
  <xdr:twoCellAnchor>
    <xdr:from>
      <xdr:col>7</xdr:col>
      <xdr:colOff>10887</xdr:colOff>
      <xdr:row>0</xdr:row>
      <xdr:rowOff>174171</xdr:rowOff>
    </xdr:from>
    <xdr:to>
      <xdr:col>16</xdr:col>
      <xdr:colOff>642257</xdr:colOff>
      <xdr:row>13</xdr:row>
      <xdr:rowOff>43543</xdr:rowOff>
    </xdr:to>
    <xdr:grpSp>
      <xdr:nvGrpSpPr>
        <xdr:cNvPr id="16" name="Group 15">
          <a:extLst>
            <a:ext uri="{FF2B5EF4-FFF2-40B4-BE49-F238E27FC236}">
              <a16:creationId xmlns:a16="http://schemas.microsoft.com/office/drawing/2014/main" id="{93F24751-928B-40BF-9B50-A7F77F051F4B}"/>
            </a:ext>
          </a:extLst>
        </xdr:cNvPr>
        <xdr:cNvGrpSpPr/>
      </xdr:nvGrpSpPr>
      <xdr:grpSpPr>
        <a:xfrm>
          <a:off x="4680858" y="174171"/>
          <a:ext cx="6705599" cy="2416629"/>
          <a:chOff x="4767944" y="272143"/>
          <a:chExt cx="6705599" cy="2673598"/>
        </a:xfrm>
      </xdr:grpSpPr>
      <xdr:sp macro="" textlink="">
        <xdr:nvSpPr>
          <xdr:cNvPr id="10" name="Rectangle: Rounded Corners 9">
            <a:extLst>
              <a:ext uri="{FF2B5EF4-FFF2-40B4-BE49-F238E27FC236}">
                <a16:creationId xmlns:a16="http://schemas.microsoft.com/office/drawing/2014/main" id="{16F771ED-8C46-4F5B-BF71-D3F3E87A0E46}"/>
              </a:ext>
            </a:extLst>
          </xdr:cNvPr>
          <xdr:cNvSpPr/>
        </xdr:nvSpPr>
        <xdr:spPr>
          <a:xfrm>
            <a:off x="8200754" y="1714498"/>
            <a:ext cx="3268979" cy="1219200"/>
          </a:xfrm>
          <a:prstGeom prst="roundRect">
            <a:avLst/>
          </a:prstGeom>
          <a:gradFill>
            <a:gsLst>
              <a:gs pos="0">
                <a:srgbClr val="FFD200"/>
              </a:gs>
              <a:gs pos="100000">
                <a:srgbClr val="7E9628"/>
              </a:gs>
            </a:gsLst>
            <a:lin ang="5400000" scaled="1"/>
          </a:gradFill>
          <a:ln>
            <a:noFill/>
          </a:ln>
          <a:effectLst>
            <a:innerShdw blurRad="63500" dist="50800" dir="135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15" name="Group 14">
            <a:extLst>
              <a:ext uri="{FF2B5EF4-FFF2-40B4-BE49-F238E27FC236}">
                <a16:creationId xmlns:a16="http://schemas.microsoft.com/office/drawing/2014/main" id="{AE3A12B9-E71E-4A06-B227-7DAC398AF316}"/>
              </a:ext>
            </a:extLst>
          </xdr:cNvPr>
          <xdr:cNvGrpSpPr/>
        </xdr:nvGrpSpPr>
        <xdr:grpSpPr>
          <a:xfrm>
            <a:off x="4767944" y="272143"/>
            <a:ext cx="6705599" cy="2673598"/>
            <a:chOff x="4767944" y="272143"/>
            <a:chExt cx="6705599" cy="2673598"/>
          </a:xfrm>
        </xdr:grpSpPr>
        <xdr:sp macro="" textlink="">
          <xdr:nvSpPr>
            <xdr:cNvPr id="8" name="Rectangle: Rounded Corners 7">
              <a:extLst>
                <a:ext uri="{FF2B5EF4-FFF2-40B4-BE49-F238E27FC236}">
                  <a16:creationId xmlns:a16="http://schemas.microsoft.com/office/drawing/2014/main" id="{345B83F9-DA52-4DF7-9233-C333BA9F4FEA}"/>
                </a:ext>
              </a:extLst>
            </xdr:cNvPr>
            <xdr:cNvSpPr/>
          </xdr:nvSpPr>
          <xdr:spPr>
            <a:xfrm>
              <a:off x="4767944" y="272143"/>
              <a:ext cx="3287485" cy="1284514"/>
            </a:xfrm>
            <a:prstGeom prst="roundRect">
              <a:avLst/>
            </a:prstGeom>
            <a:gradFill>
              <a:gsLst>
                <a:gs pos="0">
                  <a:srgbClr val="FFD200"/>
                </a:gs>
                <a:gs pos="100000">
                  <a:srgbClr val="7E9628"/>
                </a:gs>
              </a:gsLst>
              <a:lin ang="5400000" scaled="1"/>
            </a:gradFill>
            <a:ln>
              <a:noFill/>
            </a:ln>
            <a:effectLst>
              <a:innerShdw blurRad="63500" dist="50800" dir="135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738D46DC-9D0E-4FFD-B11D-1A7E39E2B091}"/>
                </a:ext>
              </a:extLst>
            </xdr:cNvPr>
            <xdr:cNvSpPr/>
          </xdr:nvSpPr>
          <xdr:spPr>
            <a:xfrm>
              <a:off x="8196944" y="304800"/>
              <a:ext cx="3276599" cy="1219200"/>
            </a:xfrm>
            <a:prstGeom prst="roundRect">
              <a:avLst/>
            </a:prstGeom>
            <a:gradFill>
              <a:gsLst>
                <a:gs pos="0">
                  <a:srgbClr val="FFD200"/>
                </a:gs>
                <a:gs pos="100000">
                  <a:srgbClr val="7E9628"/>
                </a:gs>
              </a:gsLst>
              <a:lin ang="5400000" scaled="1"/>
            </a:gradFill>
            <a:ln>
              <a:noFill/>
            </a:ln>
            <a:effectLst>
              <a:innerShdw blurRad="63500" dist="50800" dir="135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9C0565C9-92DA-44F9-8D67-5E3BEC1D0DCA}"/>
                </a:ext>
              </a:extLst>
            </xdr:cNvPr>
            <xdr:cNvSpPr/>
          </xdr:nvSpPr>
          <xdr:spPr>
            <a:xfrm>
              <a:off x="4773387" y="1714498"/>
              <a:ext cx="3276599" cy="1231243"/>
            </a:xfrm>
            <a:prstGeom prst="roundRect">
              <a:avLst/>
            </a:prstGeom>
            <a:gradFill>
              <a:gsLst>
                <a:gs pos="0">
                  <a:srgbClr val="FFD200"/>
                </a:gs>
                <a:gs pos="100000">
                  <a:srgbClr val="7E9628"/>
                </a:gs>
              </a:gsLst>
              <a:lin ang="5400000" scaled="1"/>
            </a:gradFill>
            <a:ln>
              <a:noFill/>
            </a:ln>
            <a:effectLst>
              <a:innerShdw blurRad="63500" dist="50800" dir="135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grpSp>
    <xdr:clientData/>
  </xdr:twoCellAnchor>
  <xdr:twoCellAnchor>
    <xdr:from>
      <xdr:col>8</xdr:col>
      <xdr:colOff>125188</xdr:colOff>
      <xdr:row>2</xdr:row>
      <xdr:rowOff>119744</xdr:rowOff>
    </xdr:from>
    <xdr:to>
      <xdr:col>10</xdr:col>
      <xdr:colOff>310245</xdr:colOff>
      <xdr:row>4</xdr:row>
      <xdr:rowOff>163287</xdr:rowOff>
    </xdr:to>
    <xdr:sp macro="" textlink="'Sheet Design'!A9">
      <xdr:nvSpPr>
        <xdr:cNvPr id="19" name="TextBox 18">
          <a:extLst>
            <a:ext uri="{FF2B5EF4-FFF2-40B4-BE49-F238E27FC236}">
              <a16:creationId xmlns:a16="http://schemas.microsoft.com/office/drawing/2014/main" id="{940011AC-3784-4443-8A60-823E5EE84B60}"/>
            </a:ext>
          </a:extLst>
        </xdr:cNvPr>
        <xdr:cNvSpPr txBox="1"/>
      </xdr:nvSpPr>
      <xdr:spPr>
        <a:xfrm>
          <a:off x="5470074" y="511630"/>
          <a:ext cx="1534885" cy="435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E8ABA3-20AE-467C-9857-AD8CA3EA5C6D}" type="TxLink">
            <a:rPr lang="en-US" sz="2400" b="1" i="0" u="none" strike="noStrike">
              <a:solidFill>
                <a:srgbClr val="000000"/>
              </a:solidFill>
              <a:latin typeface="Bodoni MT Black" panose="02070A03080606020203" pitchFamily="18" charset="0"/>
              <a:cs typeface="Calibri"/>
            </a:rPr>
            <a:pPr/>
            <a:t>$1.20M</a:t>
          </a:fld>
          <a:endParaRPr lang="en-US" sz="2400" b="1">
            <a:latin typeface="Bodoni MT Black" panose="02070A03080606020203" pitchFamily="18" charset="0"/>
          </a:endParaRPr>
        </a:p>
      </xdr:txBody>
    </xdr:sp>
    <xdr:clientData/>
  </xdr:twoCellAnchor>
  <xdr:twoCellAnchor>
    <xdr:from>
      <xdr:col>8</xdr:col>
      <xdr:colOff>304800</xdr:colOff>
      <xdr:row>4</xdr:row>
      <xdr:rowOff>185057</xdr:rowOff>
    </xdr:from>
    <xdr:to>
      <xdr:col>10</xdr:col>
      <xdr:colOff>32657</xdr:colOff>
      <xdr:row>6</xdr:row>
      <xdr:rowOff>108857</xdr:rowOff>
    </xdr:to>
    <xdr:sp macro="" textlink="">
      <xdr:nvSpPr>
        <xdr:cNvPr id="21" name="TextBox 20">
          <a:extLst>
            <a:ext uri="{FF2B5EF4-FFF2-40B4-BE49-F238E27FC236}">
              <a16:creationId xmlns:a16="http://schemas.microsoft.com/office/drawing/2014/main" id="{08ADA12E-A5C9-4307-BDC7-585958066EDC}"/>
            </a:ext>
          </a:extLst>
        </xdr:cNvPr>
        <xdr:cNvSpPr txBox="1"/>
      </xdr:nvSpPr>
      <xdr:spPr>
        <a:xfrm>
          <a:off x="5649686" y="968828"/>
          <a:ext cx="1077685"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TOTAL</a:t>
          </a:r>
          <a:r>
            <a:rPr lang="en-US" sz="1100" b="1" baseline="0">
              <a:latin typeface="Segoe UI Semibold" panose="020B0702040204020203" pitchFamily="34" charset="0"/>
              <a:cs typeface="Segoe UI Semibold" panose="020B0702040204020203" pitchFamily="34" charset="0"/>
            </a:rPr>
            <a:t> SALES</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13</xdr:col>
      <xdr:colOff>391886</xdr:colOff>
      <xdr:row>2</xdr:row>
      <xdr:rowOff>141515</xdr:rowOff>
    </xdr:from>
    <xdr:to>
      <xdr:col>15</xdr:col>
      <xdr:colOff>576944</xdr:colOff>
      <xdr:row>4</xdr:row>
      <xdr:rowOff>163289</xdr:rowOff>
    </xdr:to>
    <xdr:sp macro="" textlink="'Sheet Design'!B9">
      <xdr:nvSpPr>
        <xdr:cNvPr id="22" name="TextBox 21">
          <a:extLst>
            <a:ext uri="{FF2B5EF4-FFF2-40B4-BE49-F238E27FC236}">
              <a16:creationId xmlns:a16="http://schemas.microsoft.com/office/drawing/2014/main" id="{7767E2F3-3441-453C-941F-27B5A6D43020}"/>
            </a:ext>
          </a:extLst>
        </xdr:cNvPr>
        <xdr:cNvSpPr txBox="1"/>
      </xdr:nvSpPr>
      <xdr:spPr>
        <a:xfrm>
          <a:off x="9111343" y="533401"/>
          <a:ext cx="1534887" cy="41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C88F074-A69C-40F0-8BD0-1C963CBA4D83}" type="TxLink">
            <a:rPr lang="en-US" sz="2400" b="1" i="0" u="none" strike="noStrike">
              <a:solidFill>
                <a:srgbClr val="000000"/>
              </a:solidFill>
              <a:latin typeface="Bodoni MT Black" panose="02070A03080606020203" pitchFamily="18" charset="0"/>
              <a:ea typeface="+mn-ea"/>
              <a:cs typeface="Calibri"/>
            </a:rPr>
            <a:pPr marL="0" indent="0"/>
            <a:t>$141</a:t>
          </a:fld>
          <a:endParaRPr lang="en-US" sz="2400" b="1" i="0" u="none" strike="noStrike">
            <a:solidFill>
              <a:srgbClr val="000000"/>
            </a:solidFill>
            <a:latin typeface="Bodoni MT Black" panose="02070A03080606020203" pitchFamily="18" charset="0"/>
            <a:ea typeface="+mn-ea"/>
            <a:cs typeface="Calibri"/>
          </a:endParaRPr>
        </a:p>
      </xdr:txBody>
    </xdr:sp>
    <xdr:clientData/>
  </xdr:twoCellAnchor>
  <xdr:twoCellAnchor>
    <xdr:from>
      <xdr:col>13</xdr:col>
      <xdr:colOff>402771</xdr:colOff>
      <xdr:row>4</xdr:row>
      <xdr:rowOff>185057</xdr:rowOff>
    </xdr:from>
    <xdr:to>
      <xdr:col>15</xdr:col>
      <xdr:colOff>130629</xdr:colOff>
      <xdr:row>6</xdr:row>
      <xdr:rowOff>108857</xdr:rowOff>
    </xdr:to>
    <xdr:sp macro="" textlink="">
      <xdr:nvSpPr>
        <xdr:cNvPr id="24" name="TextBox 23">
          <a:extLst>
            <a:ext uri="{FF2B5EF4-FFF2-40B4-BE49-F238E27FC236}">
              <a16:creationId xmlns:a16="http://schemas.microsoft.com/office/drawing/2014/main" id="{3DA07F88-461C-4AEA-9102-5B8E9CF3D00D}"/>
            </a:ext>
          </a:extLst>
        </xdr:cNvPr>
        <xdr:cNvSpPr txBox="1"/>
      </xdr:nvSpPr>
      <xdr:spPr>
        <a:xfrm>
          <a:off x="9122228" y="968828"/>
          <a:ext cx="1077687"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AVG </a:t>
          </a:r>
          <a:r>
            <a:rPr lang="en-US" sz="1100" b="1" baseline="0">
              <a:latin typeface="Segoe UI Semibold" panose="020B0702040204020203" pitchFamily="34" charset="0"/>
              <a:cs typeface="Segoe UI Semibold" panose="020B0702040204020203" pitchFamily="34" charset="0"/>
            </a:rPr>
            <a:t>SALES</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8</xdr:col>
      <xdr:colOff>310244</xdr:colOff>
      <xdr:row>9</xdr:row>
      <xdr:rowOff>21771</xdr:rowOff>
    </xdr:from>
    <xdr:to>
      <xdr:col>10</xdr:col>
      <xdr:colOff>495301</xdr:colOff>
      <xdr:row>11</xdr:row>
      <xdr:rowOff>43545</xdr:rowOff>
    </xdr:to>
    <xdr:sp macro="" textlink="'Sheet Design'!C9">
      <xdr:nvSpPr>
        <xdr:cNvPr id="26" name="TextBox 25">
          <a:extLst>
            <a:ext uri="{FF2B5EF4-FFF2-40B4-BE49-F238E27FC236}">
              <a16:creationId xmlns:a16="http://schemas.microsoft.com/office/drawing/2014/main" id="{19F5A8EB-79AB-4F5A-8707-9100AA1CD99B}"/>
            </a:ext>
          </a:extLst>
        </xdr:cNvPr>
        <xdr:cNvSpPr txBox="1"/>
      </xdr:nvSpPr>
      <xdr:spPr>
        <a:xfrm>
          <a:off x="5655130" y="1785257"/>
          <a:ext cx="1534885" cy="41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B1E5CD5-96C9-44A0-8268-B291B3BA99AB}" type="TxLink">
            <a:rPr lang="en-US" sz="2400" b="1" i="0" u="none" strike="noStrike">
              <a:solidFill>
                <a:srgbClr val="000000"/>
              </a:solidFill>
              <a:latin typeface="Bodoni MT Black" panose="02070A03080606020203" pitchFamily="18" charset="0"/>
              <a:ea typeface="+mn-ea"/>
              <a:cs typeface="Calibri"/>
            </a:rPr>
            <a:pPr marL="0" indent="0"/>
            <a:t>8523</a:t>
          </a:fld>
          <a:endParaRPr lang="en-US" sz="2400" b="1" i="0" u="none" strike="noStrike">
            <a:solidFill>
              <a:srgbClr val="000000"/>
            </a:solidFill>
            <a:latin typeface="Bodoni MT Black" panose="02070A03080606020203" pitchFamily="18" charset="0"/>
            <a:ea typeface="+mn-ea"/>
            <a:cs typeface="Calibri"/>
          </a:endParaRPr>
        </a:p>
      </xdr:txBody>
    </xdr:sp>
    <xdr:clientData/>
  </xdr:twoCellAnchor>
  <xdr:twoCellAnchor>
    <xdr:from>
      <xdr:col>13</xdr:col>
      <xdr:colOff>555172</xdr:colOff>
      <xdr:row>9</xdr:row>
      <xdr:rowOff>32656</xdr:rowOff>
    </xdr:from>
    <xdr:to>
      <xdr:col>16</xdr:col>
      <xdr:colOff>65316</xdr:colOff>
      <xdr:row>11</xdr:row>
      <xdr:rowOff>54430</xdr:rowOff>
    </xdr:to>
    <xdr:sp macro="" textlink="'Sheet Design'!D9">
      <xdr:nvSpPr>
        <xdr:cNvPr id="27" name="TextBox 26">
          <a:extLst>
            <a:ext uri="{FF2B5EF4-FFF2-40B4-BE49-F238E27FC236}">
              <a16:creationId xmlns:a16="http://schemas.microsoft.com/office/drawing/2014/main" id="{5FC44EDD-38C3-4CE3-929A-4507503E12F9}"/>
            </a:ext>
          </a:extLst>
        </xdr:cNvPr>
        <xdr:cNvSpPr txBox="1"/>
      </xdr:nvSpPr>
      <xdr:spPr>
        <a:xfrm>
          <a:off x="9274629" y="1796142"/>
          <a:ext cx="1534887" cy="413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2A9D1A3-820C-4CD5-B67E-302038200AB0}" type="TxLink">
            <a:rPr lang="en-US" sz="2400" b="1" i="0" u="none" strike="noStrike">
              <a:solidFill>
                <a:srgbClr val="000000"/>
              </a:solidFill>
              <a:latin typeface="Bodoni MT Black" panose="02070A03080606020203" pitchFamily="18" charset="0"/>
              <a:ea typeface="+mn-ea"/>
              <a:cs typeface="Calibri"/>
            </a:rPr>
            <a:pPr marL="0" indent="0"/>
            <a:t>4.0</a:t>
          </a:fld>
          <a:endParaRPr lang="en-US" sz="2400" b="1" i="0" u="none" strike="noStrike">
            <a:solidFill>
              <a:srgbClr val="000000"/>
            </a:solidFill>
            <a:latin typeface="Bodoni MT Black" panose="02070A03080606020203" pitchFamily="18" charset="0"/>
            <a:ea typeface="+mn-ea"/>
            <a:cs typeface="Calibri"/>
          </a:endParaRPr>
        </a:p>
      </xdr:txBody>
    </xdr:sp>
    <xdr:clientData/>
  </xdr:twoCellAnchor>
  <xdr:twoCellAnchor>
    <xdr:from>
      <xdr:col>8</xdr:col>
      <xdr:colOff>283029</xdr:colOff>
      <xdr:row>11</xdr:row>
      <xdr:rowOff>21772</xdr:rowOff>
    </xdr:from>
    <xdr:to>
      <xdr:col>10</xdr:col>
      <xdr:colOff>10886</xdr:colOff>
      <xdr:row>12</xdr:row>
      <xdr:rowOff>141515</xdr:rowOff>
    </xdr:to>
    <xdr:sp macro="" textlink="">
      <xdr:nvSpPr>
        <xdr:cNvPr id="30" name="TextBox 29">
          <a:extLst>
            <a:ext uri="{FF2B5EF4-FFF2-40B4-BE49-F238E27FC236}">
              <a16:creationId xmlns:a16="http://schemas.microsoft.com/office/drawing/2014/main" id="{CB308277-D250-4BC4-992A-91CC64AC0A92}"/>
            </a:ext>
          </a:extLst>
        </xdr:cNvPr>
        <xdr:cNvSpPr txBox="1"/>
      </xdr:nvSpPr>
      <xdr:spPr>
        <a:xfrm>
          <a:off x="5627915" y="2177143"/>
          <a:ext cx="1077685"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NO</a:t>
          </a:r>
          <a:r>
            <a:rPr lang="en-US" sz="1100" b="1" baseline="0">
              <a:latin typeface="Segoe UI Semibold" panose="020B0702040204020203" pitchFamily="34" charset="0"/>
              <a:cs typeface="Segoe UI Semibold" panose="020B0702040204020203" pitchFamily="34" charset="0"/>
            </a:rPr>
            <a:t> </a:t>
          </a:r>
          <a:r>
            <a:rPr lang="en-US" sz="1100" b="1">
              <a:latin typeface="Segoe UI Semibold" panose="020B0702040204020203" pitchFamily="34" charset="0"/>
              <a:cs typeface="Segoe UI Semibold" panose="020B0702040204020203" pitchFamily="34" charset="0"/>
            </a:rPr>
            <a:t>Of ITEMS</a:t>
          </a:r>
        </a:p>
      </xdr:txBody>
    </xdr:sp>
    <xdr:clientData/>
  </xdr:twoCellAnchor>
  <xdr:twoCellAnchor>
    <xdr:from>
      <xdr:col>13</xdr:col>
      <xdr:colOff>380999</xdr:colOff>
      <xdr:row>11</xdr:row>
      <xdr:rowOff>54429</xdr:rowOff>
    </xdr:from>
    <xdr:to>
      <xdr:col>15</xdr:col>
      <xdr:colOff>108857</xdr:colOff>
      <xdr:row>12</xdr:row>
      <xdr:rowOff>130630</xdr:rowOff>
    </xdr:to>
    <xdr:sp macro="" textlink="">
      <xdr:nvSpPr>
        <xdr:cNvPr id="33" name="TextBox 32">
          <a:extLst>
            <a:ext uri="{FF2B5EF4-FFF2-40B4-BE49-F238E27FC236}">
              <a16:creationId xmlns:a16="http://schemas.microsoft.com/office/drawing/2014/main" id="{48FD10DB-9003-4DEC-9CA9-0BDAF64EA6D8}"/>
            </a:ext>
          </a:extLst>
        </xdr:cNvPr>
        <xdr:cNvSpPr txBox="1"/>
      </xdr:nvSpPr>
      <xdr:spPr>
        <a:xfrm>
          <a:off x="9100456" y="2209800"/>
          <a:ext cx="1077687" cy="272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a:solidFill>
                <a:schemeClr val="dk1"/>
              </a:solidFill>
              <a:latin typeface="Segoe UI Semibold" panose="020B0702040204020203" pitchFamily="34" charset="0"/>
              <a:ea typeface="+mn-ea"/>
              <a:cs typeface="Segoe UI Semibold" panose="020B0702040204020203" pitchFamily="34" charset="0"/>
            </a:rPr>
            <a:t>AVG RATING</a:t>
          </a:r>
        </a:p>
      </xdr:txBody>
    </xdr:sp>
    <xdr:clientData/>
  </xdr:twoCellAnchor>
  <xdr:twoCellAnchor editAs="oneCell">
    <xdr:from>
      <xdr:col>3</xdr:col>
      <xdr:colOff>130628</xdr:colOff>
      <xdr:row>7</xdr:row>
      <xdr:rowOff>10885</xdr:rowOff>
    </xdr:from>
    <xdr:to>
      <xdr:col>6</xdr:col>
      <xdr:colOff>261258</xdr:colOff>
      <xdr:row>13</xdr:row>
      <xdr:rowOff>65314</xdr:rowOff>
    </xdr:to>
    <mc:AlternateContent xmlns:mc="http://schemas.openxmlformats.org/markup-compatibility/2006" xmlns:a14="http://schemas.microsoft.com/office/drawing/2010/main">
      <mc:Choice Requires="a14">
        <xdr:graphicFrame macro="">
          <xdr:nvGraphicFramePr>
            <xdr:cNvPr id="34" name="Outlet Size 1">
              <a:extLst>
                <a:ext uri="{FF2B5EF4-FFF2-40B4-BE49-F238E27FC236}">
                  <a16:creationId xmlns:a16="http://schemas.microsoft.com/office/drawing/2014/main" id="{4AD8E3F4-A0E3-4D57-BC05-7793658ED079}"/>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155371" y="1382485"/>
              <a:ext cx="2100944" cy="1230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228600</xdr:colOff>
      <xdr:row>1</xdr:row>
      <xdr:rowOff>113238</xdr:rowOff>
    </xdr:from>
    <xdr:to>
      <xdr:col>16</xdr:col>
      <xdr:colOff>489855</xdr:colOff>
      <xdr:row>3</xdr:row>
      <xdr:rowOff>13836</xdr:rowOff>
    </xdr:to>
    <xdr:pic>
      <xdr:nvPicPr>
        <xdr:cNvPr id="36" name="Picture 35">
          <a:extLst>
            <a:ext uri="{FF2B5EF4-FFF2-40B4-BE49-F238E27FC236}">
              <a16:creationId xmlns:a16="http://schemas.microsoft.com/office/drawing/2014/main" id="{915BBD42-A75D-47B5-8EF5-CA054FF333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72800" y="309181"/>
          <a:ext cx="261255" cy="292484"/>
        </a:xfrm>
        <a:prstGeom prst="rect">
          <a:avLst/>
        </a:prstGeom>
      </xdr:spPr>
    </xdr:pic>
    <xdr:clientData/>
  </xdr:twoCellAnchor>
  <xdr:twoCellAnchor editAs="oneCell">
    <xdr:from>
      <xdr:col>11</xdr:col>
      <xdr:colOff>87085</xdr:colOff>
      <xdr:row>9</xdr:row>
      <xdr:rowOff>21771</xdr:rowOff>
    </xdr:from>
    <xdr:to>
      <xdr:col>11</xdr:col>
      <xdr:colOff>424542</xdr:colOff>
      <xdr:row>10</xdr:row>
      <xdr:rowOff>121578</xdr:rowOff>
    </xdr:to>
    <xdr:pic>
      <xdr:nvPicPr>
        <xdr:cNvPr id="38" name="Picture 37">
          <a:extLst>
            <a:ext uri="{FF2B5EF4-FFF2-40B4-BE49-F238E27FC236}">
              <a16:creationId xmlns:a16="http://schemas.microsoft.com/office/drawing/2014/main" id="{D06FA79D-938B-4AA8-ABE0-9347CC4D9D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6714" y="1785257"/>
          <a:ext cx="337457" cy="295750"/>
        </a:xfrm>
        <a:prstGeom prst="rect">
          <a:avLst/>
        </a:prstGeom>
      </xdr:spPr>
    </xdr:pic>
    <xdr:clientData/>
  </xdr:twoCellAnchor>
  <xdr:twoCellAnchor editAs="oneCell">
    <xdr:from>
      <xdr:col>16</xdr:col>
      <xdr:colOff>139115</xdr:colOff>
      <xdr:row>8</xdr:row>
      <xdr:rowOff>185056</xdr:rowOff>
    </xdr:from>
    <xdr:to>
      <xdr:col>16</xdr:col>
      <xdr:colOff>468086</xdr:colOff>
      <xdr:row>10</xdr:row>
      <xdr:rowOff>73381</xdr:rowOff>
    </xdr:to>
    <xdr:pic>
      <xdr:nvPicPr>
        <xdr:cNvPr id="40" name="Picture 39">
          <a:extLst>
            <a:ext uri="{FF2B5EF4-FFF2-40B4-BE49-F238E27FC236}">
              <a16:creationId xmlns:a16="http://schemas.microsoft.com/office/drawing/2014/main" id="{8BC40F1B-B11C-4D37-A64E-307017C819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3315" y="1752599"/>
          <a:ext cx="328971" cy="280211"/>
        </a:xfrm>
        <a:prstGeom prst="rect">
          <a:avLst/>
        </a:prstGeom>
      </xdr:spPr>
    </xdr:pic>
    <xdr:clientData/>
  </xdr:twoCellAnchor>
  <xdr:twoCellAnchor editAs="oneCell">
    <xdr:from>
      <xdr:col>11</xdr:col>
      <xdr:colOff>114942</xdr:colOff>
      <xdr:row>1</xdr:row>
      <xdr:rowOff>125829</xdr:rowOff>
    </xdr:from>
    <xdr:to>
      <xdr:col>11</xdr:col>
      <xdr:colOff>446314</xdr:colOff>
      <xdr:row>2</xdr:row>
      <xdr:rowOff>183074</xdr:rowOff>
    </xdr:to>
    <xdr:pic>
      <xdr:nvPicPr>
        <xdr:cNvPr id="42" name="Picture 41">
          <a:extLst>
            <a:ext uri="{FF2B5EF4-FFF2-40B4-BE49-F238E27FC236}">
              <a16:creationId xmlns:a16="http://schemas.microsoft.com/office/drawing/2014/main" id="{DEE84110-5E75-4205-86E8-758C645CAC7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84571" y="321772"/>
          <a:ext cx="331372" cy="253188"/>
        </a:xfrm>
        <a:prstGeom prst="rect">
          <a:avLst/>
        </a:prstGeom>
      </xdr:spPr>
    </xdr:pic>
    <xdr:clientData/>
  </xdr:twoCellAnchor>
  <xdr:twoCellAnchor>
    <xdr:from>
      <xdr:col>7</xdr:col>
      <xdr:colOff>1</xdr:colOff>
      <xdr:row>13</xdr:row>
      <xdr:rowOff>108857</xdr:rowOff>
    </xdr:from>
    <xdr:to>
      <xdr:col>16</xdr:col>
      <xdr:colOff>653142</xdr:colOff>
      <xdr:row>38</xdr:row>
      <xdr:rowOff>0</xdr:rowOff>
    </xdr:to>
    <xdr:sp macro="" textlink="">
      <xdr:nvSpPr>
        <xdr:cNvPr id="43" name="Rectangle: Rounded Corners 42">
          <a:extLst>
            <a:ext uri="{FF2B5EF4-FFF2-40B4-BE49-F238E27FC236}">
              <a16:creationId xmlns:a16="http://schemas.microsoft.com/office/drawing/2014/main" id="{3FC2BAA5-BB30-4CF8-AB19-97167BD2A0B6}"/>
            </a:ext>
          </a:extLst>
        </xdr:cNvPr>
        <xdr:cNvSpPr/>
      </xdr:nvSpPr>
      <xdr:spPr>
        <a:xfrm>
          <a:off x="4669972" y="2656114"/>
          <a:ext cx="6727370" cy="4789715"/>
        </a:xfrm>
        <a:prstGeom prst="roundRect">
          <a:avLst/>
        </a:prstGeom>
        <a:solidFill>
          <a:schemeClr val="accent6">
            <a:lumMod val="20000"/>
            <a:lumOff val="80000"/>
          </a:schemeClr>
        </a:solidFill>
        <a:ln>
          <a:no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293916</xdr:colOff>
      <xdr:row>15</xdr:row>
      <xdr:rowOff>185058</xdr:rowOff>
    </xdr:from>
    <xdr:to>
      <xdr:col>11</xdr:col>
      <xdr:colOff>424542</xdr:colOff>
      <xdr:row>24</xdr:row>
      <xdr:rowOff>130628</xdr:rowOff>
    </xdr:to>
    <xdr:graphicFrame macro="">
      <xdr:nvGraphicFramePr>
        <xdr:cNvPr id="44" name="Chart 43">
          <a:extLst>
            <a:ext uri="{FF2B5EF4-FFF2-40B4-BE49-F238E27FC236}">
              <a16:creationId xmlns:a16="http://schemas.microsoft.com/office/drawing/2014/main" id="{5842D24E-AC9C-4A8E-A1BD-E0DE8D690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283031</xdr:colOff>
      <xdr:row>14</xdr:row>
      <xdr:rowOff>65314</xdr:rowOff>
    </xdr:from>
    <xdr:to>
      <xdr:col>9</xdr:col>
      <xdr:colOff>206830</xdr:colOff>
      <xdr:row>16</xdr:row>
      <xdr:rowOff>-1</xdr:rowOff>
    </xdr:to>
    <xdr:sp macro="" textlink="">
      <xdr:nvSpPr>
        <xdr:cNvPr id="45" name="TextBox 44">
          <a:extLst>
            <a:ext uri="{FF2B5EF4-FFF2-40B4-BE49-F238E27FC236}">
              <a16:creationId xmlns:a16="http://schemas.microsoft.com/office/drawing/2014/main" id="{7D431286-FBC3-4A24-BB2F-0ACFF98EBE11}"/>
            </a:ext>
          </a:extLst>
        </xdr:cNvPr>
        <xdr:cNvSpPr txBox="1"/>
      </xdr:nvSpPr>
      <xdr:spPr>
        <a:xfrm>
          <a:off x="4953002" y="2808514"/>
          <a:ext cx="1273628"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FAT CONTENT</a:t>
          </a:r>
        </a:p>
      </xdr:txBody>
    </xdr:sp>
    <xdr:clientData/>
  </xdr:twoCellAnchor>
  <xdr:twoCellAnchor>
    <xdr:from>
      <xdr:col>11</xdr:col>
      <xdr:colOff>664028</xdr:colOff>
      <xdr:row>13</xdr:row>
      <xdr:rowOff>108857</xdr:rowOff>
    </xdr:from>
    <xdr:to>
      <xdr:col>11</xdr:col>
      <xdr:colOff>664028</xdr:colOff>
      <xdr:row>38</xdr:row>
      <xdr:rowOff>0</xdr:rowOff>
    </xdr:to>
    <xdr:cxnSp macro="">
      <xdr:nvCxnSpPr>
        <xdr:cNvPr id="12" name="Straight Connector 11">
          <a:extLst>
            <a:ext uri="{FF2B5EF4-FFF2-40B4-BE49-F238E27FC236}">
              <a16:creationId xmlns:a16="http://schemas.microsoft.com/office/drawing/2014/main" id="{638F2E20-1217-4348-A64C-75D09EB5F45E}"/>
            </a:ext>
          </a:extLst>
        </xdr:cNvPr>
        <xdr:cNvCxnSpPr>
          <a:stCxn id="43" idx="0"/>
          <a:endCxn id="43" idx="2"/>
        </xdr:cNvCxnSpPr>
      </xdr:nvCxnSpPr>
      <xdr:spPr>
        <a:xfrm>
          <a:off x="8033657" y="2656114"/>
          <a:ext cx="0" cy="4789715"/>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206829</xdr:colOff>
      <xdr:row>25</xdr:row>
      <xdr:rowOff>97972</xdr:rowOff>
    </xdr:from>
    <xdr:to>
      <xdr:col>11</xdr:col>
      <xdr:colOff>446315</xdr:colOff>
      <xdr:row>25</xdr:row>
      <xdr:rowOff>97972</xdr:rowOff>
    </xdr:to>
    <xdr:cxnSp macro="">
      <xdr:nvCxnSpPr>
        <xdr:cNvPr id="31" name="Straight Connector 30">
          <a:extLst>
            <a:ext uri="{FF2B5EF4-FFF2-40B4-BE49-F238E27FC236}">
              <a16:creationId xmlns:a16="http://schemas.microsoft.com/office/drawing/2014/main" id="{EC5E554D-4E7D-4569-99DB-E7656C8BC189}"/>
            </a:ext>
          </a:extLst>
        </xdr:cNvPr>
        <xdr:cNvCxnSpPr/>
      </xdr:nvCxnSpPr>
      <xdr:spPr>
        <a:xfrm flipH="1">
          <a:off x="4876800" y="4996543"/>
          <a:ext cx="2939144"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326572</xdr:colOff>
      <xdr:row>27</xdr:row>
      <xdr:rowOff>108858</xdr:rowOff>
    </xdr:from>
    <xdr:to>
      <xdr:col>11</xdr:col>
      <xdr:colOff>435428</xdr:colOff>
      <xdr:row>37</xdr:row>
      <xdr:rowOff>54429</xdr:rowOff>
    </xdr:to>
    <xdr:graphicFrame macro="">
      <xdr:nvGraphicFramePr>
        <xdr:cNvPr id="41" name="Chart 40">
          <a:extLst>
            <a:ext uri="{FF2B5EF4-FFF2-40B4-BE49-F238E27FC236}">
              <a16:creationId xmlns:a16="http://schemas.microsoft.com/office/drawing/2014/main" id="{425EE2E7-A2A0-479C-9513-0F01E961AD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206830</xdr:colOff>
      <xdr:row>25</xdr:row>
      <xdr:rowOff>141516</xdr:rowOff>
    </xdr:from>
    <xdr:to>
      <xdr:col>9</xdr:col>
      <xdr:colOff>130629</xdr:colOff>
      <xdr:row>27</xdr:row>
      <xdr:rowOff>76201</xdr:rowOff>
    </xdr:to>
    <xdr:sp macro="" textlink="">
      <xdr:nvSpPr>
        <xdr:cNvPr id="46" name="TextBox 45">
          <a:extLst>
            <a:ext uri="{FF2B5EF4-FFF2-40B4-BE49-F238E27FC236}">
              <a16:creationId xmlns:a16="http://schemas.microsoft.com/office/drawing/2014/main" id="{7577572D-FED3-4E04-8EEE-9D0DFE7EB3F5}"/>
            </a:ext>
          </a:extLst>
        </xdr:cNvPr>
        <xdr:cNvSpPr txBox="1"/>
      </xdr:nvSpPr>
      <xdr:spPr>
        <a:xfrm>
          <a:off x="4876801" y="5040087"/>
          <a:ext cx="1273628"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FAT BY</a:t>
          </a:r>
          <a:r>
            <a:rPr lang="en-US" sz="1100" b="1" baseline="0">
              <a:latin typeface="Segoe UI Semibold" panose="020B0702040204020203" pitchFamily="34" charset="0"/>
              <a:cs typeface="Segoe UI Semibold" panose="020B0702040204020203" pitchFamily="34" charset="0"/>
            </a:rPr>
            <a:t> OUTLET</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12</xdr:col>
      <xdr:colOff>32657</xdr:colOff>
      <xdr:row>13</xdr:row>
      <xdr:rowOff>152399</xdr:rowOff>
    </xdr:from>
    <xdr:to>
      <xdr:col>13</xdr:col>
      <xdr:colOff>631371</xdr:colOff>
      <xdr:row>15</xdr:row>
      <xdr:rowOff>87084</xdr:rowOff>
    </xdr:to>
    <xdr:sp macro="" textlink="">
      <xdr:nvSpPr>
        <xdr:cNvPr id="47" name="TextBox 46">
          <a:extLst>
            <a:ext uri="{FF2B5EF4-FFF2-40B4-BE49-F238E27FC236}">
              <a16:creationId xmlns:a16="http://schemas.microsoft.com/office/drawing/2014/main" id="{ACBF0ECA-6B4A-41B8-95ED-25F7C8B8EDE4}"/>
            </a:ext>
          </a:extLst>
        </xdr:cNvPr>
        <xdr:cNvSpPr txBox="1"/>
      </xdr:nvSpPr>
      <xdr:spPr>
        <a:xfrm>
          <a:off x="8077200" y="2699656"/>
          <a:ext cx="1273628"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ITEM</a:t>
          </a:r>
          <a:r>
            <a:rPr lang="en-US" sz="1100" b="1" baseline="0">
              <a:latin typeface="Segoe UI Semibold" panose="020B0702040204020203" pitchFamily="34" charset="0"/>
              <a:cs typeface="Segoe UI Semibold" panose="020B0702040204020203" pitchFamily="34" charset="0"/>
            </a:rPr>
            <a:t> TYPE</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12</xdr:col>
      <xdr:colOff>163285</xdr:colOff>
      <xdr:row>14</xdr:row>
      <xdr:rowOff>185057</xdr:rowOff>
    </xdr:from>
    <xdr:to>
      <xdr:col>16</xdr:col>
      <xdr:colOff>337457</xdr:colOff>
      <xdr:row>37</xdr:row>
      <xdr:rowOff>130628</xdr:rowOff>
    </xdr:to>
    <xdr:graphicFrame macro="">
      <xdr:nvGraphicFramePr>
        <xdr:cNvPr id="48" name="Chart 47">
          <a:extLst>
            <a:ext uri="{FF2B5EF4-FFF2-40B4-BE49-F238E27FC236}">
              <a16:creationId xmlns:a16="http://schemas.microsoft.com/office/drawing/2014/main" id="{16F88B09-D749-450F-85A7-A9119F405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108857</xdr:colOff>
      <xdr:row>0</xdr:row>
      <xdr:rowOff>185058</xdr:rowOff>
    </xdr:from>
    <xdr:to>
      <xdr:col>26</xdr:col>
      <xdr:colOff>587828</xdr:colOff>
      <xdr:row>38</xdr:row>
      <xdr:rowOff>10885</xdr:rowOff>
    </xdr:to>
    <xdr:sp macro="" textlink="">
      <xdr:nvSpPr>
        <xdr:cNvPr id="50" name="Rectangle: Rounded Corners 49">
          <a:extLst>
            <a:ext uri="{FF2B5EF4-FFF2-40B4-BE49-F238E27FC236}">
              <a16:creationId xmlns:a16="http://schemas.microsoft.com/office/drawing/2014/main" id="{34B1878B-D149-42DC-B365-B0CDBD075B07}"/>
            </a:ext>
          </a:extLst>
        </xdr:cNvPr>
        <xdr:cNvSpPr/>
      </xdr:nvSpPr>
      <xdr:spPr>
        <a:xfrm>
          <a:off x="11527971" y="185058"/>
          <a:ext cx="6553200" cy="7271656"/>
        </a:xfrm>
        <a:prstGeom prst="roundRect">
          <a:avLst/>
        </a:prstGeom>
        <a:solidFill>
          <a:schemeClr val="accent6">
            <a:lumMod val="20000"/>
            <a:lumOff val="80000"/>
          </a:schemeClr>
        </a:solidFill>
        <a:ln w="25400">
          <a:solidFill>
            <a:schemeClr val="tx1"/>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326572</xdr:colOff>
      <xdr:row>2</xdr:row>
      <xdr:rowOff>119742</xdr:rowOff>
    </xdr:from>
    <xdr:to>
      <xdr:col>19</xdr:col>
      <xdr:colOff>576943</xdr:colOff>
      <xdr:row>4</xdr:row>
      <xdr:rowOff>43544</xdr:rowOff>
    </xdr:to>
    <xdr:sp macro="" textlink="">
      <xdr:nvSpPr>
        <xdr:cNvPr id="51" name="TextBox 50">
          <a:extLst>
            <a:ext uri="{FF2B5EF4-FFF2-40B4-BE49-F238E27FC236}">
              <a16:creationId xmlns:a16="http://schemas.microsoft.com/office/drawing/2014/main" id="{5E2BC195-502A-4A22-A39B-DC2051C399C0}"/>
            </a:ext>
          </a:extLst>
        </xdr:cNvPr>
        <xdr:cNvSpPr txBox="1"/>
      </xdr:nvSpPr>
      <xdr:spPr>
        <a:xfrm>
          <a:off x="11745686" y="511628"/>
          <a:ext cx="16002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Outlet</a:t>
          </a:r>
          <a:r>
            <a:rPr lang="en-US" sz="1100" b="1" baseline="0">
              <a:latin typeface="Segoe UI Semibold" panose="020B0702040204020203" pitchFamily="34" charset="0"/>
              <a:cs typeface="Segoe UI Semibold" panose="020B0702040204020203" pitchFamily="34" charset="0"/>
            </a:rPr>
            <a:t> Establishment</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17</xdr:col>
      <xdr:colOff>315686</xdr:colOff>
      <xdr:row>3</xdr:row>
      <xdr:rowOff>87086</xdr:rowOff>
    </xdr:from>
    <xdr:to>
      <xdr:col>26</xdr:col>
      <xdr:colOff>195942</xdr:colOff>
      <xdr:row>13</xdr:row>
      <xdr:rowOff>87086</xdr:rowOff>
    </xdr:to>
    <xdr:graphicFrame macro="">
      <xdr:nvGraphicFramePr>
        <xdr:cNvPr id="49" name="Chart 48">
          <a:extLst>
            <a:ext uri="{FF2B5EF4-FFF2-40B4-BE49-F238E27FC236}">
              <a16:creationId xmlns:a16="http://schemas.microsoft.com/office/drawing/2014/main" id="{BCE8AA31-B4FE-4309-B03D-84F129883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326572</xdr:colOff>
      <xdr:row>13</xdr:row>
      <xdr:rowOff>185057</xdr:rowOff>
    </xdr:from>
    <xdr:to>
      <xdr:col>26</xdr:col>
      <xdr:colOff>391886</xdr:colOff>
      <xdr:row>13</xdr:row>
      <xdr:rowOff>185057</xdr:rowOff>
    </xdr:to>
    <xdr:cxnSp macro="">
      <xdr:nvCxnSpPr>
        <xdr:cNvPr id="52" name="Straight Connector 51">
          <a:extLst>
            <a:ext uri="{FF2B5EF4-FFF2-40B4-BE49-F238E27FC236}">
              <a16:creationId xmlns:a16="http://schemas.microsoft.com/office/drawing/2014/main" id="{77AF3233-5B97-40CA-8165-BE5A34A026D1}"/>
            </a:ext>
          </a:extLst>
        </xdr:cNvPr>
        <xdr:cNvCxnSpPr/>
      </xdr:nvCxnSpPr>
      <xdr:spPr>
        <a:xfrm flipH="1">
          <a:off x="11745686" y="2732314"/>
          <a:ext cx="6139543"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272144</xdr:colOff>
      <xdr:row>14</xdr:row>
      <xdr:rowOff>87085</xdr:rowOff>
    </xdr:from>
    <xdr:to>
      <xdr:col>19</xdr:col>
      <xdr:colOff>522515</xdr:colOff>
      <xdr:row>16</xdr:row>
      <xdr:rowOff>10886</xdr:rowOff>
    </xdr:to>
    <xdr:sp macro="" textlink="">
      <xdr:nvSpPr>
        <xdr:cNvPr id="53" name="TextBox 52">
          <a:extLst>
            <a:ext uri="{FF2B5EF4-FFF2-40B4-BE49-F238E27FC236}">
              <a16:creationId xmlns:a16="http://schemas.microsoft.com/office/drawing/2014/main" id="{69900509-FAE8-4BA7-8799-C0DDF255849F}"/>
            </a:ext>
          </a:extLst>
        </xdr:cNvPr>
        <xdr:cNvSpPr txBox="1"/>
      </xdr:nvSpPr>
      <xdr:spPr>
        <a:xfrm>
          <a:off x="11691258" y="2830285"/>
          <a:ext cx="16002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Outlet</a:t>
          </a:r>
          <a:r>
            <a:rPr lang="en-US" sz="1100" b="1" baseline="0">
              <a:latin typeface="Segoe UI Semibold" panose="020B0702040204020203" pitchFamily="34" charset="0"/>
              <a:cs typeface="Segoe UI Semibold" panose="020B0702040204020203" pitchFamily="34" charset="0"/>
            </a:rPr>
            <a:t> Size</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17</xdr:col>
      <xdr:colOff>293915</xdr:colOff>
      <xdr:row>16</xdr:row>
      <xdr:rowOff>0</xdr:rowOff>
    </xdr:from>
    <xdr:to>
      <xdr:col>21</xdr:col>
      <xdr:colOff>337458</xdr:colOff>
      <xdr:row>25</xdr:row>
      <xdr:rowOff>152400</xdr:rowOff>
    </xdr:to>
    <xdr:graphicFrame macro="">
      <xdr:nvGraphicFramePr>
        <xdr:cNvPr id="54" name="Chart 53">
          <a:extLst>
            <a:ext uri="{FF2B5EF4-FFF2-40B4-BE49-F238E27FC236}">
              <a16:creationId xmlns:a16="http://schemas.microsoft.com/office/drawing/2014/main" id="{A998E119-8EC5-4C47-B406-9D079DE83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141514</xdr:colOff>
      <xdr:row>15</xdr:row>
      <xdr:rowOff>141513</xdr:rowOff>
    </xdr:from>
    <xdr:to>
      <xdr:col>26</xdr:col>
      <xdr:colOff>261256</xdr:colOff>
      <xdr:row>25</xdr:row>
      <xdr:rowOff>87086</xdr:rowOff>
    </xdr:to>
    <mc:AlternateContent xmlns:mc="http://schemas.openxmlformats.org/markup-compatibility/2006">
      <mc:Choice xmlns:cx2="http://schemas.microsoft.com/office/drawing/2015/10/21/chartex" Requires="cx2">
        <xdr:graphicFrame macro="">
          <xdr:nvGraphicFramePr>
            <xdr:cNvPr id="55" name="Chart 54">
              <a:extLst>
                <a:ext uri="{FF2B5EF4-FFF2-40B4-BE49-F238E27FC236}">
                  <a16:creationId xmlns:a16="http://schemas.microsoft.com/office/drawing/2014/main" id="{E4517408-73C0-4CA4-B964-9C87B5F52F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848114" y="3113313"/>
              <a:ext cx="2801982" cy="19267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533404</xdr:colOff>
      <xdr:row>14</xdr:row>
      <xdr:rowOff>65313</xdr:rowOff>
    </xdr:from>
    <xdr:to>
      <xdr:col>21</xdr:col>
      <xdr:colOff>544286</xdr:colOff>
      <xdr:row>25</xdr:row>
      <xdr:rowOff>185058</xdr:rowOff>
    </xdr:to>
    <xdr:cxnSp macro="">
      <xdr:nvCxnSpPr>
        <xdr:cNvPr id="56" name="Straight Connector 55">
          <a:extLst>
            <a:ext uri="{FF2B5EF4-FFF2-40B4-BE49-F238E27FC236}">
              <a16:creationId xmlns:a16="http://schemas.microsoft.com/office/drawing/2014/main" id="{BFFEAE67-8747-472D-908C-4E7D353505B3}"/>
            </a:ext>
          </a:extLst>
        </xdr:cNvPr>
        <xdr:cNvCxnSpPr/>
      </xdr:nvCxnSpPr>
      <xdr:spPr>
        <a:xfrm>
          <a:off x="14652175" y="2808513"/>
          <a:ext cx="10882" cy="2275116"/>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239487</xdr:colOff>
      <xdr:row>26</xdr:row>
      <xdr:rowOff>97971</xdr:rowOff>
    </xdr:from>
    <xdr:to>
      <xdr:col>26</xdr:col>
      <xdr:colOff>380999</xdr:colOff>
      <xdr:row>26</xdr:row>
      <xdr:rowOff>97971</xdr:rowOff>
    </xdr:to>
    <xdr:cxnSp macro="">
      <xdr:nvCxnSpPr>
        <xdr:cNvPr id="63" name="Straight Connector 62">
          <a:extLst>
            <a:ext uri="{FF2B5EF4-FFF2-40B4-BE49-F238E27FC236}">
              <a16:creationId xmlns:a16="http://schemas.microsoft.com/office/drawing/2014/main" id="{418D6F15-8338-4419-BE8F-1B2FAD0AD7A1}"/>
            </a:ext>
          </a:extLst>
        </xdr:cNvPr>
        <xdr:cNvCxnSpPr/>
      </xdr:nvCxnSpPr>
      <xdr:spPr>
        <a:xfrm flipH="1">
          <a:off x="11658601" y="5192485"/>
          <a:ext cx="6215741"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598715</xdr:colOff>
      <xdr:row>14</xdr:row>
      <xdr:rowOff>54428</xdr:rowOff>
    </xdr:from>
    <xdr:to>
      <xdr:col>24</xdr:col>
      <xdr:colOff>174172</xdr:colOff>
      <xdr:row>15</xdr:row>
      <xdr:rowOff>174172</xdr:rowOff>
    </xdr:to>
    <xdr:sp macro="" textlink="">
      <xdr:nvSpPr>
        <xdr:cNvPr id="65" name="TextBox 64">
          <a:extLst>
            <a:ext uri="{FF2B5EF4-FFF2-40B4-BE49-F238E27FC236}">
              <a16:creationId xmlns:a16="http://schemas.microsoft.com/office/drawing/2014/main" id="{E6FDD199-1979-4E17-8E67-F9A21B4553F3}"/>
            </a:ext>
          </a:extLst>
        </xdr:cNvPr>
        <xdr:cNvSpPr txBox="1"/>
      </xdr:nvSpPr>
      <xdr:spPr>
        <a:xfrm>
          <a:off x="14717486" y="2797628"/>
          <a:ext cx="16002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Outlet</a:t>
          </a:r>
          <a:r>
            <a:rPr lang="en-US" sz="1100" b="1" baseline="0">
              <a:latin typeface="Segoe UI Semibold" panose="020B0702040204020203" pitchFamily="34" charset="0"/>
              <a:cs typeface="Segoe UI Semibold" panose="020B0702040204020203" pitchFamily="34" charset="0"/>
            </a:rPr>
            <a:t> Location</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17</xdr:col>
      <xdr:colOff>511629</xdr:colOff>
      <xdr:row>27</xdr:row>
      <xdr:rowOff>130630</xdr:rowOff>
    </xdr:from>
    <xdr:to>
      <xdr:col>21</xdr:col>
      <xdr:colOff>326572</xdr:colOff>
      <xdr:row>36</xdr:row>
      <xdr:rowOff>163286</xdr:rowOff>
    </xdr:to>
    <xdr:graphicFrame macro="">
      <xdr:nvGraphicFramePr>
        <xdr:cNvPr id="71" name="Chart 70">
          <a:extLst>
            <a:ext uri="{FF2B5EF4-FFF2-40B4-BE49-F238E27FC236}">
              <a16:creationId xmlns:a16="http://schemas.microsoft.com/office/drawing/2014/main" id="{50EAE7D5-6B71-4B00-8CB5-7F4C2DBC6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152401</xdr:colOff>
      <xdr:row>26</xdr:row>
      <xdr:rowOff>76200</xdr:rowOff>
    </xdr:from>
    <xdr:to>
      <xdr:col>19</xdr:col>
      <xdr:colOff>402772</xdr:colOff>
      <xdr:row>28</xdr:row>
      <xdr:rowOff>1</xdr:rowOff>
    </xdr:to>
    <xdr:sp macro="" textlink="">
      <xdr:nvSpPr>
        <xdr:cNvPr id="72" name="TextBox 71">
          <a:extLst>
            <a:ext uri="{FF2B5EF4-FFF2-40B4-BE49-F238E27FC236}">
              <a16:creationId xmlns:a16="http://schemas.microsoft.com/office/drawing/2014/main" id="{DBCF009B-9192-456D-830C-922D6220BE1E}"/>
            </a:ext>
          </a:extLst>
        </xdr:cNvPr>
        <xdr:cNvSpPr txBox="1"/>
      </xdr:nvSpPr>
      <xdr:spPr>
        <a:xfrm>
          <a:off x="11571515" y="5170714"/>
          <a:ext cx="16002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Outlet</a:t>
          </a:r>
          <a:r>
            <a:rPr lang="en-US" sz="1100" b="1" baseline="0">
              <a:latin typeface="Segoe UI Semibold" panose="020B0702040204020203" pitchFamily="34" charset="0"/>
              <a:cs typeface="Segoe UI Semibold" panose="020B0702040204020203" pitchFamily="34" charset="0"/>
            </a:rPr>
            <a:t> Type</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21</xdr:col>
      <xdr:colOff>283029</xdr:colOff>
      <xdr:row>27</xdr:row>
      <xdr:rowOff>119743</xdr:rowOff>
    </xdr:from>
    <xdr:to>
      <xdr:col>23</xdr:col>
      <xdr:colOff>631372</xdr:colOff>
      <xdr:row>37</xdr:row>
      <xdr:rowOff>21771</xdr:rowOff>
    </xdr:to>
    <xdr:graphicFrame macro="">
      <xdr:nvGraphicFramePr>
        <xdr:cNvPr id="73" name="Chart 72">
          <a:extLst>
            <a:ext uri="{FF2B5EF4-FFF2-40B4-BE49-F238E27FC236}">
              <a16:creationId xmlns:a16="http://schemas.microsoft.com/office/drawing/2014/main" id="{792255B9-DC11-4A88-BA73-72AEB91CC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609599</xdr:colOff>
      <xdr:row>27</xdr:row>
      <xdr:rowOff>97971</xdr:rowOff>
    </xdr:from>
    <xdr:to>
      <xdr:col>26</xdr:col>
      <xdr:colOff>315685</xdr:colOff>
      <xdr:row>36</xdr:row>
      <xdr:rowOff>130628</xdr:rowOff>
    </xdr:to>
    <xdr:graphicFrame macro="">
      <xdr:nvGraphicFramePr>
        <xdr:cNvPr id="74" name="Chart 73">
          <a:extLst>
            <a:ext uri="{FF2B5EF4-FFF2-40B4-BE49-F238E27FC236}">
              <a16:creationId xmlns:a16="http://schemas.microsoft.com/office/drawing/2014/main" id="{E044CA47-00ED-47A0-A6E3-786EFF4D9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163286</xdr:colOff>
      <xdr:row>36</xdr:row>
      <xdr:rowOff>32656</xdr:rowOff>
    </xdr:from>
    <xdr:to>
      <xdr:col>20</xdr:col>
      <xdr:colOff>413658</xdr:colOff>
      <xdr:row>37</xdr:row>
      <xdr:rowOff>152400</xdr:rowOff>
    </xdr:to>
    <xdr:sp macro="" textlink="">
      <xdr:nvSpPr>
        <xdr:cNvPr id="75" name="TextBox 74">
          <a:extLst>
            <a:ext uri="{FF2B5EF4-FFF2-40B4-BE49-F238E27FC236}">
              <a16:creationId xmlns:a16="http://schemas.microsoft.com/office/drawing/2014/main" id="{EFD35861-47E7-4C26-AA62-19BED5F83DD6}"/>
            </a:ext>
          </a:extLst>
        </xdr:cNvPr>
        <xdr:cNvSpPr txBox="1"/>
      </xdr:nvSpPr>
      <xdr:spPr>
        <a:xfrm>
          <a:off x="12257315" y="7086599"/>
          <a:ext cx="16002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Total</a:t>
          </a:r>
          <a:r>
            <a:rPr lang="en-US" sz="1100" b="1" baseline="0">
              <a:latin typeface="Segoe UI Semibold" panose="020B0702040204020203" pitchFamily="34" charset="0"/>
              <a:cs typeface="Segoe UI Semibold" panose="020B0702040204020203" pitchFamily="34" charset="0"/>
            </a:rPr>
            <a:t> Sales</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21</xdr:col>
      <xdr:colOff>32659</xdr:colOff>
      <xdr:row>36</xdr:row>
      <xdr:rowOff>32656</xdr:rowOff>
    </xdr:from>
    <xdr:to>
      <xdr:col>23</xdr:col>
      <xdr:colOff>283030</xdr:colOff>
      <xdr:row>37</xdr:row>
      <xdr:rowOff>152400</xdr:rowOff>
    </xdr:to>
    <xdr:sp macro="" textlink="">
      <xdr:nvSpPr>
        <xdr:cNvPr id="76" name="TextBox 75">
          <a:extLst>
            <a:ext uri="{FF2B5EF4-FFF2-40B4-BE49-F238E27FC236}">
              <a16:creationId xmlns:a16="http://schemas.microsoft.com/office/drawing/2014/main" id="{C1758399-A88F-45E2-A2C9-EA315396A2B5}"/>
            </a:ext>
          </a:extLst>
        </xdr:cNvPr>
        <xdr:cNvSpPr txBox="1"/>
      </xdr:nvSpPr>
      <xdr:spPr>
        <a:xfrm>
          <a:off x="14151430" y="7086599"/>
          <a:ext cx="16002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Avg</a:t>
          </a:r>
          <a:r>
            <a:rPr lang="en-US" sz="1100" b="1" baseline="0">
              <a:latin typeface="Segoe UI Semibold" panose="020B0702040204020203" pitchFamily="34" charset="0"/>
              <a:cs typeface="Segoe UI Semibold" panose="020B0702040204020203" pitchFamily="34" charset="0"/>
            </a:rPr>
            <a:t> Sales</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23</xdr:col>
      <xdr:colOff>522516</xdr:colOff>
      <xdr:row>36</xdr:row>
      <xdr:rowOff>10885</xdr:rowOff>
    </xdr:from>
    <xdr:to>
      <xdr:col>26</xdr:col>
      <xdr:colOff>97973</xdr:colOff>
      <xdr:row>37</xdr:row>
      <xdr:rowOff>130629</xdr:rowOff>
    </xdr:to>
    <xdr:sp macro="" textlink="">
      <xdr:nvSpPr>
        <xdr:cNvPr id="77" name="TextBox 76">
          <a:extLst>
            <a:ext uri="{FF2B5EF4-FFF2-40B4-BE49-F238E27FC236}">
              <a16:creationId xmlns:a16="http://schemas.microsoft.com/office/drawing/2014/main" id="{2858ACC9-C8B8-4853-B5D6-D56936288C90}"/>
            </a:ext>
          </a:extLst>
        </xdr:cNvPr>
        <xdr:cNvSpPr txBox="1"/>
      </xdr:nvSpPr>
      <xdr:spPr>
        <a:xfrm>
          <a:off x="15991116" y="7064828"/>
          <a:ext cx="16002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latin typeface="Segoe UI Semibold" panose="020B0702040204020203" pitchFamily="34" charset="0"/>
              <a:cs typeface="Segoe UI Semibold" panose="020B0702040204020203" pitchFamily="34" charset="0"/>
            </a:rPr>
            <a:t>Total</a:t>
          </a:r>
          <a:r>
            <a:rPr lang="en-US" sz="1100" b="1" baseline="0">
              <a:latin typeface="Segoe UI Semibold" panose="020B0702040204020203" pitchFamily="34" charset="0"/>
              <a:cs typeface="Segoe UI Semibold" panose="020B0702040204020203" pitchFamily="34" charset="0"/>
            </a:rPr>
            <a:t> No Of Items</a:t>
          </a:r>
          <a:endParaRPr lang="en-US" sz="1100" b="1">
            <a:latin typeface="Segoe UI Semibold" panose="020B0702040204020203" pitchFamily="34" charset="0"/>
            <a:cs typeface="Segoe UI Semibold" panose="020B0702040204020203" pitchFamily="34" charset="0"/>
          </a:endParaRPr>
        </a:p>
      </xdr:txBody>
    </xdr:sp>
    <xdr:clientData/>
  </xdr:twoCellAnchor>
  <xdr:twoCellAnchor>
    <xdr:from>
      <xdr:col>3</xdr:col>
      <xdr:colOff>457200</xdr:colOff>
      <xdr:row>4</xdr:row>
      <xdr:rowOff>130628</xdr:rowOff>
    </xdr:from>
    <xdr:to>
      <xdr:col>6</xdr:col>
      <xdr:colOff>163286</xdr:colOff>
      <xdr:row>6</xdr:row>
      <xdr:rowOff>54428</xdr:rowOff>
    </xdr:to>
    <xdr:grpSp>
      <xdr:nvGrpSpPr>
        <xdr:cNvPr id="82" name="Group 81">
          <a:extLst>
            <a:ext uri="{FF2B5EF4-FFF2-40B4-BE49-F238E27FC236}">
              <a16:creationId xmlns:a16="http://schemas.microsoft.com/office/drawing/2014/main" id="{4EC4ABCD-BC01-4044-B4FE-B25A4FB5AADB}"/>
            </a:ext>
          </a:extLst>
        </xdr:cNvPr>
        <xdr:cNvGrpSpPr/>
      </xdr:nvGrpSpPr>
      <xdr:grpSpPr>
        <a:xfrm>
          <a:off x="2481943" y="914399"/>
          <a:ext cx="1676400" cy="315686"/>
          <a:chOff x="2362200" y="990599"/>
          <a:chExt cx="1676400" cy="293915"/>
        </a:xfrm>
      </xdr:grpSpPr>
      <xdr:pic>
        <xdr:nvPicPr>
          <xdr:cNvPr id="79" name="Picture 78">
            <a:extLst>
              <a:ext uri="{FF2B5EF4-FFF2-40B4-BE49-F238E27FC236}">
                <a16:creationId xmlns:a16="http://schemas.microsoft.com/office/drawing/2014/main" id="{276EC42F-853E-47B6-8E3D-0BADC69078C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362200" y="990599"/>
            <a:ext cx="348343" cy="293915"/>
          </a:xfrm>
          <a:prstGeom prst="rect">
            <a:avLst/>
          </a:prstGeom>
        </xdr:spPr>
      </xdr:pic>
      <xdr:sp macro="" textlink="">
        <xdr:nvSpPr>
          <xdr:cNvPr id="80" name="TextBox 79">
            <a:extLst>
              <a:ext uri="{FF2B5EF4-FFF2-40B4-BE49-F238E27FC236}">
                <a16:creationId xmlns:a16="http://schemas.microsoft.com/office/drawing/2014/main" id="{1C908393-CBD0-4F14-9A61-B8E89E6890D3}"/>
              </a:ext>
            </a:extLst>
          </xdr:cNvPr>
          <xdr:cNvSpPr txBox="1"/>
        </xdr:nvSpPr>
        <xdr:spPr>
          <a:xfrm>
            <a:off x="2764971" y="990601"/>
            <a:ext cx="1273629"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accent6"/>
                </a:solidFill>
              </a:rPr>
              <a:t>FILTER PANEL</a:t>
            </a:r>
          </a:p>
        </xdr:txBody>
      </xdr:sp>
    </xdr:grpSp>
    <xdr:clientData/>
  </xdr:twoCellAnchor>
  <xdr:twoCellAnchor editAs="oneCell">
    <xdr:from>
      <xdr:col>3</xdr:col>
      <xdr:colOff>108858</xdr:colOff>
      <xdr:row>13</xdr:row>
      <xdr:rowOff>174170</xdr:rowOff>
    </xdr:from>
    <xdr:to>
      <xdr:col>6</xdr:col>
      <xdr:colOff>239486</xdr:colOff>
      <xdr:row>20</xdr:row>
      <xdr:rowOff>75111</xdr:rowOff>
    </xdr:to>
    <mc:AlternateContent xmlns:mc="http://schemas.openxmlformats.org/markup-compatibility/2006" xmlns:a14="http://schemas.microsoft.com/office/drawing/2010/main">
      <mc:Choice Requires="a14">
        <xdr:graphicFrame macro="">
          <xdr:nvGraphicFramePr>
            <xdr:cNvPr id="83" name="Outlet Location Type 1">
              <a:extLst>
                <a:ext uri="{FF2B5EF4-FFF2-40B4-BE49-F238E27FC236}">
                  <a16:creationId xmlns:a16="http://schemas.microsoft.com/office/drawing/2014/main" id="{5F55F4C0-14E0-4283-A597-DF4CC10BD94B}"/>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133601" y="2721427"/>
              <a:ext cx="2100942" cy="1272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114300</xdr:colOff>
      <xdr:row>20</xdr:row>
      <xdr:rowOff>195941</xdr:rowOff>
    </xdr:from>
    <xdr:to>
      <xdr:col>6</xdr:col>
      <xdr:colOff>239485</xdr:colOff>
      <xdr:row>33</xdr:row>
      <xdr:rowOff>32657</xdr:rowOff>
    </xdr:to>
    <mc:AlternateContent xmlns:mc="http://schemas.openxmlformats.org/markup-compatibility/2006">
      <mc:Choice xmlns:a14="http://schemas.microsoft.com/office/drawing/2010/main" Requires="a14">
        <xdr:graphicFrame macro="">
          <xdr:nvGraphicFramePr>
            <xdr:cNvPr id="85" name="Item Type 1">
              <a:extLst>
                <a:ext uri="{FF2B5EF4-FFF2-40B4-BE49-F238E27FC236}">
                  <a16:creationId xmlns:a16="http://schemas.microsoft.com/office/drawing/2014/main" id="{B17A8BF1-E5F0-4899-95CF-4D5A9833BCC5}"/>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139043" y="4114798"/>
              <a:ext cx="2095499" cy="2383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130630</xdr:colOff>
      <xdr:row>34</xdr:row>
      <xdr:rowOff>76201</xdr:rowOff>
    </xdr:from>
    <xdr:to>
      <xdr:col>6</xdr:col>
      <xdr:colOff>87088</xdr:colOff>
      <xdr:row>37</xdr:row>
      <xdr:rowOff>54428</xdr:rowOff>
    </xdr:to>
    <xdr:pic>
      <xdr:nvPicPr>
        <xdr:cNvPr id="13" name="Picture 12">
          <a:hlinkClick xmlns:r="http://schemas.openxmlformats.org/officeDocument/2006/relationships" r:id="rId15"/>
          <a:extLst>
            <a:ext uri="{FF2B5EF4-FFF2-40B4-BE49-F238E27FC236}">
              <a16:creationId xmlns:a16="http://schemas.microsoft.com/office/drawing/2014/main" id="{A5AD6DC0-C7D8-4D01-874F-D4D86FDE762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450773" y="6738258"/>
          <a:ext cx="631372" cy="566056"/>
        </a:xfrm>
        <a:prstGeom prst="rect">
          <a:avLst/>
        </a:prstGeom>
      </xdr:spPr>
    </xdr:pic>
    <xdr:clientData/>
  </xdr:twoCellAnchor>
  <xdr:twoCellAnchor editAs="oneCell">
    <xdr:from>
      <xdr:col>3</xdr:col>
      <xdr:colOff>117343</xdr:colOff>
      <xdr:row>34</xdr:row>
      <xdr:rowOff>43543</xdr:rowOff>
    </xdr:from>
    <xdr:to>
      <xdr:col>4</xdr:col>
      <xdr:colOff>261258</xdr:colOff>
      <xdr:row>37</xdr:row>
      <xdr:rowOff>108857</xdr:rowOff>
    </xdr:to>
    <xdr:pic>
      <xdr:nvPicPr>
        <xdr:cNvPr id="17" name="Picture 16">
          <a:hlinkClick xmlns:r="http://schemas.openxmlformats.org/officeDocument/2006/relationships" r:id="rId17"/>
          <a:extLst>
            <a:ext uri="{FF2B5EF4-FFF2-40B4-BE49-F238E27FC236}">
              <a16:creationId xmlns:a16="http://schemas.microsoft.com/office/drawing/2014/main" id="{093D35D3-C742-4062-B50D-06A17EC0B1A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142086" y="6705600"/>
          <a:ext cx="764401" cy="65314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62.618866435187" createdVersion="7" refreshedVersion="7" minRefreshableVersion="3" recordCount="8523" xr:uid="{058361A2-48E6-4C16-AEAB-C8019D7D31FD}">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919892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FF941C-6A95-483C-9D9F-7688DF3BDEAD}" name="PivotTable10"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24">
  <location ref="A118:B122"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Items" fld="10" subtotal="countNums" baseField="7" baseItem="0" numFmtId="1"/>
  </dataFields>
  <formats count="10">
    <format dxfId="693">
      <pivotArea type="all" dataOnly="0" outline="0" fieldPosition="0"/>
    </format>
    <format dxfId="692">
      <pivotArea grandRow="1" outline="0" collapsedLevelsAreSubtotals="1" fieldPosition="0"/>
    </format>
    <format dxfId="691">
      <pivotArea outline="0" fieldPosition="0">
        <references count="1">
          <reference field="4294967294" count="1">
            <x v="0"/>
          </reference>
        </references>
      </pivotArea>
    </format>
    <format dxfId="690">
      <pivotArea type="all" dataOnly="0" outline="0" fieldPosition="0"/>
    </format>
    <format dxfId="689">
      <pivotArea outline="0" collapsedLevelsAreSubtotals="1" fieldPosition="0"/>
    </format>
    <format dxfId="688">
      <pivotArea outline="0" collapsedLevelsAreSubtotals="1" fieldPosition="0"/>
    </format>
    <format dxfId="687">
      <pivotArea type="all" dataOnly="0" outline="0" fieldPosition="0"/>
    </format>
    <format dxfId="686">
      <pivotArea outline="0" collapsedLevelsAreSubtotals="1" fieldPosition="0"/>
    </format>
    <format dxfId="685">
      <pivotArea dataOnly="0" labelOnly="1" fieldPosition="0">
        <references count="1">
          <reference field="7" count="0"/>
        </references>
      </pivotArea>
    </format>
    <format dxfId="684">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5A11C6-2FCD-449C-9C49-57A0A976CE9D}" name="PivotTable9"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21">
  <location ref="A108:B112"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10">
    <format dxfId="703">
      <pivotArea type="all" dataOnly="0" outline="0" fieldPosition="0"/>
    </format>
    <format dxfId="702">
      <pivotArea grandRow="1" outline="0" collapsedLevelsAreSubtotals="1" fieldPosition="0"/>
    </format>
    <format dxfId="701">
      <pivotArea outline="0" fieldPosition="0">
        <references count="1">
          <reference field="4294967294" count="1">
            <x v="0"/>
          </reference>
        </references>
      </pivotArea>
    </format>
    <format dxfId="700">
      <pivotArea type="all" dataOnly="0" outline="0" fieldPosition="0"/>
    </format>
    <format dxfId="699">
      <pivotArea outline="0" collapsedLevelsAreSubtotals="1" fieldPosition="0"/>
    </format>
    <format dxfId="698">
      <pivotArea outline="0" collapsedLevelsAreSubtotals="1" fieldPosition="0"/>
    </format>
    <format dxfId="697">
      <pivotArea type="all" dataOnly="0" outline="0" fieldPosition="0"/>
    </format>
    <format dxfId="696">
      <pivotArea outline="0" collapsedLevelsAreSubtotals="1" fieldPosition="0"/>
    </format>
    <format dxfId="695">
      <pivotArea dataOnly="0" labelOnly="1" fieldPosition="0">
        <references count="1">
          <reference field="7" count="0"/>
        </references>
      </pivotArea>
    </format>
    <format dxfId="694">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DC2B71-31B7-4952-8F76-179DC4B7372C}" name="PivotTable7"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15">
  <location ref="A83:B8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8"/>
  </dataFields>
  <formats count="7">
    <format dxfId="710">
      <pivotArea type="all" dataOnly="0" outline="0" fieldPosition="0"/>
    </format>
    <format dxfId="709">
      <pivotArea grandRow="1" outline="0" collapsedLevelsAreSubtotals="1" fieldPosition="0"/>
    </format>
    <format dxfId="708">
      <pivotArea outline="0" fieldPosition="0">
        <references count="1">
          <reference field="4294967294" count="1">
            <x v="0"/>
          </reference>
        </references>
      </pivotArea>
    </format>
    <format dxfId="707">
      <pivotArea type="all" dataOnly="0" outline="0" fieldPosition="0"/>
    </format>
    <format dxfId="706">
      <pivotArea outline="0" collapsedLevelsAreSubtotals="1" fieldPosition="0"/>
    </format>
    <format dxfId="705">
      <pivotArea dataOnly="0" labelOnly="1" fieldPosition="0">
        <references count="1">
          <reference field="5" count="0"/>
        </references>
      </pivotArea>
    </format>
    <format dxfId="70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4680A7-EB5C-40B9-972F-CF46FF6482E3}" name="PivotTable4"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9">
  <location ref="A36:B52"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8"/>
  </dataFields>
  <formats count="8">
    <format dxfId="718">
      <pivotArea type="all" dataOnly="0" outline="0" fieldPosition="0"/>
    </format>
    <format dxfId="717">
      <pivotArea outline="0" collapsedLevelsAreSubtotals="1" fieldPosition="0"/>
    </format>
    <format dxfId="716">
      <pivotArea grandRow="1" outline="0" collapsedLevelsAreSubtotals="1" fieldPosition="0"/>
    </format>
    <format dxfId="715">
      <pivotArea outline="0" fieldPosition="0">
        <references count="1">
          <reference field="4294967294" count="1">
            <x v="0"/>
          </reference>
        </references>
      </pivotArea>
    </format>
    <format dxfId="714">
      <pivotArea type="all" dataOnly="0" outline="0" fieldPosition="0"/>
    </format>
    <format dxfId="713">
      <pivotArea outline="0" collapsedLevelsAreSubtotals="1" fieldPosition="0"/>
    </format>
    <format dxfId="712">
      <pivotArea dataOnly="0" labelOnly="1" fieldPosition="0">
        <references count="1">
          <reference field="2" count="0"/>
        </references>
      </pivotArea>
    </format>
    <format dxfId="71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A30B4C-0C92-418B-A39C-483B0EB6B80F}" name="PivotTable1" cacheId="0" applyNumberFormats="0" applyBorderFormats="0" applyFontFormats="0" applyPatternFormats="0" applyAlignmentFormats="0" applyWidthHeightFormats="1" dataCaption="Values" updatedVersion="7" minRefreshableVersion="3" showDrill="0" useAutoFormatting="1" itemPrintTitles="1" createdVersion="7" indent="0" showHeaders="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Number Of Items" fld="1" subtotal="count" baseField="0" baseItem="1"/>
    <dataField name="Average of Rating" fld="11" subtotal="average" baseField="0" baseItem="2"/>
  </dataFields>
  <formats count="3">
    <format dxfId="721">
      <pivotArea type="all" dataOnly="0" outline="0" fieldPosition="0"/>
    </format>
    <format dxfId="720">
      <pivotArea outline="0" collapsedLevelsAreSubtotals="1" fieldPosition="0"/>
    </format>
    <format dxfId="71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23A74C-B7CC-4F04-89A5-71AE629D2F32}" name="PivotTable6"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15">
  <location ref="A72:B75"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8"/>
  </dataFields>
  <formats count="7">
    <format dxfId="728">
      <pivotArea type="all" dataOnly="0" outline="0" fieldPosition="0"/>
    </format>
    <format dxfId="727">
      <pivotArea grandRow="1" outline="0" collapsedLevelsAreSubtotals="1" fieldPosition="0"/>
    </format>
    <format dxfId="726">
      <pivotArea outline="0" fieldPosition="0">
        <references count="1">
          <reference field="4294967294" count="1">
            <x v="0"/>
          </reference>
        </references>
      </pivotArea>
    </format>
    <format dxfId="725">
      <pivotArea type="all" dataOnly="0" outline="0" fieldPosition="0"/>
    </format>
    <format dxfId="724">
      <pivotArea outline="0" collapsedLevelsAreSubtotals="1" fieldPosition="0"/>
    </format>
    <format dxfId="723">
      <pivotArea dataOnly="0" labelOnly="1" fieldPosition="0">
        <references count="1">
          <reference field="6" count="0"/>
        </references>
      </pivotArea>
    </format>
    <format dxfId="722">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6" count="1" selected="0">
            <x v="0"/>
          </reference>
        </references>
      </pivotArea>
    </chartFormat>
    <chartFormat chart="14" format="7">
      <pivotArea type="data" outline="0" fieldPosition="0">
        <references count="2">
          <reference field="4294967294" count="1" selected="0">
            <x v="0"/>
          </reference>
          <reference field="6" count="1" selected="0">
            <x v="1"/>
          </reference>
        </references>
      </pivotArea>
    </chartFormat>
    <chartFormat chart="14" format="8">
      <pivotArea type="data" outline="0" fieldPosition="0">
        <references count="2">
          <reference field="4294967294" count="1" selected="0">
            <x v="0"/>
          </reference>
          <reference field="6" count="1" selected="0">
            <x v="2"/>
          </reference>
        </references>
      </pivotArea>
    </chartFormat>
    <chartFormat chart="12" format="1">
      <pivotArea type="data" outline="0" fieldPosition="0">
        <references count="2">
          <reference field="4294967294" count="1" selected="0">
            <x v="0"/>
          </reference>
          <reference field="6" count="1" selected="0">
            <x v="0"/>
          </reference>
        </references>
      </pivotArea>
    </chartFormat>
    <chartFormat chart="12" format="2">
      <pivotArea type="data" outline="0" fieldPosition="0">
        <references count="2">
          <reference field="4294967294" count="1" selected="0">
            <x v="0"/>
          </reference>
          <reference field="6" count="1" selected="0">
            <x v="1"/>
          </reference>
        </references>
      </pivotArea>
    </chartFormat>
    <chartFormat chart="12" format="3">
      <pivotArea type="data" outline="0" fieldPosition="0">
        <references count="2">
          <reference field="4294967294" count="1" selected="0">
            <x v="0"/>
          </reference>
          <reference field="6" count="1" selected="0">
            <x v="2"/>
          </reference>
        </references>
      </pivotArea>
    </chartFormat>
    <chartFormat chart="12"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26F7FE-B3DB-4232-B494-1F7C79D447CA}" name="PivotTable8"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18">
  <location ref="A96:B100"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8"/>
  </dataFields>
  <formats count="6">
    <format dxfId="734">
      <pivotArea type="all" dataOnly="0" outline="0" fieldPosition="0"/>
    </format>
    <format dxfId="733">
      <pivotArea grandRow="1" outline="0" collapsedLevelsAreSubtotals="1" fieldPosition="0"/>
    </format>
    <format dxfId="732">
      <pivotArea outline="0" fieldPosition="0">
        <references count="1">
          <reference field="4294967294" count="1">
            <x v="0"/>
          </reference>
        </references>
      </pivotArea>
    </format>
    <format dxfId="731">
      <pivotArea type="all" dataOnly="0" outline="0" fieldPosition="0"/>
    </format>
    <format dxfId="730">
      <pivotArea outline="0" collapsedLevelsAreSubtotals="1" fieldPosition="0"/>
    </format>
    <format dxfId="72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C7AD8B-D346-4213-A818-84719C7EBB01}" name="PivotTable5"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12">
  <location ref="A57:B6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8"/>
  </dataFields>
  <formats count="7">
    <format dxfId="741">
      <pivotArea type="all" dataOnly="0" outline="0" fieldPosition="0"/>
    </format>
    <format dxfId="740">
      <pivotArea grandRow="1" outline="0" collapsedLevelsAreSubtotals="1" fieldPosition="0"/>
    </format>
    <format dxfId="739">
      <pivotArea outline="0" fieldPosition="0">
        <references count="1">
          <reference field="4294967294" count="1">
            <x v="0"/>
          </reference>
        </references>
      </pivotArea>
    </format>
    <format dxfId="738">
      <pivotArea type="all" dataOnly="0" outline="0" fieldPosition="0"/>
    </format>
    <format dxfId="737">
      <pivotArea outline="0" collapsedLevelsAreSubtotals="1" fieldPosition="0"/>
    </format>
    <format dxfId="736">
      <pivotArea dataOnly="0" labelOnly="1" fieldPosition="0">
        <references count="1">
          <reference field="3" count="0"/>
        </references>
      </pivotArea>
    </format>
    <format dxfId="735">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3" count="1" selected="0">
            <x v="0"/>
          </reference>
        </references>
      </pivotArea>
    </chartFormat>
    <chartFormat chart="11" format="4">
      <pivotArea type="data" outline="0" fieldPosition="0">
        <references count="2">
          <reference field="4294967294" count="1" selected="0">
            <x v="0"/>
          </reference>
          <reference field="3" count="1" selected="0">
            <x v="1"/>
          </reference>
        </references>
      </pivotArea>
    </chartFormat>
    <chartFormat chart="11" format="5">
      <pivotArea type="data" outline="0" fieldPosition="0">
        <references count="2">
          <reference field="4294967294" count="1" selected="0">
            <x v="0"/>
          </reference>
          <reference field="3" count="1" selected="0">
            <x v="2"/>
          </reference>
        </references>
      </pivotArea>
    </chartFormat>
    <chartFormat chart="11" format="6">
      <pivotArea type="data" outline="0" fieldPosition="0">
        <references count="2">
          <reference field="4294967294" count="1" selected="0">
            <x v="0"/>
          </reference>
          <reference field="3" count="1" selected="0">
            <x v="3"/>
          </reference>
        </references>
      </pivotArea>
    </chartFormat>
    <chartFormat chart="11" format="7">
      <pivotArea type="data" outline="0" fieldPosition="0">
        <references count="2">
          <reference field="4294967294" count="1" selected="0">
            <x v="0"/>
          </reference>
          <reference field="3" count="1" selected="0">
            <x v="4"/>
          </reference>
        </references>
      </pivotArea>
    </chartFormat>
    <chartFormat chart="11" format="8">
      <pivotArea type="data" outline="0" fieldPosition="0">
        <references count="2">
          <reference field="4294967294" count="1" selected="0">
            <x v="0"/>
          </reference>
          <reference field="3" count="1" selected="0">
            <x v="5"/>
          </reference>
        </references>
      </pivotArea>
    </chartFormat>
    <chartFormat chart="11" format="9">
      <pivotArea type="data" outline="0" fieldPosition="0">
        <references count="2">
          <reference field="4294967294" count="1" selected="0">
            <x v="0"/>
          </reference>
          <reference field="3" count="1" selected="0">
            <x v="6"/>
          </reference>
        </references>
      </pivotArea>
    </chartFormat>
    <chartFormat chart="11" format="10">
      <pivotArea type="data" outline="0" fieldPosition="0">
        <references count="2">
          <reference field="4294967294" count="1" selected="0">
            <x v="0"/>
          </reference>
          <reference field="3" count="1" selected="0">
            <x v="7"/>
          </reference>
        </references>
      </pivotArea>
    </chartFormat>
    <chartFormat chart="11"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4DB58B-206C-419D-B195-A2511DF3BE24}" name="PivotTable3" cacheId="0"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6">
  <location ref="A23:C2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0">
    <format dxfId="751">
      <pivotArea type="all" dataOnly="0" outline="0" fieldPosition="0"/>
    </format>
    <format dxfId="750">
      <pivotArea collapsedLevelsAreSubtotals="1" fieldPosition="0">
        <references count="1">
          <reference field="0" count="1">
            <x v="0"/>
          </reference>
        </references>
      </pivotArea>
    </format>
    <format dxfId="749">
      <pivotArea collapsedLevelsAreSubtotals="1" fieldPosition="0">
        <references count="1">
          <reference field="0" count="1">
            <x v="1"/>
          </reference>
        </references>
      </pivotArea>
    </format>
    <format dxfId="748">
      <pivotArea grandRow="1" outline="0" collapsedLevelsAreSubtotals="1" fieldPosition="0"/>
    </format>
    <format dxfId="747">
      <pivotArea type="all" dataOnly="0" outline="0" fieldPosition="0"/>
    </format>
    <format dxfId="746">
      <pivotArea outline="0" collapsedLevelsAreSubtotals="1" fieldPosition="0"/>
    </format>
    <format dxfId="745">
      <pivotArea type="origin" dataOnly="0" labelOnly="1" outline="0" fieldPosition="0"/>
    </format>
    <format dxfId="744">
      <pivotArea type="topRight" dataOnly="0" labelOnly="1" outline="0" fieldPosition="0"/>
    </format>
    <format dxfId="743">
      <pivotArea dataOnly="0" labelOnly="1" fieldPosition="0">
        <references count="1">
          <reference field="5" count="0"/>
        </references>
      </pivotArea>
    </format>
    <format dxfId="742">
      <pivotArea dataOnly="0" labelOnly="1" fieldPosition="0">
        <references count="1">
          <reference field="0" count="0"/>
        </references>
      </pivotArea>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D39CFB-6270-4F24-9016-84BC6382420C}" name="PivotTable2" cacheId="0" applyNumberFormats="0" applyBorderFormats="0" applyFontFormats="0" applyPatternFormats="0" applyAlignmentFormats="0" applyWidthHeightFormats="1" dataCaption="Values" updatedVersion="7" minRefreshableVersion="3" showDrill="0" useAutoFormatting="1" rowGrandTotals="0" itemPrintTitles="1" createdVersion="7" indent="0" showHeaders="0" outline="1" outlineData="1" multipleFieldFilters="0" chartFormat="3">
  <location ref="A12: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8">
    <format dxfId="759">
      <pivotArea type="all" dataOnly="0" outline="0" fieldPosition="0"/>
    </format>
    <format dxfId="758">
      <pivotArea collapsedLevelsAreSubtotals="1" fieldPosition="0">
        <references count="1">
          <reference field="0" count="1">
            <x v="0"/>
          </reference>
        </references>
      </pivotArea>
    </format>
    <format dxfId="757">
      <pivotArea collapsedLevelsAreSubtotals="1" fieldPosition="0">
        <references count="1">
          <reference field="0" count="1">
            <x v="1"/>
          </reference>
        </references>
      </pivotArea>
    </format>
    <format dxfId="756">
      <pivotArea grandRow="1" outline="0" collapsedLevelsAreSubtotals="1" fieldPosition="0"/>
    </format>
    <format dxfId="755">
      <pivotArea type="all" dataOnly="0" outline="0" fieldPosition="0"/>
    </format>
    <format dxfId="754">
      <pivotArea outline="0" collapsedLevelsAreSubtotals="1" fieldPosition="0"/>
    </format>
    <format dxfId="753">
      <pivotArea dataOnly="0" labelOnly="1" fieldPosition="0">
        <references count="1">
          <reference field="0" count="0"/>
        </references>
      </pivotArea>
    </format>
    <format dxfId="75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4C3A1E36-9554-4B27-9D6B-714FC4C4B6C3}"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189198929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13F6506-520D-49D6-B542-5B7D10E033A5}" sourceName="Outlet Location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189198929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404CDA6-2514-4109-BCE7-866EF2055A0D}" sourceName="Item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189198929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370A93F-0AE1-41B3-80D9-AC368664E7B1}" cache="Slicer_Outlet_Size" caption="Outlet Size" rowHeight="260350"/>
  <slicer name="Item Type" xr10:uid="{06609806-F3FC-4133-998A-61179623FD07}"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1B87426-050C-4486-840F-F09F1B87F800}" cache="Slicer_Outlet_Size" caption="Outlet Size" style="Blinkit Analysis" rowHeight="260350"/>
  <slicer name="Outlet Location Type 1" xr10:uid="{3BB235EE-4446-4C62-A59A-D87A8A99D20E}" cache="Slicer_Outlet_Location_Type" caption="Outlet Location Type" style="Blinkit Analysis" rowHeight="260350"/>
  <slicer name="Item Type 1" xr10:uid="{9D671CE8-E5B7-4C6B-8ACC-D16F66F50FB2}" cache="Slicer_Item_Type" caption="Item Type" startItem="6"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E3495-08A9-451D-81A2-CDEA0FA951C5}">
  <dimension ref="A1:I123"/>
  <sheetViews>
    <sheetView workbookViewId="0"/>
  </sheetViews>
  <sheetFormatPr defaultRowHeight="15.6" x14ac:dyDescent="0.3"/>
  <cols>
    <col min="1" max="1" width="17.296875" bestFit="1" customWidth="1"/>
    <col min="2" max="2" width="14.59765625" bestFit="1" customWidth="1"/>
    <col min="3" max="3" width="8.3984375" bestFit="1" customWidth="1"/>
    <col min="4" max="4" width="15.69921875" bestFit="1" customWidth="1"/>
  </cols>
  <sheetData>
    <row r="1" spans="1:6" ht="16.2" thickBot="1" x14ac:dyDescent="0.35"/>
    <row r="2" spans="1:6" ht="16.2" thickBot="1" x14ac:dyDescent="0.35">
      <c r="A2" s="44" t="s">
        <v>1618</v>
      </c>
      <c r="B2" s="45"/>
      <c r="C2" s="45"/>
      <c r="D2" s="45"/>
      <c r="E2" s="46"/>
    </row>
    <row r="3" spans="1:6" ht="16.2" thickBot="1" x14ac:dyDescent="0.35">
      <c r="A3" s="13" t="s">
        <v>1610</v>
      </c>
      <c r="B3" s="14" t="s">
        <v>1611</v>
      </c>
      <c r="C3" s="14" t="s">
        <v>1612</v>
      </c>
      <c r="D3" s="15" t="s">
        <v>1613</v>
      </c>
      <c r="E3" s="5"/>
    </row>
    <row r="4" spans="1:6" ht="16.2" thickBot="1" x14ac:dyDescent="0.35">
      <c r="A4" s="10">
        <v>1201681.4928000034</v>
      </c>
      <c r="B4" s="11">
        <v>140.99278338613203</v>
      </c>
      <c r="C4" s="11">
        <v>8523</v>
      </c>
      <c r="D4" s="12">
        <v>3.9658570925731196</v>
      </c>
      <c r="E4" s="5"/>
    </row>
    <row r="5" spans="1:6" x14ac:dyDescent="0.3">
      <c r="A5" s="3"/>
      <c r="B5" s="4"/>
      <c r="C5" s="4"/>
      <c r="D5" s="4"/>
      <c r="E5" s="5"/>
    </row>
    <row r="6" spans="1:6" x14ac:dyDescent="0.3">
      <c r="A6" s="3"/>
      <c r="B6" s="4"/>
      <c r="C6" s="4"/>
      <c r="D6" s="4"/>
      <c r="E6" s="5"/>
    </row>
    <row r="7" spans="1:6" x14ac:dyDescent="0.3">
      <c r="A7" s="3"/>
      <c r="B7" s="4"/>
      <c r="C7" s="4"/>
      <c r="D7" s="4"/>
      <c r="E7" s="5"/>
    </row>
    <row r="8" spans="1:6" x14ac:dyDescent="0.3">
      <c r="A8" s="3" t="s">
        <v>1614</v>
      </c>
      <c r="B8" s="4" t="s">
        <v>1615</v>
      </c>
      <c r="C8" s="4" t="s">
        <v>1616</v>
      </c>
      <c r="D8" s="4" t="s">
        <v>1617</v>
      </c>
      <c r="E8" s="5"/>
    </row>
    <row r="9" spans="1:6" ht="16.2" thickBot="1" x14ac:dyDescent="0.35">
      <c r="A9" s="16">
        <f>GETPIVOTDATA("Sum of Sales",$A$3)</f>
        <v>1201681.4928000034</v>
      </c>
      <c r="B9" s="6">
        <f>GETPIVOTDATA("Average of Sales",$A$3)</f>
        <v>140.99278338613203</v>
      </c>
      <c r="C9" s="7">
        <f>GETPIVOTDATA("Number Of Items",$A$3)</f>
        <v>8523</v>
      </c>
      <c r="D9" s="8">
        <f>GETPIVOTDATA("Average of Rating",$A$3)</f>
        <v>3.9658570925731196</v>
      </c>
      <c r="E9" s="9"/>
    </row>
    <row r="10" spans="1:6" ht="16.2" thickBot="1" x14ac:dyDescent="0.35"/>
    <row r="11" spans="1:6" ht="16.2" thickBot="1" x14ac:dyDescent="0.35">
      <c r="A11" s="44" t="s">
        <v>1619</v>
      </c>
      <c r="B11" s="45"/>
      <c r="C11" s="45"/>
      <c r="D11" s="45"/>
      <c r="E11" s="46"/>
      <c r="F11" s="2"/>
    </row>
    <row r="12" spans="1:6" ht="16.2" thickBot="1" x14ac:dyDescent="0.35">
      <c r="A12" s="1"/>
      <c r="B12" s="32" t="s">
        <v>1610</v>
      </c>
      <c r="C12" s="4"/>
      <c r="D12" s="4"/>
      <c r="E12" s="4"/>
      <c r="F12" s="5"/>
    </row>
    <row r="13" spans="1:6" x14ac:dyDescent="0.3">
      <c r="A13" s="40" t="s">
        <v>17</v>
      </c>
      <c r="B13" s="19">
        <v>776319.68840000057</v>
      </c>
      <c r="C13" s="4"/>
      <c r="D13" s="4"/>
      <c r="E13" s="4"/>
      <c r="F13" s="5"/>
    </row>
    <row r="14" spans="1:6" ht="16.2" thickBot="1" x14ac:dyDescent="0.35">
      <c r="A14" s="41" t="s">
        <v>10</v>
      </c>
      <c r="B14" s="20">
        <v>425361.8043999995</v>
      </c>
      <c r="C14" s="4"/>
      <c r="D14" s="4"/>
      <c r="E14" s="4"/>
      <c r="F14" s="5"/>
    </row>
    <row r="15" spans="1:6" x14ac:dyDescent="0.3">
      <c r="A15" s="3"/>
      <c r="B15" s="4"/>
      <c r="C15" s="4"/>
      <c r="D15" s="4"/>
      <c r="E15" s="4"/>
      <c r="F15" s="5"/>
    </row>
    <row r="16" spans="1:6" x14ac:dyDescent="0.3">
      <c r="A16" s="3"/>
      <c r="B16" s="4"/>
      <c r="C16" s="4"/>
      <c r="D16" s="4"/>
      <c r="E16" s="4"/>
      <c r="F16" s="5"/>
    </row>
    <row r="17" spans="1:7" x14ac:dyDescent="0.3">
      <c r="A17" s="3"/>
      <c r="B17" s="4"/>
      <c r="C17" s="4"/>
      <c r="D17" s="4"/>
      <c r="E17" s="4"/>
      <c r="F17" s="5"/>
    </row>
    <row r="18" spans="1:7" ht="16.2" thickBot="1" x14ac:dyDescent="0.35">
      <c r="A18" s="28"/>
      <c r="B18" s="7"/>
      <c r="C18" s="7"/>
      <c r="D18" s="7"/>
      <c r="E18" s="7"/>
      <c r="F18" s="9"/>
    </row>
    <row r="21" spans="1:7" ht="16.2" thickBot="1" x14ac:dyDescent="0.35"/>
    <row r="22" spans="1:7" ht="16.2" thickBot="1" x14ac:dyDescent="0.35">
      <c r="A22" s="44" t="s">
        <v>1620</v>
      </c>
      <c r="B22" s="45"/>
      <c r="C22" s="45"/>
      <c r="D22" s="45"/>
      <c r="E22" s="46"/>
      <c r="F22" s="21"/>
      <c r="G22" s="2"/>
    </row>
    <row r="23" spans="1:7" ht="16.2" thickBot="1" x14ac:dyDescent="0.35">
      <c r="A23" s="42" t="s">
        <v>1610</v>
      </c>
      <c r="B23" s="21"/>
      <c r="C23" s="32"/>
      <c r="D23" s="4"/>
      <c r="E23" s="4"/>
      <c r="F23" s="4"/>
      <c r="G23" s="5"/>
    </row>
    <row r="24" spans="1:7" ht="16.2" thickBot="1" x14ac:dyDescent="0.35">
      <c r="A24" s="3"/>
      <c r="B24" s="13" t="s">
        <v>17</v>
      </c>
      <c r="C24" s="15" t="s">
        <v>10</v>
      </c>
      <c r="D24" s="4"/>
      <c r="E24" s="4"/>
      <c r="F24" s="4"/>
      <c r="G24" s="5"/>
    </row>
    <row r="25" spans="1:7" x14ac:dyDescent="0.3">
      <c r="A25" s="40" t="s">
        <v>14</v>
      </c>
      <c r="B25" s="22">
        <v>215047.9126000001</v>
      </c>
      <c r="C25" s="26">
        <v>121349.89940000001</v>
      </c>
      <c r="D25" s="4"/>
      <c r="E25" s="4"/>
      <c r="F25" s="4"/>
      <c r="G25" s="5"/>
    </row>
    <row r="26" spans="1:7" x14ac:dyDescent="0.3">
      <c r="A26" s="43" t="s">
        <v>34</v>
      </c>
      <c r="B26" s="23">
        <v>254464.77940000014</v>
      </c>
      <c r="C26" s="27">
        <v>138685.86819999994</v>
      </c>
      <c r="D26" s="4"/>
      <c r="E26" s="4"/>
      <c r="F26" s="4"/>
      <c r="G26" s="5"/>
    </row>
    <row r="27" spans="1:7" ht="16.2" thickBot="1" x14ac:dyDescent="0.35">
      <c r="A27" s="41" t="s">
        <v>21</v>
      </c>
      <c r="B27" s="24">
        <v>306806.99640000012</v>
      </c>
      <c r="C27" s="25">
        <v>165326.0368</v>
      </c>
      <c r="D27" s="4"/>
      <c r="E27" s="4"/>
      <c r="F27" s="4"/>
      <c r="G27" s="5"/>
    </row>
    <row r="28" spans="1:7" x14ac:dyDescent="0.3">
      <c r="A28" s="3"/>
      <c r="B28" s="4"/>
      <c r="C28" s="4"/>
      <c r="D28" s="4"/>
      <c r="E28" s="4"/>
      <c r="F28" s="4"/>
      <c r="G28" s="5"/>
    </row>
    <row r="29" spans="1:7" x14ac:dyDescent="0.3">
      <c r="A29" s="3"/>
      <c r="B29" s="4"/>
      <c r="C29" s="4"/>
      <c r="D29" s="4"/>
      <c r="E29" s="4"/>
      <c r="F29" s="4"/>
      <c r="G29" s="5"/>
    </row>
    <row r="30" spans="1:7" ht="16.2" thickBot="1" x14ac:dyDescent="0.35">
      <c r="A30" s="28"/>
      <c r="B30" s="7"/>
      <c r="C30" s="7"/>
      <c r="D30" s="7"/>
      <c r="E30" s="7"/>
      <c r="F30" s="7"/>
      <c r="G30" s="9"/>
    </row>
    <row r="32" spans="1:7" ht="16.2" thickBot="1" x14ac:dyDescent="0.35"/>
    <row r="34" spans="1:6" ht="16.2" thickBot="1" x14ac:dyDescent="0.35"/>
    <row r="35" spans="1:6" ht="16.2" thickBot="1" x14ac:dyDescent="0.35">
      <c r="A35" s="44" t="s">
        <v>1621</v>
      </c>
      <c r="B35" s="45"/>
      <c r="C35" s="45"/>
      <c r="D35" s="45"/>
      <c r="E35" s="46"/>
      <c r="F35" s="2"/>
    </row>
    <row r="36" spans="1:6" ht="16.2" thickBot="1" x14ac:dyDescent="0.35">
      <c r="A36" s="1"/>
      <c r="B36" s="15" t="s">
        <v>1610</v>
      </c>
      <c r="C36" s="4"/>
      <c r="D36" s="4"/>
      <c r="E36" s="4"/>
      <c r="F36" s="5"/>
    </row>
    <row r="37" spans="1:6" x14ac:dyDescent="0.3">
      <c r="A37" s="40" t="s">
        <v>153</v>
      </c>
      <c r="B37" s="29">
        <v>9077.869999999999</v>
      </c>
      <c r="C37" s="4"/>
      <c r="D37" s="4"/>
      <c r="E37" s="4"/>
      <c r="F37" s="5"/>
    </row>
    <row r="38" spans="1:6" x14ac:dyDescent="0.3">
      <c r="A38" s="43" t="s">
        <v>74</v>
      </c>
      <c r="B38" s="30">
        <v>15596.696600000001</v>
      </c>
      <c r="C38" s="4"/>
      <c r="D38" s="4"/>
      <c r="E38" s="4"/>
      <c r="F38" s="5"/>
    </row>
    <row r="39" spans="1:6" x14ac:dyDescent="0.3">
      <c r="A39" s="43" t="s">
        <v>159</v>
      </c>
      <c r="B39" s="30">
        <v>21880.027399999992</v>
      </c>
      <c r="C39" s="4"/>
      <c r="D39" s="4"/>
      <c r="E39" s="4"/>
      <c r="F39" s="5"/>
    </row>
    <row r="40" spans="1:6" x14ac:dyDescent="0.3">
      <c r="A40" s="43" t="s">
        <v>64</v>
      </c>
      <c r="B40" s="30">
        <v>22451.891599999999</v>
      </c>
      <c r="C40" s="4"/>
      <c r="D40" s="4"/>
      <c r="E40" s="4"/>
      <c r="F40" s="5"/>
    </row>
    <row r="41" spans="1:6" x14ac:dyDescent="0.3">
      <c r="A41" s="43" t="s">
        <v>61</v>
      </c>
      <c r="B41" s="30">
        <v>29334.680599999996</v>
      </c>
      <c r="C41" s="4"/>
      <c r="D41" s="4"/>
      <c r="E41" s="4"/>
      <c r="F41" s="5"/>
    </row>
    <row r="42" spans="1:6" x14ac:dyDescent="0.3">
      <c r="A42" s="43" t="s">
        <v>57</v>
      </c>
      <c r="B42" s="30">
        <v>35379.119800000015</v>
      </c>
      <c r="C42" s="4"/>
      <c r="D42" s="4"/>
      <c r="E42" s="4"/>
      <c r="F42" s="5"/>
    </row>
    <row r="43" spans="1:6" x14ac:dyDescent="0.3">
      <c r="A43" s="43" t="s">
        <v>32</v>
      </c>
      <c r="B43" s="30">
        <v>58514.166999999987</v>
      </c>
      <c r="C43" s="4"/>
      <c r="D43" s="4"/>
      <c r="E43" s="4"/>
      <c r="F43" s="5"/>
    </row>
    <row r="44" spans="1:6" x14ac:dyDescent="0.3">
      <c r="A44" s="43" t="s">
        <v>54</v>
      </c>
      <c r="B44" s="30">
        <v>59449.863799999992</v>
      </c>
      <c r="C44" s="4"/>
      <c r="D44" s="4"/>
      <c r="E44" s="4"/>
      <c r="F44" s="5"/>
    </row>
    <row r="45" spans="1:6" x14ac:dyDescent="0.3">
      <c r="A45" s="43" t="s">
        <v>19</v>
      </c>
      <c r="B45" s="30">
        <v>68025.838800000012</v>
      </c>
      <c r="C45" s="4"/>
      <c r="D45" s="4"/>
      <c r="E45" s="4"/>
      <c r="F45" s="5"/>
    </row>
    <row r="46" spans="1:6" x14ac:dyDescent="0.3">
      <c r="A46" s="43" t="s">
        <v>95</v>
      </c>
      <c r="B46" s="30">
        <v>81894.736400000009</v>
      </c>
      <c r="C46" s="4"/>
      <c r="D46" s="4"/>
      <c r="E46" s="4"/>
      <c r="F46" s="5"/>
    </row>
    <row r="47" spans="1:6" x14ac:dyDescent="0.3">
      <c r="A47" s="43" t="s">
        <v>28</v>
      </c>
      <c r="B47" s="30">
        <v>90706.728999999992</v>
      </c>
      <c r="C47" s="4"/>
      <c r="D47" s="4"/>
      <c r="E47" s="4"/>
      <c r="F47" s="5"/>
    </row>
    <row r="48" spans="1:6" x14ac:dyDescent="0.3">
      <c r="A48" s="43" t="s">
        <v>67</v>
      </c>
      <c r="B48" s="30">
        <v>101276.46159999995</v>
      </c>
      <c r="C48" s="4"/>
      <c r="D48" s="4"/>
      <c r="E48" s="4"/>
      <c r="F48" s="5"/>
    </row>
    <row r="49" spans="1:7" x14ac:dyDescent="0.3">
      <c r="A49" s="43" t="s">
        <v>24</v>
      </c>
      <c r="B49" s="30">
        <v>118558.88140000009</v>
      </c>
      <c r="C49" s="4"/>
      <c r="D49" s="4"/>
      <c r="E49" s="4"/>
      <c r="F49" s="5"/>
    </row>
    <row r="50" spans="1:7" x14ac:dyDescent="0.3">
      <c r="A50" s="43" t="s">
        <v>42</v>
      </c>
      <c r="B50" s="30">
        <v>135976.52539999998</v>
      </c>
      <c r="C50" s="4"/>
      <c r="D50" s="4"/>
      <c r="E50" s="4"/>
      <c r="F50" s="5"/>
    </row>
    <row r="51" spans="1:7" x14ac:dyDescent="0.3">
      <c r="A51" s="43" t="s">
        <v>48</v>
      </c>
      <c r="B51" s="30">
        <v>175433.92240000021</v>
      </c>
      <c r="C51" s="4"/>
      <c r="D51" s="4"/>
      <c r="E51" s="4"/>
      <c r="F51" s="5"/>
    </row>
    <row r="52" spans="1:7" ht="16.2" thickBot="1" x14ac:dyDescent="0.35">
      <c r="A52" s="41" t="s">
        <v>12</v>
      </c>
      <c r="B52" s="31">
        <v>178124.08099999995</v>
      </c>
      <c r="C52" s="7"/>
      <c r="D52" s="7"/>
      <c r="E52" s="7"/>
      <c r="F52" s="9"/>
    </row>
    <row r="55" spans="1:7" ht="16.2" thickBot="1" x14ac:dyDescent="0.35"/>
    <row r="56" spans="1:7" ht="16.2" thickBot="1" x14ac:dyDescent="0.35">
      <c r="A56" s="44" t="s">
        <v>1622</v>
      </c>
      <c r="B56" s="45"/>
      <c r="C56" s="45"/>
      <c r="D56" s="45"/>
      <c r="E56" s="46"/>
      <c r="F56" s="21"/>
      <c r="G56" s="2"/>
    </row>
    <row r="57" spans="1:7" ht="16.2" thickBot="1" x14ac:dyDescent="0.35">
      <c r="A57" s="1"/>
      <c r="B57" s="32" t="s">
        <v>1610</v>
      </c>
      <c r="C57" s="4"/>
      <c r="D57" s="4"/>
      <c r="E57" s="4"/>
      <c r="F57" s="4"/>
      <c r="G57" s="5"/>
    </row>
    <row r="58" spans="1:7" x14ac:dyDescent="0.3">
      <c r="A58" s="40">
        <v>2011</v>
      </c>
      <c r="B58" s="29">
        <v>78131.566599999976</v>
      </c>
      <c r="C58" s="4"/>
      <c r="D58" s="4"/>
      <c r="E58" s="4"/>
      <c r="F58" s="4"/>
      <c r="G58" s="5"/>
    </row>
    <row r="59" spans="1:7" x14ac:dyDescent="0.3">
      <c r="A59" s="43">
        <v>2012</v>
      </c>
      <c r="B59" s="30">
        <v>130476.85979999998</v>
      </c>
      <c r="C59" s="4"/>
      <c r="D59" s="4"/>
      <c r="E59" s="4"/>
      <c r="F59" s="4"/>
      <c r="G59" s="5"/>
    </row>
    <row r="60" spans="1:7" x14ac:dyDescent="0.3">
      <c r="A60" s="43">
        <v>2014</v>
      </c>
      <c r="B60" s="30">
        <v>131809.01560000007</v>
      </c>
      <c r="C60" s="4"/>
      <c r="D60" s="4"/>
      <c r="E60" s="4"/>
      <c r="F60" s="4"/>
      <c r="G60" s="5"/>
    </row>
    <row r="61" spans="1:7" x14ac:dyDescent="0.3">
      <c r="A61" s="43">
        <v>2015</v>
      </c>
      <c r="B61" s="30">
        <v>130942.78019999999</v>
      </c>
      <c r="C61" s="4"/>
      <c r="D61" s="4"/>
      <c r="E61" s="4"/>
      <c r="F61" s="4"/>
      <c r="G61" s="5"/>
    </row>
    <row r="62" spans="1:7" x14ac:dyDescent="0.3">
      <c r="A62" s="43">
        <v>2016</v>
      </c>
      <c r="B62" s="30">
        <v>132113.36980000007</v>
      </c>
      <c r="C62" s="4"/>
      <c r="D62" s="4"/>
      <c r="E62" s="4"/>
      <c r="F62" s="4"/>
      <c r="G62" s="5"/>
    </row>
    <row r="63" spans="1:7" x14ac:dyDescent="0.3">
      <c r="A63" s="43">
        <v>2017</v>
      </c>
      <c r="B63" s="30">
        <v>133103.90699999989</v>
      </c>
      <c r="C63" s="4"/>
      <c r="D63" s="4"/>
      <c r="E63" s="4"/>
      <c r="F63" s="4"/>
      <c r="G63" s="5"/>
    </row>
    <row r="64" spans="1:7" x14ac:dyDescent="0.3">
      <c r="A64" s="43">
        <v>2018</v>
      </c>
      <c r="B64" s="30">
        <v>204522.25700000025</v>
      </c>
      <c r="C64" s="4"/>
      <c r="D64" s="4"/>
      <c r="E64" s="4"/>
      <c r="F64" s="4"/>
      <c r="G64" s="5"/>
    </row>
    <row r="65" spans="1:7" x14ac:dyDescent="0.3">
      <c r="A65" s="43">
        <v>2020</v>
      </c>
      <c r="B65" s="30">
        <v>129103.96039999987</v>
      </c>
      <c r="C65" s="4"/>
      <c r="D65" s="4"/>
      <c r="E65" s="4"/>
      <c r="F65" s="4"/>
      <c r="G65" s="5"/>
    </row>
    <row r="66" spans="1:7" ht="16.2" thickBot="1" x14ac:dyDescent="0.35">
      <c r="A66" s="41">
        <v>2022</v>
      </c>
      <c r="B66" s="31">
        <v>131477.77639999994</v>
      </c>
      <c r="C66" s="4"/>
      <c r="D66" s="4"/>
      <c r="E66" s="4"/>
      <c r="F66" s="4"/>
      <c r="G66" s="5"/>
    </row>
    <row r="67" spans="1:7" ht="16.2" thickBot="1" x14ac:dyDescent="0.35">
      <c r="A67" s="28"/>
      <c r="B67" s="7"/>
      <c r="C67" s="7"/>
      <c r="D67" s="7"/>
      <c r="E67" s="7"/>
      <c r="F67" s="7"/>
      <c r="G67" s="9"/>
    </row>
    <row r="69" spans="1:7" ht="16.2" thickBot="1" x14ac:dyDescent="0.35"/>
    <row r="70" spans="1:7" ht="16.2" thickBot="1" x14ac:dyDescent="0.35">
      <c r="A70" s="1"/>
      <c r="B70" s="21"/>
      <c r="C70" s="21"/>
      <c r="D70" s="21"/>
      <c r="E70" s="21"/>
      <c r="F70" s="2"/>
    </row>
    <row r="71" spans="1:7" ht="16.2" thickBot="1" x14ac:dyDescent="0.35">
      <c r="A71" s="44" t="s">
        <v>1623</v>
      </c>
      <c r="B71" s="45"/>
      <c r="C71" s="45"/>
      <c r="D71" s="45"/>
      <c r="E71" s="4"/>
      <c r="F71" s="5"/>
    </row>
    <row r="72" spans="1:7" ht="16.2" thickBot="1" x14ac:dyDescent="0.35">
      <c r="A72" s="1"/>
      <c r="B72" s="32" t="s">
        <v>1610</v>
      </c>
      <c r="C72" s="4"/>
      <c r="D72" s="4"/>
      <c r="E72" s="4"/>
      <c r="F72" s="5"/>
    </row>
    <row r="73" spans="1:7" x14ac:dyDescent="0.3">
      <c r="A73" s="40" t="s">
        <v>30</v>
      </c>
      <c r="B73" s="29">
        <v>248991.58600000024</v>
      </c>
      <c r="C73" s="4"/>
      <c r="D73" s="4"/>
      <c r="E73" s="4"/>
      <c r="F73" s="5"/>
    </row>
    <row r="74" spans="1:7" x14ac:dyDescent="0.3">
      <c r="A74" s="43" t="s">
        <v>15</v>
      </c>
      <c r="B74" s="30">
        <v>507895.7363999993</v>
      </c>
      <c r="C74" s="4"/>
      <c r="D74" s="4"/>
      <c r="E74" s="4"/>
      <c r="F74" s="5"/>
    </row>
    <row r="75" spans="1:7" ht="16.2" thickBot="1" x14ac:dyDescent="0.35">
      <c r="A75" s="41" t="s">
        <v>26</v>
      </c>
      <c r="B75" s="31">
        <v>444794.17039999936</v>
      </c>
      <c r="C75" s="4"/>
      <c r="D75" s="4"/>
      <c r="E75" s="4"/>
      <c r="F75" s="5"/>
    </row>
    <row r="76" spans="1:7" x14ac:dyDescent="0.3">
      <c r="A76" s="3"/>
      <c r="B76" s="4"/>
      <c r="C76" s="4"/>
      <c r="D76" s="4"/>
      <c r="E76" s="4"/>
      <c r="F76" s="5"/>
    </row>
    <row r="77" spans="1:7" x14ac:dyDescent="0.3">
      <c r="A77" s="3"/>
      <c r="B77" s="4"/>
      <c r="C77" s="4"/>
      <c r="D77" s="4"/>
      <c r="E77" s="4"/>
      <c r="F77" s="5"/>
    </row>
    <row r="78" spans="1:7" ht="16.2" thickBot="1" x14ac:dyDescent="0.35">
      <c r="A78" s="28"/>
      <c r="B78" s="7"/>
      <c r="C78" s="7"/>
      <c r="D78" s="7"/>
      <c r="E78" s="7"/>
      <c r="F78" s="9"/>
    </row>
    <row r="81" spans="1:9" ht="16.2" thickBot="1" x14ac:dyDescent="0.35"/>
    <row r="82" spans="1:9" ht="16.2" thickBot="1" x14ac:dyDescent="0.35">
      <c r="A82" s="44" t="s">
        <v>1625</v>
      </c>
      <c r="B82" s="45"/>
      <c r="C82" s="45"/>
      <c r="D82" s="45"/>
      <c r="F82" s="21"/>
      <c r="G82" s="21"/>
      <c r="H82" s="21"/>
      <c r="I82" s="2"/>
    </row>
    <row r="83" spans="1:9" ht="16.2" thickBot="1" x14ac:dyDescent="0.35">
      <c r="A83" s="1"/>
      <c r="B83" s="32" t="s">
        <v>1610</v>
      </c>
      <c r="C83" s="4"/>
      <c r="D83" s="4" t="s">
        <v>1624</v>
      </c>
      <c r="E83" s="4" t="s">
        <v>1608</v>
      </c>
      <c r="F83" s="4"/>
      <c r="G83" s="4"/>
      <c r="H83" s="4"/>
      <c r="I83" s="5"/>
    </row>
    <row r="84" spans="1:9" x14ac:dyDescent="0.3">
      <c r="A84" s="40" t="s">
        <v>21</v>
      </c>
      <c r="B84" s="29">
        <v>472133.03319999954</v>
      </c>
      <c r="C84" s="4"/>
      <c r="D84" s="4" t="str">
        <f>A84</f>
        <v>Tier 3</v>
      </c>
      <c r="E84" s="33">
        <f>GETPIVOTDATA("Sales",$A$83,"Outlet Location Type",A84)</f>
        <v>472133.03319999954</v>
      </c>
      <c r="F84" s="4"/>
      <c r="G84" s="4"/>
      <c r="H84" s="4"/>
      <c r="I84" s="5"/>
    </row>
    <row r="85" spans="1:9" x14ac:dyDescent="0.3">
      <c r="A85" s="43" t="s">
        <v>34</v>
      </c>
      <c r="B85" s="30">
        <v>393150.64759999956</v>
      </c>
      <c r="C85" s="4"/>
      <c r="D85" s="4" t="str">
        <f t="shared" ref="D85:D86" si="0">A85</f>
        <v>Tier 2</v>
      </c>
      <c r="E85" s="33">
        <f t="shared" ref="E85:E86" si="1">GETPIVOTDATA("Sales",$A$83,"Outlet Location Type",A85)</f>
        <v>393150.64759999956</v>
      </c>
      <c r="F85" s="4"/>
      <c r="G85" s="4"/>
      <c r="H85" s="4"/>
      <c r="I85" s="5"/>
    </row>
    <row r="86" spans="1:9" ht="16.2" thickBot="1" x14ac:dyDescent="0.35">
      <c r="A86" s="41" t="s">
        <v>14</v>
      </c>
      <c r="B86" s="31">
        <v>336397.81199999945</v>
      </c>
      <c r="C86" s="4"/>
      <c r="D86" s="4" t="str">
        <f t="shared" si="0"/>
        <v>Tier 1</v>
      </c>
      <c r="E86" s="33">
        <f t="shared" si="1"/>
        <v>336397.81199999945</v>
      </c>
      <c r="F86" s="4"/>
      <c r="G86" s="4"/>
      <c r="H86" s="4"/>
      <c r="I86" s="5"/>
    </row>
    <row r="87" spans="1:9" x14ac:dyDescent="0.3">
      <c r="A87" s="3"/>
      <c r="B87" s="4"/>
      <c r="C87" s="4"/>
      <c r="D87" s="4"/>
      <c r="E87" s="4"/>
      <c r="F87" s="4"/>
      <c r="G87" s="4"/>
      <c r="H87" s="4"/>
      <c r="I87" s="5"/>
    </row>
    <row r="88" spans="1:9" x14ac:dyDescent="0.3">
      <c r="A88" s="3"/>
      <c r="B88" s="4"/>
      <c r="C88" s="4"/>
      <c r="D88" s="4"/>
      <c r="E88" s="4"/>
      <c r="F88" s="4"/>
      <c r="G88" s="4"/>
      <c r="H88" s="4"/>
      <c r="I88" s="5"/>
    </row>
    <row r="89" spans="1:9" ht="16.2" thickBot="1" x14ac:dyDescent="0.35">
      <c r="A89" s="28"/>
      <c r="B89" s="7"/>
      <c r="C89" s="7"/>
      <c r="D89" s="7"/>
      <c r="E89" s="7"/>
      <c r="F89" s="7"/>
      <c r="G89" s="7"/>
      <c r="H89" s="7"/>
      <c r="I89" s="9"/>
    </row>
    <row r="94" spans="1:9" ht="16.2" thickBot="1" x14ac:dyDescent="0.35"/>
    <row r="95" spans="1:9" ht="16.2" thickBot="1" x14ac:dyDescent="0.35">
      <c r="A95" s="44" t="s">
        <v>1626</v>
      </c>
      <c r="B95" s="45"/>
      <c r="C95" s="45"/>
      <c r="D95" s="45"/>
    </row>
    <row r="96" spans="1:9" ht="16.2" thickBot="1" x14ac:dyDescent="0.35">
      <c r="A96" s="1"/>
      <c r="B96" s="32" t="s">
        <v>1610</v>
      </c>
    </row>
    <row r="97" spans="1:5" x14ac:dyDescent="0.3">
      <c r="A97" s="17" t="s">
        <v>40</v>
      </c>
      <c r="B97" s="29">
        <v>151939.149</v>
      </c>
    </row>
    <row r="98" spans="1:5" x14ac:dyDescent="0.3">
      <c r="A98" s="17" t="s">
        <v>46</v>
      </c>
      <c r="B98" s="30">
        <v>130714.67460000006</v>
      </c>
    </row>
    <row r="99" spans="1:5" x14ac:dyDescent="0.3">
      <c r="A99" s="17" t="s">
        <v>22</v>
      </c>
      <c r="B99" s="30">
        <v>131477.77639999994</v>
      </c>
    </row>
    <row r="100" spans="1:5" ht="16.2" thickBot="1" x14ac:dyDescent="0.35">
      <c r="A100" s="18" t="s">
        <v>16</v>
      </c>
      <c r="B100" s="31">
        <v>787549.89280000131</v>
      </c>
    </row>
    <row r="106" spans="1:5" ht="16.2" thickBot="1" x14ac:dyDescent="0.35"/>
    <row r="107" spans="1:5" ht="16.2" thickBot="1" x14ac:dyDescent="0.35">
      <c r="A107" s="1"/>
      <c r="B107" s="21"/>
      <c r="C107" s="21"/>
      <c r="D107" s="21"/>
      <c r="E107" s="2"/>
    </row>
    <row r="108" spans="1:5" ht="16.2" thickBot="1" x14ac:dyDescent="0.35">
      <c r="A108" s="1"/>
      <c r="B108" s="32" t="s">
        <v>1611</v>
      </c>
      <c r="C108" s="4"/>
      <c r="D108" s="4"/>
      <c r="E108" s="5"/>
    </row>
    <row r="109" spans="1:5" x14ac:dyDescent="0.3">
      <c r="A109" s="40" t="s">
        <v>40</v>
      </c>
      <c r="B109" s="34">
        <v>140.29468975069253</v>
      </c>
      <c r="C109" s="4"/>
      <c r="D109" s="4"/>
      <c r="E109" s="5"/>
    </row>
    <row r="110" spans="1:5" x14ac:dyDescent="0.3">
      <c r="A110" s="43" t="s">
        <v>46</v>
      </c>
      <c r="B110" s="35">
        <v>139.80179101604284</v>
      </c>
      <c r="C110" s="4"/>
      <c r="D110" s="4"/>
      <c r="E110" s="5"/>
    </row>
    <row r="111" spans="1:5" x14ac:dyDescent="0.3">
      <c r="A111" s="43" t="s">
        <v>22</v>
      </c>
      <c r="B111" s="35">
        <v>141.67863836206891</v>
      </c>
      <c r="C111" s="4"/>
      <c r="D111" s="4"/>
      <c r="E111" s="5"/>
    </row>
    <row r="112" spans="1:5" ht="16.2" thickBot="1" x14ac:dyDescent="0.35">
      <c r="A112" s="41" t="s">
        <v>16</v>
      </c>
      <c r="B112" s="36">
        <v>141.21389506903375</v>
      </c>
      <c r="C112" s="4"/>
      <c r="D112" s="4"/>
      <c r="E112" s="5"/>
    </row>
    <row r="113" spans="1:5" x14ac:dyDescent="0.3">
      <c r="A113" s="3"/>
      <c r="B113" s="4"/>
      <c r="C113" s="4"/>
      <c r="D113" s="4"/>
      <c r="E113" s="5"/>
    </row>
    <row r="114" spans="1:5" ht="16.2" thickBot="1" x14ac:dyDescent="0.35">
      <c r="A114" s="28"/>
      <c r="B114" s="7"/>
      <c r="C114" s="7"/>
      <c r="D114" s="7"/>
      <c r="E114" s="9"/>
    </row>
    <row r="116" spans="1:5" ht="16.2" thickBot="1" x14ac:dyDescent="0.35"/>
    <row r="117" spans="1:5" ht="16.2" thickBot="1" x14ac:dyDescent="0.35">
      <c r="A117" s="1"/>
      <c r="B117" s="21"/>
      <c r="C117" s="21"/>
      <c r="D117" s="21"/>
      <c r="E117" s="2"/>
    </row>
    <row r="118" spans="1:5" ht="16.2" thickBot="1" x14ac:dyDescent="0.35">
      <c r="A118" s="1"/>
      <c r="B118" s="32" t="s">
        <v>1627</v>
      </c>
      <c r="C118" s="4"/>
      <c r="D118" s="4"/>
      <c r="E118" s="5"/>
    </row>
    <row r="119" spans="1:5" x14ac:dyDescent="0.3">
      <c r="A119" s="40" t="s">
        <v>40</v>
      </c>
      <c r="B119" s="37">
        <v>1083</v>
      </c>
      <c r="C119" s="4"/>
      <c r="D119" s="4"/>
      <c r="E119" s="5"/>
    </row>
    <row r="120" spans="1:5" x14ac:dyDescent="0.3">
      <c r="A120" s="43" t="s">
        <v>46</v>
      </c>
      <c r="B120" s="38">
        <v>935</v>
      </c>
      <c r="C120" s="4"/>
      <c r="D120" s="4"/>
      <c r="E120" s="5"/>
    </row>
    <row r="121" spans="1:5" x14ac:dyDescent="0.3">
      <c r="A121" s="43" t="s">
        <v>22</v>
      </c>
      <c r="B121" s="38">
        <v>928</v>
      </c>
      <c r="C121" s="4"/>
      <c r="D121" s="4"/>
      <c r="E121" s="5"/>
    </row>
    <row r="122" spans="1:5" ht="16.2" thickBot="1" x14ac:dyDescent="0.35">
      <c r="A122" s="41" t="s">
        <v>16</v>
      </c>
      <c r="B122" s="39">
        <v>5577</v>
      </c>
      <c r="C122" s="4"/>
      <c r="D122" s="4"/>
      <c r="E122" s="5"/>
    </row>
    <row r="123" spans="1:5" ht="16.2" thickBot="1" x14ac:dyDescent="0.35">
      <c r="A123" s="28"/>
      <c r="B123" s="7"/>
      <c r="C123" s="7"/>
      <c r="D123" s="7"/>
      <c r="E123" s="9"/>
    </row>
  </sheetData>
  <mergeCells count="8">
    <mergeCell ref="A71:D71"/>
    <mergeCell ref="A82:D82"/>
    <mergeCell ref="A95:D95"/>
    <mergeCell ref="A2:E2"/>
    <mergeCell ref="A11:E11"/>
    <mergeCell ref="A22:E22"/>
    <mergeCell ref="A35:E35"/>
    <mergeCell ref="A56:E56"/>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1C4B8-F17C-4F07-9944-96A30A7603D9}">
  <dimension ref="A1"/>
  <sheetViews>
    <sheetView showGridLines="0" tabSelected="1" zoomScale="70" zoomScaleNormal="70" workbookViewId="0">
      <selection activeCell="AC14" sqref="AC14"/>
    </sheetView>
  </sheetViews>
  <sheetFormatPr defaultRowHeight="15.6" x14ac:dyDescent="0.3"/>
  <cols>
    <col min="4" max="4" width="8.19921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zoomScale="83" zoomScaleNormal="83" workbookViewId="0"/>
  </sheetViews>
  <sheetFormatPr defaultRowHeight="15.6" x14ac:dyDescent="0.3"/>
  <cols>
    <col min="1" max="1" width="17.09765625" customWidth="1"/>
    <col min="2" max="2" width="18.69921875" bestFit="1" customWidth="1"/>
    <col min="3" max="3" width="26" customWidth="1"/>
    <col min="4" max="4" width="16.59765625" customWidth="1"/>
    <col min="5" max="5" width="20.69921875" customWidth="1"/>
    <col min="6" max="6" width="12" customWidth="1"/>
    <col min="7" max="7" width="19.8984375" customWidth="1"/>
    <col min="8" max="8" width="14.3984375" customWidth="1"/>
    <col min="9" max="9" width="13.3984375" customWidth="1"/>
    <col min="10" max="10"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Admin</cp:lastModifiedBy>
  <dcterms:created xsi:type="dcterms:W3CDTF">2024-06-23T13:11:17Z</dcterms:created>
  <dcterms:modified xsi:type="dcterms:W3CDTF">2025-07-24T17:43:11Z</dcterms:modified>
</cp:coreProperties>
</file>