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heckCompatibility="1" defaultThemeVersion="124226"/>
  <bookViews>
    <workbookView xWindow="45" yWindow="105" windowWidth="10410" windowHeight="7935" tabRatio="860"/>
  </bookViews>
  <sheets>
    <sheet name="Sultans of Durham" sheetId="8" r:id="rId1"/>
    <sheet name="Isotopes" sheetId="5" r:id="rId2"/>
    <sheet name="Wumbly in My Tumbly" sheetId="9" r:id="rId3"/>
    <sheet name="Lightning N Thunder" sheetId="4" r:id="rId4"/>
    <sheet name="Verlander and Co." sheetId="10" r:id="rId5"/>
    <sheet name="Washington McNasty" sheetId="11" r:id="rId6"/>
    <sheet name="Cuban Camels" sheetId="3" r:id="rId7"/>
    <sheet name="Jackie Treehorn" sheetId="12" r:id="rId8"/>
    <sheet name="Lost" sheetId="1" r:id="rId9"/>
    <sheet name="Three Finger's Ghost" sheetId="13" r:id="rId10"/>
  </sheets>
  <calcPr calcId="145621"/>
</workbook>
</file>

<file path=xl/calcChain.xml><?xml version="1.0" encoding="utf-8"?>
<calcChain xmlns="http://schemas.openxmlformats.org/spreadsheetml/2006/main">
  <c r="H6" i="13" l="1"/>
  <c r="H10" i="13" s="1"/>
  <c r="H4" i="13"/>
  <c r="H6" i="12"/>
  <c r="G7" i="12" s="1"/>
  <c r="H4" i="12"/>
  <c r="H6" i="11"/>
  <c r="G7" i="11" s="1"/>
  <c r="H4" i="11"/>
  <c r="H6" i="10"/>
  <c r="H7" i="10" s="1"/>
  <c r="H4" i="10"/>
  <c r="H6" i="9"/>
  <c r="H10" i="9" s="1"/>
  <c r="H4" i="9"/>
  <c r="H6" i="8"/>
  <c r="H10" i="8" s="1"/>
  <c r="H4" i="8"/>
  <c r="H6" i="5"/>
  <c r="H7" i="5" s="1"/>
  <c r="H4" i="5"/>
  <c r="H6" i="4"/>
  <c r="G7" i="4" s="1"/>
  <c r="H4" i="4"/>
  <c r="H6" i="3"/>
  <c r="H7" i="3" s="1"/>
  <c r="H4" i="3"/>
  <c r="H7" i="12" l="1"/>
  <c r="H10" i="12"/>
  <c r="H10" i="11"/>
  <c r="G7" i="13"/>
  <c r="H7" i="13"/>
  <c r="G7" i="9"/>
  <c r="H7" i="9"/>
  <c r="G7" i="8"/>
  <c r="H7" i="8"/>
  <c r="G7" i="10"/>
  <c r="H10" i="10"/>
  <c r="H7" i="11"/>
  <c r="H10" i="5"/>
  <c r="G7" i="5"/>
  <c r="H7" i="4"/>
  <c r="H10" i="4"/>
  <c r="G7" i="3"/>
  <c r="H10" i="3"/>
  <c r="H4" i="1" l="1"/>
  <c r="H6" i="1"/>
  <c r="H10" i="1" s="1"/>
  <c r="G7" i="1" l="1"/>
  <c r="H7" i="1"/>
</calcChain>
</file>

<file path=xl/sharedStrings.xml><?xml version="1.0" encoding="utf-8"?>
<sst xmlns="http://schemas.openxmlformats.org/spreadsheetml/2006/main" count="580" uniqueCount="280">
  <si>
    <t>ROSTER</t>
  </si>
  <si>
    <t>Player</t>
  </si>
  <si>
    <t>Contract Year</t>
  </si>
  <si>
    <t>Keep</t>
  </si>
  <si>
    <t>Keeper Cap ($):</t>
  </si>
  <si>
    <t>Auction $ Left:</t>
  </si>
  <si>
    <t>INSTRUCTIONS</t>
  </si>
  <si>
    <t>- Fill in only the highlighted column.</t>
  </si>
  <si>
    <t>- Enter an "x" to designate a player as a keeper.</t>
  </si>
  <si>
    <t>- To remove a selection, delete the "x."</t>
  </si>
  <si>
    <t>- The numbers in the small boxes will adjust automatically.</t>
  </si>
  <si>
    <t>- Your total salary must be at or under the cap.</t>
  </si>
  <si>
    <t>- Players marked "n/a" are ineligible to be kept.</t>
  </si>
  <si>
    <t>Salary ($)</t>
  </si>
  <si>
    <t>Number of Keepers:</t>
  </si>
  <si>
    <t>- There is no limit on the number of players you may keep.</t>
  </si>
  <si>
    <t>NOTES</t>
  </si>
  <si>
    <t>Total Keeper Salary ($):</t>
  </si>
  <si>
    <t>- Your keepers' salary counts against your draft budget.</t>
  </si>
  <si>
    <t>Max Scherzer</t>
  </si>
  <si>
    <t>Jose Bautista</t>
  </si>
  <si>
    <t>Adrian Gonzalez</t>
  </si>
  <si>
    <t>Gio Gonzalez</t>
  </si>
  <si>
    <t>Jay Bruce</t>
  </si>
  <si>
    <t>Starlin Castro</t>
  </si>
  <si>
    <t>Michael Bourn</t>
  </si>
  <si>
    <t>B.J. Upton</t>
  </si>
  <si>
    <t>Mike Napoli</t>
  </si>
  <si>
    <t>Paul Konerko</t>
  </si>
  <si>
    <t>David Freese</t>
  </si>
  <si>
    <t>Howie Kendrick</t>
  </si>
  <si>
    <t>Ubaldo Jimenez</t>
  </si>
  <si>
    <t>Adam Dunn</t>
  </si>
  <si>
    <t>Carlos Marmol</t>
  </si>
  <si>
    <t>Chris Perez</t>
  </si>
  <si>
    <t>Danny Duffy</t>
  </si>
  <si>
    <t>Hector Santiago</t>
  </si>
  <si>
    <t>Huston Street</t>
  </si>
  <si>
    <t>John Axford</t>
  </si>
  <si>
    <t>Justin Masterson</t>
  </si>
  <si>
    <t>Kyle Seager</t>
  </si>
  <si>
    <t>Melky Cabrera</t>
  </si>
  <si>
    <t>Mike Moustakas</t>
  </si>
  <si>
    <t>Salvador Perez</t>
  </si>
  <si>
    <t>Matt Kemp</t>
  </si>
  <si>
    <t>Troy Tulowitzki</t>
  </si>
  <si>
    <t>Craig Kimbrel</t>
  </si>
  <si>
    <t>Eric Hosmer</t>
  </si>
  <si>
    <t>Alex Gordon</t>
  </si>
  <si>
    <t>James Shields</t>
  </si>
  <si>
    <t>Aroldis Chapman</t>
  </si>
  <si>
    <t>Yu Darvish</t>
  </si>
  <si>
    <t>Aramis Ramirez</t>
  </si>
  <si>
    <t>Victor Martinez</t>
  </si>
  <si>
    <t>Martin Prado</t>
  </si>
  <si>
    <t>Alex Wood</t>
  </si>
  <si>
    <t>Alexi Ogando</t>
  </si>
  <si>
    <t>Chris Sale</t>
  </si>
  <si>
    <t>Daniel Nava</t>
  </si>
  <si>
    <t>Dexter Fowler</t>
  </si>
  <si>
    <t>Ernesto Frieri</t>
  </si>
  <si>
    <t>Ervin Santana</t>
  </si>
  <si>
    <t>Evan Gattis</t>
  </si>
  <si>
    <t>Glen Perkins</t>
  </si>
  <si>
    <t>Jarrod Parker</t>
  </si>
  <si>
    <t>Jose Altuve</t>
  </si>
  <si>
    <t>Julio Teheran</t>
  </si>
  <si>
    <t>Kevin Gregg</t>
  </si>
  <si>
    <t>Kris Medlen</t>
  </si>
  <si>
    <t>Mark Trumbo</t>
  </si>
  <si>
    <t>Team Budget ($):</t>
  </si>
  <si>
    <t>Chris Tillman</t>
  </si>
  <si>
    <t>N/A</t>
  </si>
  <si>
    <t>Rajai Davis</t>
  </si>
  <si>
    <t>Sonny Gray</t>
  </si>
  <si>
    <t>Jered Weaver</t>
  </si>
  <si>
    <t>Zack Greinke</t>
  </si>
  <si>
    <t>Dustin Pedroia</t>
  </si>
  <si>
    <t>Matt Holliday</t>
  </si>
  <si>
    <t>Curtis Granderson</t>
  </si>
  <si>
    <t>Shelby Miller</t>
  </si>
  <si>
    <t>Carlos Beltran</t>
  </si>
  <si>
    <t>Lance Lynn</t>
  </si>
  <si>
    <t>C.J. Wilson</t>
  </si>
  <si>
    <t>Jim Henderson</t>
  </si>
  <si>
    <t>Aaron Hill</t>
  </si>
  <si>
    <t>Colby Lewis</t>
  </si>
  <si>
    <t>Drew Smyly</t>
  </si>
  <si>
    <t>Edward Mujica</t>
  </si>
  <si>
    <t>Fernando Rodney</t>
  </si>
  <si>
    <t>Francisco Liriano</t>
  </si>
  <si>
    <t>Ian Desmond</t>
  </si>
  <si>
    <t>Jake Peavy</t>
  </si>
  <si>
    <t>Joel Peralta</t>
  </si>
  <si>
    <t>John Lackey</t>
  </si>
  <si>
    <t>Josh Donaldson</t>
  </si>
  <si>
    <t>Paul Goldschmidt</t>
  </si>
  <si>
    <t>Yadier Molina</t>
  </si>
  <si>
    <t>A.J. Griffin</t>
  </si>
  <si>
    <t>Brandon Moss</t>
  </si>
  <si>
    <t>Jedd Gyorko</t>
  </si>
  <si>
    <t>Luke Hochevar</t>
  </si>
  <si>
    <t>Wilson Ramos</t>
  </si>
  <si>
    <t>Jacoby Ellsbury</t>
  </si>
  <si>
    <t>David Price</t>
  </si>
  <si>
    <t>Josh Hamilton</t>
  </si>
  <si>
    <t>Jose Reyes</t>
  </si>
  <si>
    <t>David Wright</t>
  </si>
  <si>
    <t>Allen Craig</t>
  </si>
  <si>
    <t>David Ortiz</t>
  </si>
  <si>
    <t>Mariano Rivera</t>
  </si>
  <si>
    <t>Yovani Gallardo</t>
  </si>
  <si>
    <t>Elvis Andrus</t>
  </si>
  <si>
    <t>Doug Fister</t>
  </si>
  <si>
    <t>Jim Johnson</t>
  </si>
  <si>
    <t>Alex Rios</t>
  </si>
  <si>
    <t>Alex Rodriguez</t>
  </si>
  <si>
    <t>Chris Archer</t>
  </si>
  <si>
    <t>Greg Holland</t>
  </si>
  <si>
    <t>J.J. Hoover</t>
  </si>
  <si>
    <t>Jesse Crain</t>
  </si>
  <si>
    <t>Joe Smith</t>
  </si>
  <si>
    <t>Mark Melancon</t>
  </si>
  <si>
    <t>Will Venable</t>
  </si>
  <si>
    <t>Jed Lowrie</t>
  </si>
  <si>
    <t>Matt Adams</t>
  </si>
  <si>
    <t>Bryce Harper</t>
  </si>
  <si>
    <t>Clayton Kershaw</t>
  </si>
  <si>
    <t>Adam Wainwright</t>
  </si>
  <si>
    <t>Adrian Beltre</t>
  </si>
  <si>
    <t>Cliff Lee</t>
  </si>
  <si>
    <t>Madison Bumgarner</t>
  </si>
  <si>
    <t>Hunter Pence</t>
  </si>
  <si>
    <t>Justin Upton</t>
  </si>
  <si>
    <t>Ben Zobrist</t>
  </si>
  <si>
    <t>Brandon Phillips</t>
  </si>
  <si>
    <t>Matt Wieters</t>
  </si>
  <si>
    <t>Desmond Jennings</t>
  </si>
  <si>
    <t>Addison Reed</t>
  </si>
  <si>
    <t>Mike Minor</t>
  </si>
  <si>
    <t>Alex Cobb</t>
  </si>
  <si>
    <t>Bartolo Colon</t>
  </si>
  <si>
    <t>Domonic Brown</t>
  </si>
  <si>
    <t>Edwin Encarnacion</t>
  </si>
  <si>
    <t>Joe Nathan</t>
  </si>
  <si>
    <t>Kenley Jansen</t>
  </si>
  <si>
    <t>Koji Uehara</t>
  </si>
  <si>
    <t>Pedro alvarez</t>
  </si>
  <si>
    <t>R.A. Dickey</t>
  </si>
  <si>
    <t>Zack Wheeler</t>
  </si>
  <si>
    <t>Prince Fielder</t>
  </si>
  <si>
    <t>Joey Votto</t>
  </si>
  <si>
    <t>Carlos Gonzalez</t>
  </si>
  <si>
    <t>Giancarlo Stanton</t>
  </si>
  <si>
    <t>CC Sabathia</t>
  </si>
  <si>
    <t>Chase Utley</t>
  </si>
  <si>
    <t>Josh Johnson</t>
  </si>
  <si>
    <t>Asdrubal Cabrera</t>
  </si>
  <si>
    <t>Barry Zito</t>
  </si>
  <si>
    <t>Coco Crisp</t>
  </si>
  <si>
    <t>Derek Holland</t>
  </si>
  <si>
    <t>Grant Balfour</t>
  </si>
  <si>
    <t>Homer Bailey</t>
  </si>
  <si>
    <t>Joel Hanrahan</t>
  </si>
  <si>
    <t>Jonathan Broxton</t>
  </si>
  <si>
    <t>Nate McLouth</t>
  </si>
  <si>
    <t>Nick Markakis</t>
  </si>
  <si>
    <t>Nick Swisher</t>
  </si>
  <si>
    <t>Norichika Aoki</t>
  </si>
  <si>
    <t>Russell Martin</t>
  </si>
  <si>
    <t>Ryan Vogelsong</t>
  </si>
  <si>
    <t>Sean Marshall</t>
  </si>
  <si>
    <t>Shane Victorino</t>
  </si>
  <si>
    <t>Steve Cishek</t>
  </si>
  <si>
    <t>Todd Frazier</t>
  </si>
  <si>
    <t>Robinson Cano</t>
  </si>
  <si>
    <t>Justin Verlander</t>
  </si>
  <si>
    <t>Roy Halladay</t>
  </si>
  <si>
    <t>Starling Marte</t>
  </si>
  <si>
    <t>Hanley Ramirez</t>
  </si>
  <si>
    <t>Hisashi Iwakuma</t>
  </si>
  <si>
    <t>Mat Latos</t>
  </si>
  <si>
    <t>Carlos Gomez</t>
  </si>
  <si>
    <t>Joe Mauer</t>
  </si>
  <si>
    <t>David Robertson</t>
  </si>
  <si>
    <t>Billy Butler</t>
  </si>
  <si>
    <t>Hiroki Kuroda</t>
  </si>
  <si>
    <t>Alfonso Soriano</t>
  </si>
  <si>
    <t>Angel Pagan</t>
  </si>
  <si>
    <t>Austin Jackson</t>
  </si>
  <si>
    <t>Danny Farquhar</t>
  </si>
  <si>
    <t>Danny Salazar</t>
  </si>
  <si>
    <t>Jason Grilli</t>
  </si>
  <si>
    <t>Jose Fernandez</t>
  </si>
  <si>
    <t>Kendrys Morales</t>
  </si>
  <si>
    <t>Luke Gregerson</t>
  </si>
  <si>
    <t>Manny Machado</t>
  </si>
  <si>
    <t>Marlon Byrd</t>
  </si>
  <si>
    <t>Patrick Corbin</t>
  </si>
  <si>
    <t>Tony Cingrani</t>
  </si>
  <si>
    <t>Tyler Clippard</t>
  </si>
  <si>
    <t>Miguel Cabrera</t>
  </si>
  <si>
    <t>Jordan Zimmermann</t>
  </si>
  <si>
    <t>Anibal Sanchez</t>
  </si>
  <si>
    <t>Wilin Rosario</t>
  </si>
  <si>
    <t>Chris Davis</t>
  </si>
  <si>
    <t>Jon Lester</t>
  </si>
  <si>
    <t>Shin-Soo Choo</t>
  </si>
  <si>
    <t>Torii Hunter</t>
  </si>
  <si>
    <t>Jimmy Rollins</t>
  </si>
  <si>
    <t>A.J. Burnett</t>
  </si>
  <si>
    <t>Tim Lincecum</t>
  </si>
  <si>
    <t>Alexei Ramirez</t>
  </si>
  <si>
    <t>Andre Ethier</t>
  </si>
  <si>
    <t>Bobby Parnell</t>
  </si>
  <si>
    <t>Daniel Murphy</t>
  </si>
  <si>
    <t>Derek Jeter</t>
  </si>
  <si>
    <t>Ichiro Suzuki</t>
  </si>
  <si>
    <t>Jake Westbrook</t>
  </si>
  <si>
    <t>Jayson Werth</t>
  </si>
  <si>
    <t>Jorge De La Rosa</t>
  </si>
  <si>
    <t>Marco Estrada</t>
  </si>
  <si>
    <t>Marco Scutaro</t>
  </si>
  <si>
    <t>Matt Garza</t>
  </si>
  <si>
    <t>Omar Infante</t>
  </si>
  <si>
    <t>Rex Brothers</t>
  </si>
  <si>
    <t>Travis Wood</t>
  </si>
  <si>
    <t>Wade Miley</t>
  </si>
  <si>
    <t>Felix Hernandez</t>
  </si>
  <si>
    <t>Buster Posey</t>
  </si>
  <si>
    <t>Andrew McCutchen</t>
  </si>
  <si>
    <t>Evan Longoria</t>
  </si>
  <si>
    <t>Stephen Strasburg</t>
  </si>
  <si>
    <t>Jason Heyward</t>
  </si>
  <si>
    <t>Ryan Zimmerman</t>
  </si>
  <si>
    <t>Yoenis Cespedes</t>
  </si>
  <si>
    <t>Jason Kipnis</t>
  </si>
  <si>
    <t>Jonathan Papelbon</t>
  </si>
  <si>
    <t>Ben Revere</t>
  </si>
  <si>
    <t>Brandon McCarthy</t>
  </si>
  <si>
    <t>Brian McCann</t>
  </si>
  <si>
    <t>Bruce Rondon</t>
  </si>
  <si>
    <t>Erick Aybar</t>
  </si>
  <si>
    <t>Ike Davis</t>
  </si>
  <si>
    <t>Jeremy Hellickson</t>
  </si>
  <si>
    <t>Jose Veras</t>
  </si>
  <si>
    <t>Josh Beckett</t>
  </si>
  <si>
    <t>Kyuji Fujikawa</t>
  </si>
  <si>
    <t>Michael Cuddyer</t>
  </si>
  <si>
    <t>Neil Walker</t>
  </si>
  <si>
    <t>Rickie Weeks</t>
  </si>
  <si>
    <t>Sergio Santos</t>
  </si>
  <si>
    <t>Will Middlebrooks</t>
  </si>
  <si>
    <t>Billy Hamilton</t>
  </si>
  <si>
    <t>Santiago Casilla</t>
  </si>
  <si>
    <t>Freddie Freeman</t>
  </si>
  <si>
    <t>Matt Cain</t>
  </si>
  <si>
    <t>Cole Hamels</t>
  </si>
  <si>
    <t>Ian Kinsler</t>
  </si>
  <si>
    <t>Carlos Santana</t>
  </si>
  <si>
    <t>Matt Moore</t>
  </si>
  <si>
    <t>Adam Jones</t>
  </si>
  <si>
    <t>Clay Buchholz</t>
  </si>
  <si>
    <t>Joaquin Benoit</t>
  </si>
  <si>
    <t>Trevor Rosenthal</t>
  </si>
  <si>
    <t>Casey Janssen</t>
  </si>
  <si>
    <t>Chris Johnson</t>
  </si>
  <si>
    <t>Gerrit Cole</t>
  </si>
  <si>
    <t>Hyun-jin Ryu</t>
  </si>
  <si>
    <t>Ivan Nova</t>
  </si>
  <si>
    <t>Jean Segura</t>
  </si>
  <si>
    <t>Matt Carpenter</t>
  </si>
  <si>
    <t>Matt Harvey</t>
  </si>
  <si>
    <t>Mike Trout</t>
  </si>
  <si>
    <t>Rafael Soriano</t>
  </si>
  <si>
    <t>Sergio Romo</t>
  </si>
  <si>
    <t>Tommy Hunter</t>
  </si>
  <si>
    <t>Wil Myers</t>
  </si>
  <si>
    <t>Yasiel Puig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</si>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</sst>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indexed="9"/>
      <name val="Arial"/>
      <family val="2"/>
    </font>
    <font>
      <b/>
      <sz val="10"/>
      <color indexed="12"/>
      <name val="Arial"/>
      <family val="2"/>
    </font>
    <font>
      <sz val="10"/>
      <color indexed="12"/>
      <name val="Arial"/>
      <family val="2"/>
    </font>
    <font>
      <sz val="10"/>
      <color indexed="2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</fills>
  <borders count="1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ill="0" applyBorder="0" applyAlignment="0" applyProtection="0"/>
    <xf numFmtId="0" fontId="1" fillId="0" borderId="0"/>
  </cellStyleXfs>
  <cellXfs count="32">
    <xf numFmtId="0" fontId="0" fillId="0" borderId="0" xfId="0"/>
    <xf numFmtId="0" fontId="0" fillId="2" borderId="0" xfId="0" applyFill="1"/>
    <xf numFmtId="0" fontId="0" fillId="2" borderId="0" xfId="0" applyFill="1" applyAlignment="1">
      <alignment horizontal="right"/>
    </xf>
    <xf numFmtId="0" fontId="2" fillId="2" borderId="2" xfId="0" applyFont="1" applyFill="1" applyBorder="1" applyAlignment="1">
      <alignment wrapText="1"/>
    </xf>
    <xf numFmtId="0" fontId="2" fillId="2" borderId="0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center" wrapText="1"/>
    </xf>
    <xf numFmtId="0" fontId="0" fillId="2" borderId="0" xfId="0" applyFill="1" applyAlignment="1">
      <alignment horizontal="left"/>
    </xf>
    <xf numFmtId="9" fontId="0" fillId="2" borderId="4" xfId="1" applyFont="1" applyFill="1" applyBorder="1" applyAlignment="1" applyProtection="1"/>
    <xf numFmtId="0" fontId="0" fillId="2" borderId="4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3" fillId="2" borderId="0" xfId="0" applyFont="1" applyFill="1"/>
    <xf numFmtId="0" fontId="0" fillId="2" borderId="5" xfId="0" applyFont="1" applyFill="1" applyBorder="1"/>
    <xf numFmtId="0" fontId="0" fillId="2" borderId="5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2" borderId="4" xfId="0" applyFont="1" applyFill="1" applyBorder="1"/>
    <xf numFmtId="0" fontId="2" fillId="2" borderId="0" xfId="0" applyFont="1" applyFill="1"/>
    <xf numFmtId="0" fontId="0" fillId="2" borderId="0" xfId="0" applyFill="1" applyAlignment="1">
      <alignment horizontal="center"/>
    </xf>
    <xf numFmtId="0" fontId="0" fillId="2" borderId="7" xfId="0" applyFill="1" applyBorder="1" applyAlignment="1">
      <alignment horizontal="right"/>
    </xf>
    <xf numFmtId="0" fontId="2" fillId="2" borderId="8" xfId="0" applyFont="1" applyFill="1" applyBorder="1"/>
    <xf numFmtId="0" fontId="0" fillId="2" borderId="9" xfId="0" applyNumberFormat="1" applyFill="1" applyBorder="1" applyAlignment="1">
      <alignment horizontal="right"/>
    </xf>
    <xf numFmtId="0" fontId="4" fillId="2" borderId="10" xfId="0" applyFont="1" applyFill="1" applyBorder="1"/>
    <xf numFmtId="0" fontId="5" fillId="2" borderId="11" xfId="0" applyNumberFormat="1" applyFont="1" applyFill="1" applyBorder="1" applyAlignment="1">
      <alignment horizontal="right"/>
    </xf>
    <xf numFmtId="0" fontId="2" fillId="2" borderId="6" xfId="0" applyFont="1" applyFill="1" applyBorder="1"/>
    <xf numFmtId="0" fontId="2" fillId="2" borderId="10" xfId="0" applyFont="1" applyFill="1" applyBorder="1"/>
    <xf numFmtId="0" fontId="0" fillId="2" borderId="11" xfId="0" applyFill="1" applyBorder="1" applyAlignment="1">
      <alignment horizontal="right"/>
    </xf>
    <xf numFmtId="0" fontId="0" fillId="2" borderId="0" xfId="0" quotePrefix="1" applyFill="1"/>
    <xf numFmtId="0" fontId="0" fillId="2" borderId="0" xfId="0" quotePrefix="1" applyFont="1" applyFill="1"/>
    <xf numFmtId="0" fontId="6" fillId="2" borderId="5" xfId="0" applyFont="1" applyFill="1" applyBorder="1"/>
    <xf numFmtId="0" fontId="6" fillId="2" borderId="5" xfId="0" applyFont="1" applyFill="1" applyBorder="1" applyAlignment="1">
      <alignment horizontal="center"/>
    </xf>
    <xf numFmtId="0" fontId="6" fillId="2" borderId="4" xfId="0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</cellXfs>
  <cellStyles count="3">
    <cellStyle name="Normal" xfId="0" builtinId="0"/>
    <cellStyle name="Normal 2" xfId="2"/>
    <cellStyle name="Percent" xfId="1" builtinId="5"/>
  </cellStyles>
  <dxfs count="10">
    <dxf>
      <font>
        <strike val="0"/>
        <color rgb="FFFF6600"/>
      </font>
    </dxf>
    <dxf>
      <font>
        <strike val="0"/>
        <color rgb="FFFF6600"/>
      </font>
    </dxf>
    <dxf>
      <font>
        <strike val="0"/>
        <color rgb="FFFF6600"/>
      </font>
    </dxf>
    <dxf>
      <font>
        <strike val="0"/>
        <color rgb="FFFF6600"/>
      </font>
    </dxf>
    <dxf>
      <font>
        <strike val="0"/>
        <color rgb="FFFF6600"/>
      </font>
    </dxf>
    <dxf>
      <font>
        <strike val="0"/>
        <color rgb="FFFF6600"/>
      </font>
    </dxf>
    <dxf>
      <font>
        <strike val="0"/>
        <color rgb="FFFF6600"/>
      </font>
    </dxf>
    <dxf>
      <font>
        <strike val="0"/>
        <color rgb="FFFF6600"/>
      </font>
    </dxf>
    <dxf>
      <font>
        <strike val="0"/>
        <color rgb="FFFF6600"/>
      </font>
    </dxf>
    <dxf>
      <font>
        <strike val="0"/>
        <color rgb="FFFF6600"/>
      </font>
    </dxf>
  </dxfs>
  <tableStyles count="0" defaultTableStyle="TableStyleMedium2" defaultPivotStyle="PivotStyleLight16"/>
  <colors>
    <mruColors>
      <color rgb="FFFF6600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2"/>
  <sheetViews>
    <sheetView tabSelected="1" workbookViewId="0">
      <selection activeCell="E4" sqref="E4"/>
    </sheetView>
  </sheetViews>
  <sheetFormatPr defaultRowHeight="12.75" x14ac:dyDescent="0.2"/>
  <cols>
    <col min="1" max="1" width="2.42578125" style="1" customWidth="1"/>
    <col min="2" max="2" width="25" style="1" customWidth="1"/>
    <col min="3" max="3" width="14.7109375" style="1" customWidth="1"/>
    <col min="4" max="4" width="9.5703125" style="16" bestFit="1" customWidth="1"/>
    <col min="5" max="5" width="5.7109375" style="16" customWidth="1"/>
    <col min="6" max="6" width="4.85546875" style="1" customWidth="1"/>
    <col min="7" max="7" width="23.42578125" style="1" customWidth="1"/>
    <col min="8" max="8" width="5" style="2" customWidth="1"/>
    <col min="9" max="16384" width="9.140625" style="1"/>
  </cols>
  <sheetData>
    <row r="2" spans="1:8" x14ac:dyDescent="0.2">
      <c r="B2" s="31" t="s">
        <v>0</v>
      </c>
      <c r="C2" s="31"/>
      <c r="D2" s="31"/>
      <c r="E2" s="31"/>
    </row>
    <row r="3" spans="1:8" ht="12.75" customHeight="1" x14ac:dyDescent="0.2">
      <c r="B3" s="3" t="s">
        <v>1</v>
      </c>
      <c r="C3" s="4" t="s">
        <v>2</v>
      </c>
      <c r="D3" s="4" t="s">
        <v>13</v>
      </c>
      <c r="E3" s="5" t="s">
        <v>3</v>
      </c>
    </row>
    <row r="4" spans="1:8" x14ac:dyDescent="0.2">
      <c r="A4" s="6"/>
      <c r="B4" s="14" t="s">
        <v>126</v>
      </c>
      <c r="C4" s="8">
        <v>4</v>
      </c>
      <c r="D4" s="8">
        <v>49</v>
      </c>
      <c r="E4" s="9"/>
      <c r="F4" s="10"/>
      <c r="G4" s="22" t="s">
        <v>14</v>
      </c>
      <c r="H4" s="17">
        <f>COUNTIF(E4:E32,"x")</f>
        <v>10</v>
      </c>
    </row>
    <row r="5" spans="1:8" x14ac:dyDescent="0.2">
      <c r="A5" s="6"/>
      <c r="B5" s="11" t="s">
        <v>127</v>
      </c>
      <c r="C5" s="12">
        <v>2</v>
      </c>
      <c r="D5" s="8">
        <v>43</v>
      </c>
      <c r="E5" s="13"/>
      <c r="F5" s="10"/>
      <c r="G5" s="18" t="s">
        <v>4</v>
      </c>
      <c r="H5" s="19">
        <v>145</v>
      </c>
    </row>
    <row r="6" spans="1:8" x14ac:dyDescent="0.2">
      <c r="A6" s="6"/>
      <c r="B6" s="11" t="s">
        <v>128</v>
      </c>
      <c r="C6" s="12">
        <v>4</v>
      </c>
      <c r="D6" s="8">
        <v>36</v>
      </c>
      <c r="E6" s="13" t="s">
        <v>279</v>
      </c>
      <c r="F6" s="10"/>
      <c r="G6" s="18" t="s">
        <v>17</v>
      </c>
      <c r="H6" s="19">
        <f>SUMIF(E4:E32,"x",D4:D32)</f>
        <v>109</v>
      </c>
    </row>
    <row r="7" spans="1:8" x14ac:dyDescent="0.2">
      <c r="A7" s="6"/>
      <c r="B7" s="11" t="s">
        <v>129</v>
      </c>
      <c r="C7" s="12">
        <v>2</v>
      </c>
      <c r="D7" s="8">
        <v>32</v>
      </c>
      <c r="E7" s="13" t="s">
        <v>279</v>
      </c>
      <c r="F7" s="10"/>
      <c r="G7" s="20" t="str">
        <f>IF(H6&lt;H5,"Under By ($):","Over By ($):")</f>
        <v>Under By ($):</v>
      </c>
      <c r="H7" s="21">
        <f>ABS(H6-H5)</f>
        <v>36</v>
      </c>
    </row>
    <row r="8" spans="1:8" x14ac:dyDescent="0.2">
      <c r="A8" s="6"/>
      <c r="B8" s="11" t="s">
        <v>130</v>
      </c>
      <c r="C8" s="12">
        <v>2</v>
      </c>
      <c r="D8" s="8">
        <v>31</v>
      </c>
      <c r="E8" s="13"/>
      <c r="F8" s="10"/>
    </row>
    <row r="9" spans="1:8" x14ac:dyDescent="0.2">
      <c r="A9" s="6"/>
      <c r="B9" s="11" t="s">
        <v>131</v>
      </c>
      <c r="C9" s="12">
        <v>4</v>
      </c>
      <c r="D9" s="8">
        <v>31</v>
      </c>
      <c r="E9" s="13"/>
      <c r="F9" s="10"/>
      <c r="G9" s="22" t="s">
        <v>70</v>
      </c>
      <c r="H9" s="17">
        <v>251</v>
      </c>
    </row>
    <row r="10" spans="1:8" x14ac:dyDescent="0.2">
      <c r="A10" s="6"/>
      <c r="B10" s="14" t="s">
        <v>132</v>
      </c>
      <c r="C10" s="8">
        <v>5</v>
      </c>
      <c r="D10" s="8">
        <v>28</v>
      </c>
      <c r="E10" s="9"/>
      <c r="F10" s="10"/>
      <c r="G10" s="23" t="s">
        <v>5</v>
      </c>
      <c r="H10" s="24">
        <f>H9-H6</f>
        <v>142</v>
      </c>
    </row>
    <row r="11" spans="1:8" x14ac:dyDescent="0.2">
      <c r="A11" s="6"/>
      <c r="B11" s="11" t="s">
        <v>133</v>
      </c>
      <c r="C11" s="12">
        <v>2</v>
      </c>
      <c r="D11" s="8">
        <v>28</v>
      </c>
      <c r="E11" s="13"/>
      <c r="F11" s="10"/>
    </row>
    <row r="12" spans="1:8" x14ac:dyDescent="0.2">
      <c r="A12" s="6"/>
      <c r="B12" s="11" t="s">
        <v>134</v>
      </c>
      <c r="C12" s="12">
        <v>2</v>
      </c>
      <c r="D12" s="8">
        <v>19</v>
      </c>
      <c r="E12" s="13"/>
      <c r="F12" s="10"/>
    </row>
    <row r="13" spans="1:8" x14ac:dyDescent="0.2">
      <c r="A13" s="6"/>
      <c r="B13" s="11" t="s">
        <v>135</v>
      </c>
      <c r="C13" s="12">
        <v>2</v>
      </c>
      <c r="D13" s="8">
        <v>13</v>
      </c>
      <c r="E13" s="13"/>
      <c r="F13" s="10"/>
      <c r="G13" s="15" t="s">
        <v>6</v>
      </c>
    </row>
    <row r="14" spans="1:8" x14ac:dyDescent="0.2">
      <c r="A14" s="6"/>
      <c r="B14" s="11" t="s">
        <v>136</v>
      </c>
      <c r="C14" s="12">
        <v>2</v>
      </c>
      <c r="D14" s="8">
        <v>13</v>
      </c>
      <c r="E14" s="13"/>
      <c r="F14" s="10"/>
      <c r="G14" s="25" t="s">
        <v>7</v>
      </c>
    </row>
    <row r="15" spans="1:8" x14ac:dyDescent="0.2">
      <c r="A15" s="6"/>
      <c r="B15" s="11" t="s">
        <v>137</v>
      </c>
      <c r="C15" s="12">
        <v>4</v>
      </c>
      <c r="D15" s="8">
        <v>8</v>
      </c>
      <c r="E15" s="13"/>
      <c r="F15" s="10"/>
      <c r="G15" s="25" t="s">
        <v>8</v>
      </c>
    </row>
    <row r="16" spans="1:8" x14ac:dyDescent="0.2">
      <c r="A16" s="6"/>
      <c r="B16" s="11" t="s">
        <v>138</v>
      </c>
      <c r="C16" s="12">
        <v>2</v>
      </c>
      <c r="D16" s="8">
        <v>6</v>
      </c>
      <c r="E16" s="13"/>
      <c r="F16" s="10"/>
      <c r="G16" s="25" t="s">
        <v>9</v>
      </c>
    </row>
    <row r="17" spans="1:7" x14ac:dyDescent="0.2">
      <c r="A17" s="6"/>
      <c r="B17" s="11" t="s">
        <v>139</v>
      </c>
      <c r="C17" s="12">
        <v>2</v>
      </c>
      <c r="D17" s="8">
        <v>6</v>
      </c>
      <c r="E17" s="13" t="s">
        <v>279</v>
      </c>
      <c r="F17" s="10"/>
      <c r="G17" s="25" t="s">
        <v>10</v>
      </c>
    </row>
    <row r="18" spans="1:7" x14ac:dyDescent="0.2">
      <c r="A18" s="6"/>
      <c r="B18" s="11" t="s">
        <v>140</v>
      </c>
      <c r="C18" s="12">
        <v>2</v>
      </c>
      <c r="D18" s="8">
        <v>5</v>
      </c>
      <c r="E18" s="13" t="s">
        <v>279</v>
      </c>
      <c r="F18" s="10"/>
      <c r="G18" s="25" t="s">
        <v>11</v>
      </c>
    </row>
    <row r="19" spans="1:7" x14ac:dyDescent="0.2">
      <c r="A19" s="6"/>
      <c r="B19" s="11" t="s">
        <v>141</v>
      </c>
      <c r="C19" s="12">
        <v>2</v>
      </c>
      <c r="D19" s="8">
        <v>5</v>
      </c>
      <c r="E19" s="13"/>
      <c r="F19" s="10"/>
    </row>
    <row r="20" spans="1:7" x14ac:dyDescent="0.2">
      <c r="A20" s="6"/>
      <c r="B20" s="11" t="s">
        <v>142</v>
      </c>
      <c r="C20" s="12">
        <v>2</v>
      </c>
      <c r="D20" s="8">
        <v>5</v>
      </c>
      <c r="E20" s="13" t="s">
        <v>279</v>
      </c>
      <c r="F20" s="10"/>
      <c r="G20" s="15" t="s">
        <v>16</v>
      </c>
    </row>
    <row r="21" spans="1:7" x14ac:dyDescent="0.2">
      <c r="A21" s="6"/>
      <c r="B21" s="11" t="s">
        <v>143</v>
      </c>
      <c r="C21" s="12">
        <v>3</v>
      </c>
      <c r="D21" s="8">
        <v>5</v>
      </c>
      <c r="E21" s="13" t="s">
        <v>279</v>
      </c>
      <c r="F21" s="10"/>
      <c r="G21" s="25" t="s">
        <v>15</v>
      </c>
    </row>
    <row r="22" spans="1:7" x14ac:dyDescent="0.2">
      <c r="A22" s="6"/>
      <c r="B22" s="11" t="s">
        <v>144</v>
      </c>
      <c r="C22" s="12">
        <v>3</v>
      </c>
      <c r="D22" s="8">
        <v>5</v>
      </c>
      <c r="E22" s="13" t="s">
        <v>279</v>
      </c>
      <c r="F22" s="10"/>
      <c r="G22" s="26" t="s">
        <v>12</v>
      </c>
    </row>
    <row r="23" spans="1:7" x14ac:dyDescent="0.2">
      <c r="A23" s="6"/>
      <c r="B23" s="11" t="s">
        <v>145</v>
      </c>
      <c r="C23" s="12">
        <v>2</v>
      </c>
      <c r="D23" s="8">
        <v>5</v>
      </c>
      <c r="E23" s="13" t="s">
        <v>279</v>
      </c>
      <c r="F23" s="10"/>
      <c r="G23" s="25" t="s">
        <v>18</v>
      </c>
    </row>
    <row r="24" spans="1:7" x14ac:dyDescent="0.2">
      <c r="A24" s="6"/>
      <c r="B24" s="11" t="s">
        <v>146</v>
      </c>
      <c r="C24" s="12">
        <v>2</v>
      </c>
      <c r="D24" s="8">
        <v>5</v>
      </c>
      <c r="E24" s="13" t="s">
        <v>279</v>
      </c>
      <c r="F24" s="10"/>
    </row>
    <row r="25" spans="1:7" x14ac:dyDescent="0.2">
      <c r="A25" s="6"/>
      <c r="B25" s="11" t="s">
        <v>147</v>
      </c>
      <c r="C25" s="12">
        <v>2</v>
      </c>
      <c r="D25" s="8">
        <v>5</v>
      </c>
      <c r="E25" s="13" t="s">
        <v>279</v>
      </c>
      <c r="F25" s="10"/>
    </row>
    <row r="26" spans="1:7" x14ac:dyDescent="0.2">
      <c r="A26" s="6"/>
      <c r="B26" s="11" t="s">
        <v>148</v>
      </c>
      <c r="C26" s="12">
        <v>3</v>
      </c>
      <c r="D26" s="8">
        <v>5</v>
      </c>
      <c r="E26" s="13"/>
      <c r="F26" s="10"/>
    </row>
    <row r="27" spans="1:7" x14ac:dyDescent="0.2">
      <c r="A27" s="6"/>
      <c r="B27" s="11" t="s">
        <v>149</v>
      </c>
      <c r="C27" s="12">
        <v>2</v>
      </c>
      <c r="D27" s="8">
        <v>5</v>
      </c>
      <c r="E27" s="13"/>
      <c r="F27" s="10"/>
    </row>
    <row r="28" spans="1:7" x14ac:dyDescent="0.2">
      <c r="A28" s="6"/>
      <c r="B28" s="27" t="s">
        <v>124</v>
      </c>
      <c r="C28" s="28" t="s">
        <v>72</v>
      </c>
      <c r="D28" s="29" t="s">
        <v>72</v>
      </c>
      <c r="E28" s="30"/>
      <c r="F28" s="10"/>
    </row>
    <row r="29" spans="1:7" x14ac:dyDescent="0.2">
      <c r="B29" s="27" t="s">
        <v>125</v>
      </c>
      <c r="C29" s="28" t="s">
        <v>72</v>
      </c>
      <c r="D29" s="29" t="s">
        <v>72</v>
      </c>
      <c r="E29" s="30"/>
      <c r="F29" s="10"/>
    </row>
    <row r="30" spans="1:7" x14ac:dyDescent="0.2">
      <c r="B30" s="11"/>
      <c r="C30" s="12"/>
      <c r="D30" s="8"/>
      <c r="E30" s="13"/>
      <c r="F30" s="10"/>
    </row>
    <row r="31" spans="1:7" x14ac:dyDescent="0.2">
      <c r="B31" s="11"/>
      <c r="C31" s="12"/>
      <c r="D31" s="12"/>
      <c r="E31" s="13"/>
      <c r="F31" s="10"/>
    </row>
    <row r="32" spans="1:7" x14ac:dyDescent="0.2">
      <c r="B32" s="14"/>
      <c r="C32" s="14"/>
      <c r="D32" s="8"/>
      <c r="E32" s="13"/>
    </row>
  </sheetData>
  <sortState ref="B4:D27">
    <sortCondition descending="1" ref="D4:D27"/>
    <sortCondition ref="B4:B27"/>
  </sortState>
  <mergeCells count="1">
    <mergeCell ref="B2:E2"/>
  </mergeCells>
  <conditionalFormatting sqref="C4:C27 C30:C32">
    <cfRule type="cellIs" dxfId="9" priority="1" stopIfTrue="1" operator="greaterThan">
      <formula>3</formula>
    </cfRule>
  </conditionalFormatting>
  <pageMargins left="0.75" right="0.75" top="1" bottom="1" header="0.51180555555555551" footer="0.51180555555555551"/>
  <pageSetup firstPageNumber="0" orientation="portrait" horizontalDpi="300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2"/>
  <sheetViews>
    <sheetView workbookViewId="0">
      <selection activeCell="E4" sqref="E4"/>
    </sheetView>
  </sheetViews>
  <sheetFormatPr defaultRowHeight="12.75" x14ac:dyDescent="0.2"/>
  <cols>
    <col min="1" max="1" width="2.42578125" style="1" customWidth="1"/>
    <col min="2" max="2" width="25" style="1" customWidth="1"/>
    <col min="3" max="3" width="14.7109375" style="1" customWidth="1"/>
    <col min="4" max="4" width="9.5703125" style="16" bestFit="1" customWidth="1"/>
    <col min="5" max="5" width="5.7109375" style="16" customWidth="1"/>
    <col min="6" max="6" width="4.85546875" style="1" customWidth="1"/>
    <col min="7" max="7" width="23.42578125" style="1" customWidth="1"/>
    <col min="8" max="8" width="5" style="2" customWidth="1"/>
    <col min="9" max="16384" width="9.140625" style="1"/>
  </cols>
  <sheetData>
    <row r="2" spans="1:8" x14ac:dyDescent="0.2">
      <c r="B2" s="31" t="s">
        <v>0</v>
      </c>
      <c r="C2" s="31"/>
      <c r="D2" s="31"/>
      <c r="E2" s="31"/>
    </row>
    <row r="3" spans="1:8" ht="12.75" customHeight="1" x14ac:dyDescent="0.2">
      <c r="B3" s="3" t="s">
        <v>1</v>
      </c>
      <c r="C3" s="4" t="s">
        <v>2</v>
      </c>
      <c r="D3" s="4" t="s">
        <v>13</v>
      </c>
      <c r="E3" s="5" t="s">
        <v>3</v>
      </c>
    </row>
    <row r="4" spans="1:8" x14ac:dyDescent="0.2">
      <c r="A4" s="6"/>
      <c r="B4" s="7" t="s">
        <v>150</v>
      </c>
      <c r="C4" s="8">
        <v>2</v>
      </c>
      <c r="D4" s="8">
        <v>42</v>
      </c>
      <c r="E4" s="9"/>
      <c r="F4" s="10"/>
      <c r="G4" s="22" t="s">
        <v>14</v>
      </c>
      <c r="H4" s="17">
        <f>COUNTIF(E4:E32,"x")</f>
        <v>11</v>
      </c>
    </row>
    <row r="5" spans="1:8" x14ac:dyDescent="0.2">
      <c r="A5" s="6"/>
      <c r="B5" s="11" t="s">
        <v>151</v>
      </c>
      <c r="C5" s="12">
        <v>3</v>
      </c>
      <c r="D5" s="8">
        <v>41</v>
      </c>
      <c r="E5" s="13"/>
      <c r="F5" s="10"/>
      <c r="G5" s="18" t="s">
        <v>4</v>
      </c>
      <c r="H5" s="19">
        <v>145</v>
      </c>
    </row>
    <row r="6" spans="1:8" x14ac:dyDescent="0.2">
      <c r="A6" s="6"/>
      <c r="B6" s="11" t="s">
        <v>152</v>
      </c>
      <c r="C6" s="12">
        <v>2</v>
      </c>
      <c r="D6" s="8">
        <v>40</v>
      </c>
      <c r="E6" s="13" t="s">
        <v>279</v>
      </c>
      <c r="F6" s="10"/>
      <c r="G6" s="18" t="s">
        <v>17</v>
      </c>
      <c r="H6" s="19">
        <f>SUMIF(E4:E32,"x",D4:D32)</f>
        <v>91</v>
      </c>
    </row>
    <row r="7" spans="1:8" x14ac:dyDescent="0.2">
      <c r="A7" s="6"/>
      <c r="B7" s="11" t="s">
        <v>153</v>
      </c>
      <c r="C7" s="12">
        <v>2</v>
      </c>
      <c r="D7" s="8">
        <v>36</v>
      </c>
      <c r="E7" s="13"/>
      <c r="F7" s="10"/>
      <c r="G7" s="20" t="str">
        <f>IF(H6&lt;H5,"Under By ($):","Over By ($):")</f>
        <v>Under By ($):</v>
      </c>
      <c r="H7" s="21">
        <f>ABS(H6-H5)</f>
        <v>54</v>
      </c>
    </row>
    <row r="8" spans="1:8" x14ac:dyDescent="0.2">
      <c r="A8" s="6"/>
      <c r="B8" s="11" t="s">
        <v>154</v>
      </c>
      <c r="C8" s="12">
        <v>2</v>
      </c>
      <c r="D8" s="8">
        <v>22</v>
      </c>
      <c r="E8" s="13"/>
      <c r="F8" s="10"/>
    </row>
    <row r="9" spans="1:8" x14ac:dyDescent="0.2">
      <c r="A9" s="6"/>
      <c r="B9" s="11" t="s">
        <v>155</v>
      </c>
      <c r="C9" s="12">
        <v>2</v>
      </c>
      <c r="D9" s="8">
        <v>6</v>
      </c>
      <c r="E9" s="13" t="s">
        <v>279</v>
      </c>
      <c r="F9" s="10"/>
      <c r="G9" s="22" t="s">
        <v>70</v>
      </c>
      <c r="H9" s="17">
        <v>269</v>
      </c>
    </row>
    <row r="10" spans="1:8" x14ac:dyDescent="0.2">
      <c r="A10" s="6"/>
      <c r="B10" s="14" t="s">
        <v>156</v>
      </c>
      <c r="C10" s="8">
        <v>2</v>
      </c>
      <c r="D10" s="8">
        <v>6</v>
      </c>
      <c r="E10" s="9"/>
      <c r="F10" s="10"/>
      <c r="G10" s="23" t="s">
        <v>5</v>
      </c>
      <c r="H10" s="24">
        <f>H9-H6</f>
        <v>178</v>
      </c>
    </row>
    <row r="11" spans="1:8" x14ac:dyDescent="0.2">
      <c r="A11" s="6"/>
      <c r="B11" s="11" t="s">
        <v>157</v>
      </c>
      <c r="C11" s="12">
        <v>2</v>
      </c>
      <c r="D11" s="8">
        <v>5</v>
      </c>
      <c r="E11" s="13" t="s">
        <v>279</v>
      </c>
      <c r="F11" s="10"/>
    </row>
    <row r="12" spans="1:8" x14ac:dyDescent="0.2">
      <c r="A12" s="6"/>
      <c r="B12" s="11" t="s">
        <v>158</v>
      </c>
      <c r="C12" s="12">
        <v>3</v>
      </c>
      <c r="D12" s="8">
        <v>5</v>
      </c>
      <c r="E12" s="13" t="s">
        <v>279</v>
      </c>
      <c r="F12" s="10"/>
    </row>
    <row r="13" spans="1:8" x14ac:dyDescent="0.2">
      <c r="A13" s="6"/>
      <c r="B13" s="11" t="s">
        <v>159</v>
      </c>
      <c r="C13" s="12">
        <v>2</v>
      </c>
      <c r="D13" s="8">
        <v>5</v>
      </c>
      <c r="E13" s="13" t="s">
        <v>279</v>
      </c>
      <c r="F13" s="10"/>
      <c r="G13" s="15" t="s">
        <v>6</v>
      </c>
    </row>
    <row r="14" spans="1:8" x14ac:dyDescent="0.2">
      <c r="A14" s="6"/>
      <c r="B14" s="11" t="s">
        <v>160</v>
      </c>
      <c r="C14" s="12">
        <v>2</v>
      </c>
      <c r="D14" s="8">
        <v>5</v>
      </c>
      <c r="E14" s="13" t="s">
        <v>279</v>
      </c>
      <c r="F14" s="10"/>
      <c r="G14" s="25" t="s">
        <v>7</v>
      </c>
    </row>
    <row r="15" spans="1:8" x14ac:dyDescent="0.2">
      <c r="A15" s="6"/>
      <c r="B15" s="11" t="s">
        <v>161</v>
      </c>
      <c r="C15" s="12">
        <v>2</v>
      </c>
      <c r="D15" s="8">
        <v>5</v>
      </c>
      <c r="E15" s="13" t="s">
        <v>279</v>
      </c>
      <c r="F15" s="10"/>
      <c r="G15" s="25" t="s">
        <v>8</v>
      </c>
    </row>
    <row r="16" spans="1:8" x14ac:dyDescent="0.2">
      <c r="A16" s="6"/>
      <c r="B16" s="11" t="s">
        <v>162</v>
      </c>
      <c r="C16" s="12">
        <v>2</v>
      </c>
      <c r="D16" s="8">
        <v>5</v>
      </c>
      <c r="E16" s="13" t="s">
        <v>279</v>
      </c>
      <c r="F16" s="10"/>
      <c r="G16" s="25" t="s">
        <v>9</v>
      </c>
    </row>
    <row r="17" spans="1:7" x14ac:dyDescent="0.2">
      <c r="A17" s="6"/>
      <c r="B17" s="11" t="s">
        <v>163</v>
      </c>
      <c r="C17" s="12">
        <v>2</v>
      </c>
      <c r="D17" s="8">
        <v>5</v>
      </c>
      <c r="E17" s="13"/>
      <c r="F17" s="10"/>
      <c r="G17" s="25" t="s">
        <v>10</v>
      </c>
    </row>
    <row r="18" spans="1:7" x14ac:dyDescent="0.2">
      <c r="A18" s="6"/>
      <c r="B18" s="11" t="s">
        <v>164</v>
      </c>
      <c r="C18" s="12">
        <v>2</v>
      </c>
      <c r="D18" s="8">
        <v>5</v>
      </c>
      <c r="E18" s="13" t="s">
        <v>279</v>
      </c>
      <c r="F18" s="10"/>
      <c r="G18" s="25" t="s">
        <v>11</v>
      </c>
    </row>
    <row r="19" spans="1:7" x14ac:dyDescent="0.2">
      <c r="A19" s="6"/>
      <c r="B19" s="11" t="s">
        <v>165</v>
      </c>
      <c r="C19" s="12">
        <v>2</v>
      </c>
      <c r="D19" s="8">
        <v>5</v>
      </c>
      <c r="E19" s="13"/>
      <c r="F19" s="10"/>
    </row>
    <row r="20" spans="1:7" x14ac:dyDescent="0.2">
      <c r="A20" s="6"/>
      <c r="B20" s="11" t="s">
        <v>166</v>
      </c>
      <c r="C20" s="12">
        <v>3</v>
      </c>
      <c r="D20" s="8">
        <v>5</v>
      </c>
      <c r="E20" s="13" t="s">
        <v>279</v>
      </c>
      <c r="F20" s="10"/>
      <c r="G20" s="15" t="s">
        <v>16</v>
      </c>
    </row>
    <row r="21" spans="1:7" x14ac:dyDescent="0.2">
      <c r="A21" s="6"/>
      <c r="B21" s="11" t="s">
        <v>167</v>
      </c>
      <c r="C21" s="12">
        <v>3</v>
      </c>
      <c r="D21" s="8">
        <v>5</v>
      </c>
      <c r="E21" s="13"/>
      <c r="F21" s="10"/>
      <c r="G21" s="25" t="s">
        <v>15</v>
      </c>
    </row>
    <row r="22" spans="1:7" x14ac:dyDescent="0.2">
      <c r="A22" s="6"/>
      <c r="B22" s="11" t="s">
        <v>168</v>
      </c>
      <c r="C22" s="12">
        <v>2</v>
      </c>
      <c r="D22" s="8">
        <v>5</v>
      </c>
      <c r="E22" s="13"/>
      <c r="F22" s="10"/>
      <c r="G22" s="26" t="s">
        <v>12</v>
      </c>
    </row>
    <row r="23" spans="1:7" x14ac:dyDescent="0.2">
      <c r="A23" s="6"/>
      <c r="B23" s="11" t="s">
        <v>169</v>
      </c>
      <c r="C23" s="12">
        <v>3</v>
      </c>
      <c r="D23" s="8">
        <v>5</v>
      </c>
      <c r="E23" s="13"/>
      <c r="F23" s="10"/>
      <c r="G23" s="25" t="s">
        <v>18</v>
      </c>
    </row>
    <row r="24" spans="1:7" x14ac:dyDescent="0.2">
      <c r="A24" s="6"/>
      <c r="B24" s="11" t="s">
        <v>170</v>
      </c>
      <c r="C24" s="12">
        <v>2</v>
      </c>
      <c r="D24" s="8">
        <v>5</v>
      </c>
      <c r="E24" s="13"/>
      <c r="F24" s="10"/>
    </row>
    <row r="25" spans="1:7" x14ac:dyDescent="0.2">
      <c r="A25" s="6"/>
      <c r="B25" s="11" t="s">
        <v>171</v>
      </c>
      <c r="C25" s="12">
        <v>2</v>
      </c>
      <c r="D25" s="8">
        <v>5</v>
      </c>
      <c r="E25" s="13"/>
      <c r="F25" s="10"/>
    </row>
    <row r="26" spans="1:7" x14ac:dyDescent="0.2">
      <c r="A26" s="6"/>
      <c r="B26" s="11" t="s">
        <v>172</v>
      </c>
      <c r="C26" s="12">
        <v>2</v>
      </c>
      <c r="D26" s="8">
        <v>5</v>
      </c>
      <c r="E26" s="13" t="s">
        <v>279</v>
      </c>
      <c r="F26" s="10"/>
    </row>
    <row r="27" spans="1:7" x14ac:dyDescent="0.2">
      <c r="A27" s="6"/>
      <c r="B27" s="11" t="s">
        <v>173</v>
      </c>
      <c r="C27" s="12">
        <v>2</v>
      </c>
      <c r="D27" s="8">
        <v>5</v>
      </c>
      <c r="E27" s="13"/>
      <c r="F27" s="10"/>
    </row>
    <row r="28" spans="1:7" x14ac:dyDescent="0.2">
      <c r="A28" s="6"/>
      <c r="B28" s="11" t="s">
        <v>174</v>
      </c>
      <c r="C28" s="12">
        <v>2</v>
      </c>
      <c r="D28" s="8">
        <v>5</v>
      </c>
      <c r="E28" s="13"/>
      <c r="F28" s="10"/>
    </row>
    <row r="29" spans="1:7" x14ac:dyDescent="0.2">
      <c r="B29" s="11"/>
      <c r="C29" s="12"/>
      <c r="D29" s="8"/>
      <c r="E29" s="13"/>
      <c r="F29" s="10"/>
    </row>
    <row r="30" spans="1:7" x14ac:dyDescent="0.2">
      <c r="B30" s="11"/>
      <c r="C30" s="12"/>
      <c r="D30" s="8"/>
      <c r="E30" s="13"/>
      <c r="F30" s="10"/>
    </row>
    <row r="31" spans="1:7" x14ac:dyDescent="0.2">
      <c r="B31" s="11"/>
      <c r="C31" s="12"/>
      <c r="D31" s="12"/>
      <c r="E31" s="13"/>
      <c r="F31" s="10"/>
    </row>
    <row r="32" spans="1:7" x14ac:dyDescent="0.2">
      <c r="B32" s="14"/>
      <c r="C32" s="14"/>
      <c r="D32" s="8"/>
      <c r="E32" s="13"/>
    </row>
  </sheetData>
  <mergeCells count="1">
    <mergeCell ref="B2:E2"/>
  </mergeCells>
  <conditionalFormatting sqref="C4:C32">
    <cfRule type="cellIs" dxfId="0" priority="1" stopIfTrue="1" operator="greaterThan">
      <formula>3</formula>
    </cfRule>
  </conditionalFormatting>
  <pageMargins left="0.75" right="0.75" top="1" bottom="1" header="0.51180555555555551" footer="0.51180555555555551"/>
  <pageSetup firstPageNumber="0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2"/>
  <sheetViews>
    <sheetView workbookViewId="0">
      <selection activeCell="E4" sqref="E4"/>
    </sheetView>
  </sheetViews>
  <sheetFormatPr defaultRowHeight="12.75" x14ac:dyDescent="0.2"/>
  <cols>
    <col min="1" max="1" width="2.42578125" style="1" customWidth="1"/>
    <col min="2" max="2" width="25" style="1" customWidth="1"/>
    <col min="3" max="3" width="14.7109375" style="1" customWidth="1"/>
    <col min="4" max="4" width="9.5703125" style="16" bestFit="1" customWidth="1"/>
    <col min="5" max="5" width="5.7109375" style="16" customWidth="1"/>
    <col min="6" max="6" width="4.85546875" style="1" customWidth="1"/>
    <col min="7" max="7" width="23.42578125" style="1" customWidth="1"/>
    <col min="8" max="8" width="5" style="2" customWidth="1"/>
    <col min="9" max="16384" width="9.140625" style="1"/>
  </cols>
  <sheetData>
    <row r="2" spans="1:8" x14ac:dyDescent="0.2">
      <c r="B2" s="31" t="s">
        <v>0</v>
      </c>
      <c r="C2" s="31"/>
      <c r="D2" s="31"/>
      <c r="E2" s="31"/>
    </row>
    <row r="3" spans="1:8" ht="12.75" customHeight="1" x14ac:dyDescent="0.2">
      <c r="B3" s="3" t="s">
        <v>1</v>
      </c>
      <c r="C3" s="4" t="s">
        <v>2</v>
      </c>
      <c r="D3" s="4" t="s">
        <v>13</v>
      </c>
      <c r="E3" s="5" t="s">
        <v>3</v>
      </c>
    </row>
    <row r="4" spans="1:8" x14ac:dyDescent="0.2">
      <c r="A4" s="6"/>
      <c r="B4" s="14" t="s">
        <v>75</v>
      </c>
      <c r="C4" s="8">
        <v>6</v>
      </c>
      <c r="D4" s="8">
        <v>35</v>
      </c>
      <c r="E4" s="9"/>
      <c r="F4" s="10"/>
      <c r="G4" s="22" t="s">
        <v>14</v>
      </c>
      <c r="H4" s="17">
        <f>COUNTIF(E4:E32,"x")</f>
        <v>12</v>
      </c>
    </row>
    <row r="5" spans="1:8" x14ac:dyDescent="0.2">
      <c r="A5" s="6"/>
      <c r="B5" s="11" t="s">
        <v>76</v>
      </c>
      <c r="C5" s="12">
        <v>3</v>
      </c>
      <c r="D5" s="8">
        <v>32</v>
      </c>
      <c r="E5" s="13" t="s">
        <v>279</v>
      </c>
      <c r="F5" s="10"/>
      <c r="G5" s="18" t="s">
        <v>4</v>
      </c>
      <c r="H5" s="19">
        <v>145</v>
      </c>
    </row>
    <row r="6" spans="1:8" x14ac:dyDescent="0.2">
      <c r="A6" s="6"/>
      <c r="B6" s="11" t="s">
        <v>77</v>
      </c>
      <c r="C6" s="12">
        <v>3</v>
      </c>
      <c r="D6" s="8">
        <v>30</v>
      </c>
      <c r="E6" s="13" t="s">
        <v>279</v>
      </c>
      <c r="F6" s="10"/>
      <c r="G6" s="18" t="s">
        <v>17</v>
      </c>
      <c r="H6" s="19">
        <f>SUMIF(E4:E32,"x",D4:D32)</f>
        <v>145</v>
      </c>
    </row>
    <row r="7" spans="1:8" x14ac:dyDescent="0.2">
      <c r="A7" s="6"/>
      <c r="B7" s="11" t="s">
        <v>78</v>
      </c>
      <c r="C7" s="12">
        <v>2</v>
      </c>
      <c r="D7" s="8">
        <v>24</v>
      </c>
      <c r="E7" s="13" t="s">
        <v>279</v>
      </c>
      <c r="F7" s="10"/>
      <c r="G7" s="20" t="str">
        <f>IF(H6&lt;H5,"Under By ($):","Over By ($):")</f>
        <v>Over By ($):</v>
      </c>
      <c r="H7" s="21">
        <f>ABS(H6-H5)</f>
        <v>0</v>
      </c>
    </row>
    <row r="8" spans="1:8" x14ac:dyDescent="0.2">
      <c r="A8" s="6"/>
      <c r="B8" s="11" t="s">
        <v>79</v>
      </c>
      <c r="C8" s="12">
        <v>4</v>
      </c>
      <c r="D8" s="8">
        <v>12</v>
      </c>
      <c r="E8" s="13"/>
      <c r="F8" s="10"/>
    </row>
    <row r="9" spans="1:8" x14ac:dyDescent="0.2">
      <c r="A9" s="6"/>
      <c r="B9" s="11" t="s">
        <v>80</v>
      </c>
      <c r="C9" s="12">
        <v>2</v>
      </c>
      <c r="D9" s="8">
        <v>11</v>
      </c>
      <c r="E9" s="13" t="s">
        <v>279</v>
      </c>
      <c r="F9" s="10"/>
      <c r="G9" s="22" t="s">
        <v>70</v>
      </c>
      <c r="H9" s="17">
        <v>253</v>
      </c>
    </row>
    <row r="10" spans="1:8" x14ac:dyDescent="0.2">
      <c r="A10" s="6"/>
      <c r="B10" s="14" t="s">
        <v>81</v>
      </c>
      <c r="C10" s="8">
        <v>2</v>
      </c>
      <c r="D10" s="8">
        <v>9</v>
      </c>
      <c r="E10" s="9" t="s">
        <v>279</v>
      </c>
      <c r="F10" s="10"/>
      <c r="G10" s="23" t="s">
        <v>5</v>
      </c>
      <c r="H10" s="24">
        <f>H9-H6</f>
        <v>108</v>
      </c>
    </row>
    <row r="11" spans="1:8" x14ac:dyDescent="0.2">
      <c r="A11" s="6"/>
      <c r="B11" s="11" t="s">
        <v>82</v>
      </c>
      <c r="C11" s="12">
        <v>2</v>
      </c>
      <c r="D11" s="8">
        <v>9</v>
      </c>
      <c r="E11" s="13" t="s">
        <v>279</v>
      </c>
      <c r="F11" s="10"/>
    </row>
    <row r="12" spans="1:8" x14ac:dyDescent="0.2">
      <c r="A12" s="6"/>
      <c r="B12" s="11" t="s">
        <v>83</v>
      </c>
      <c r="C12" s="12">
        <v>2</v>
      </c>
      <c r="D12" s="8">
        <v>7</v>
      </c>
      <c r="E12" s="13"/>
      <c r="F12" s="10"/>
    </row>
    <row r="13" spans="1:8" x14ac:dyDescent="0.2">
      <c r="A13" s="6"/>
      <c r="B13" s="11" t="s">
        <v>84</v>
      </c>
      <c r="C13" s="12">
        <v>2</v>
      </c>
      <c r="D13" s="8">
        <v>7</v>
      </c>
      <c r="E13" s="13"/>
      <c r="F13" s="10"/>
      <c r="G13" s="15" t="s">
        <v>6</v>
      </c>
    </row>
    <row r="14" spans="1:8" x14ac:dyDescent="0.2">
      <c r="A14" s="6"/>
      <c r="B14" s="11" t="s">
        <v>85</v>
      </c>
      <c r="C14" s="12">
        <v>3</v>
      </c>
      <c r="D14" s="8">
        <v>5</v>
      </c>
      <c r="E14" s="13"/>
      <c r="F14" s="10"/>
      <c r="G14" s="25" t="s">
        <v>7</v>
      </c>
    </row>
    <row r="15" spans="1:8" x14ac:dyDescent="0.2">
      <c r="A15" s="6"/>
      <c r="B15" s="11" t="s">
        <v>86</v>
      </c>
      <c r="C15" s="12">
        <v>2</v>
      </c>
      <c r="D15" s="8">
        <v>5</v>
      </c>
      <c r="E15" s="13"/>
      <c r="F15" s="10"/>
      <c r="G15" s="25" t="s">
        <v>8</v>
      </c>
    </row>
    <row r="16" spans="1:8" x14ac:dyDescent="0.2">
      <c r="A16" s="6"/>
      <c r="B16" s="11" t="s">
        <v>87</v>
      </c>
      <c r="C16" s="12">
        <v>2</v>
      </c>
      <c r="D16" s="8">
        <v>5</v>
      </c>
      <c r="E16" s="13"/>
      <c r="F16" s="10"/>
      <c r="G16" s="25" t="s">
        <v>9</v>
      </c>
    </row>
    <row r="17" spans="1:7" x14ac:dyDescent="0.2">
      <c r="A17" s="6"/>
      <c r="B17" s="11" t="s">
        <v>88</v>
      </c>
      <c r="C17" s="12">
        <v>3</v>
      </c>
      <c r="D17" s="8">
        <v>5</v>
      </c>
      <c r="E17" s="13"/>
      <c r="F17" s="10"/>
      <c r="G17" s="25" t="s">
        <v>10</v>
      </c>
    </row>
    <row r="18" spans="1:7" x14ac:dyDescent="0.2">
      <c r="A18" s="6"/>
      <c r="B18" s="11" t="s">
        <v>89</v>
      </c>
      <c r="C18" s="12">
        <v>3</v>
      </c>
      <c r="D18" s="8">
        <v>5</v>
      </c>
      <c r="E18" s="13"/>
      <c r="F18" s="10"/>
      <c r="G18" s="25" t="s">
        <v>11</v>
      </c>
    </row>
    <row r="19" spans="1:7" x14ac:dyDescent="0.2">
      <c r="A19" s="6"/>
      <c r="B19" s="11" t="s">
        <v>90</v>
      </c>
      <c r="C19" s="12">
        <v>2</v>
      </c>
      <c r="D19" s="8">
        <v>5</v>
      </c>
      <c r="E19" s="13" t="s">
        <v>279</v>
      </c>
      <c r="F19" s="10"/>
    </row>
    <row r="20" spans="1:7" x14ac:dyDescent="0.2">
      <c r="A20" s="6"/>
      <c r="B20" s="11" t="s">
        <v>91</v>
      </c>
      <c r="C20" s="12">
        <v>3</v>
      </c>
      <c r="D20" s="8">
        <v>5</v>
      </c>
      <c r="E20" s="13" t="s">
        <v>279</v>
      </c>
      <c r="F20" s="10"/>
      <c r="G20" s="15" t="s">
        <v>16</v>
      </c>
    </row>
    <row r="21" spans="1:7" x14ac:dyDescent="0.2">
      <c r="A21" s="6"/>
      <c r="B21" s="11" t="s">
        <v>92</v>
      </c>
      <c r="C21" s="12">
        <v>3</v>
      </c>
      <c r="D21" s="8">
        <v>5</v>
      </c>
      <c r="E21" s="13"/>
      <c r="F21" s="10"/>
      <c r="G21" s="25" t="s">
        <v>15</v>
      </c>
    </row>
    <row r="22" spans="1:7" x14ac:dyDescent="0.2">
      <c r="A22" s="6"/>
      <c r="B22" s="11" t="s">
        <v>93</v>
      </c>
      <c r="C22" s="12">
        <v>2</v>
      </c>
      <c r="D22" s="8">
        <v>5</v>
      </c>
      <c r="E22" s="13"/>
      <c r="F22" s="10"/>
      <c r="G22" s="26" t="s">
        <v>12</v>
      </c>
    </row>
    <row r="23" spans="1:7" x14ac:dyDescent="0.2">
      <c r="A23" s="6"/>
      <c r="B23" s="11" t="s">
        <v>94</v>
      </c>
      <c r="C23" s="12">
        <v>2</v>
      </c>
      <c r="D23" s="8">
        <v>5</v>
      </c>
      <c r="E23" s="13" t="s">
        <v>279</v>
      </c>
      <c r="F23" s="10"/>
      <c r="G23" s="25" t="s">
        <v>18</v>
      </c>
    </row>
    <row r="24" spans="1:7" x14ac:dyDescent="0.2">
      <c r="A24" s="6"/>
      <c r="B24" s="11" t="s">
        <v>95</v>
      </c>
      <c r="C24" s="12">
        <v>2</v>
      </c>
      <c r="D24" s="8">
        <v>5</v>
      </c>
      <c r="E24" s="13" t="s">
        <v>279</v>
      </c>
      <c r="F24" s="10"/>
    </row>
    <row r="25" spans="1:7" x14ac:dyDescent="0.2">
      <c r="A25" s="6"/>
      <c r="B25" s="11" t="s">
        <v>96</v>
      </c>
      <c r="C25" s="12">
        <v>3</v>
      </c>
      <c r="D25" s="8">
        <v>5</v>
      </c>
      <c r="E25" s="13" t="s">
        <v>279</v>
      </c>
      <c r="F25" s="10"/>
    </row>
    <row r="26" spans="1:7" x14ac:dyDescent="0.2">
      <c r="A26" s="6"/>
      <c r="B26" s="11" t="s">
        <v>97</v>
      </c>
      <c r="C26" s="12">
        <v>3</v>
      </c>
      <c r="D26" s="8">
        <v>5</v>
      </c>
      <c r="E26" s="13" t="s">
        <v>279</v>
      </c>
      <c r="F26" s="10"/>
    </row>
    <row r="27" spans="1:7" x14ac:dyDescent="0.2">
      <c r="A27" s="6"/>
      <c r="B27" s="27" t="s">
        <v>71</v>
      </c>
      <c r="C27" s="28" t="s">
        <v>72</v>
      </c>
      <c r="D27" s="29" t="s">
        <v>72</v>
      </c>
      <c r="E27" s="30"/>
      <c r="F27" s="10"/>
    </row>
    <row r="28" spans="1:7" x14ac:dyDescent="0.2">
      <c r="A28" s="6"/>
      <c r="B28" s="27" t="s">
        <v>73</v>
      </c>
      <c r="C28" s="28" t="s">
        <v>72</v>
      </c>
      <c r="D28" s="29" t="s">
        <v>72</v>
      </c>
      <c r="E28" s="30"/>
      <c r="F28" s="10"/>
    </row>
    <row r="29" spans="1:7" x14ac:dyDescent="0.2">
      <c r="B29" s="27" t="s">
        <v>74</v>
      </c>
      <c r="C29" s="28" t="s">
        <v>72</v>
      </c>
      <c r="D29" s="29" t="s">
        <v>72</v>
      </c>
      <c r="E29" s="30"/>
      <c r="F29" s="10"/>
    </row>
    <row r="30" spans="1:7" x14ac:dyDescent="0.2">
      <c r="B30" s="11"/>
      <c r="C30" s="12"/>
      <c r="D30" s="8"/>
      <c r="E30" s="13"/>
      <c r="F30" s="10"/>
    </row>
    <row r="31" spans="1:7" x14ac:dyDescent="0.2">
      <c r="B31" s="11"/>
      <c r="C31" s="12"/>
      <c r="D31" s="12"/>
      <c r="E31" s="13"/>
      <c r="F31" s="10"/>
    </row>
    <row r="32" spans="1:7" x14ac:dyDescent="0.2">
      <c r="B32" s="14"/>
      <c r="C32" s="14"/>
      <c r="D32" s="8"/>
      <c r="E32" s="13"/>
    </row>
  </sheetData>
  <sortState ref="B4:D26">
    <sortCondition descending="1" ref="D4:D26"/>
    <sortCondition ref="B4:B26"/>
  </sortState>
  <mergeCells count="1">
    <mergeCell ref="B2:E2"/>
  </mergeCells>
  <conditionalFormatting sqref="C4:C26">
    <cfRule type="cellIs" dxfId="8" priority="1" stopIfTrue="1" operator="greaterThan">
      <formula>3</formula>
    </cfRule>
  </conditionalFormatting>
  <pageMargins left="0.75" right="0.75" top="1" bottom="1" header="0.51180555555555551" footer="0.51180555555555551"/>
  <pageSetup firstPageNumber="0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2"/>
  <sheetViews>
    <sheetView workbookViewId="0">
      <selection activeCell="E4" sqref="E4"/>
    </sheetView>
  </sheetViews>
  <sheetFormatPr defaultRowHeight="12.75" x14ac:dyDescent="0.2"/>
  <cols>
    <col min="1" max="1" width="2.42578125" style="1" customWidth="1"/>
    <col min="2" max="2" width="25" style="1" customWidth="1"/>
    <col min="3" max="3" width="14.7109375" style="1" customWidth="1"/>
    <col min="4" max="4" width="9.5703125" style="16" bestFit="1" customWidth="1"/>
    <col min="5" max="5" width="5.7109375" style="16" customWidth="1"/>
    <col min="6" max="6" width="4.85546875" style="1" customWidth="1"/>
    <col min="7" max="7" width="23.42578125" style="1" customWidth="1"/>
    <col min="8" max="8" width="5" style="2" customWidth="1"/>
    <col min="9" max="16384" width="9.140625" style="1"/>
  </cols>
  <sheetData>
    <row r="2" spans="1:8" x14ac:dyDescent="0.2">
      <c r="B2" s="31" t="s">
        <v>0</v>
      </c>
      <c r="C2" s="31"/>
      <c r="D2" s="31"/>
      <c r="E2" s="31"/>
    </row>
    <row r="3" spans="1:8" ht="12.75" customHeight="1" x14ac:dyDescent="0.2">
      <c r="B3" s="3" t="s">
        <v>1</v>
      </c>
      <c r="C3" s="4" t="s">
        <v>2</v>
      </c>
      <c r="D3" s="4" t="s">
        <v>13</v>
      </c>
      <c r="E3" s="5" t="s">
        <v>3</v>
      </c>
    </row>
    <row r="4" spans="1:8" x14ac:dyDescent="0.2">
      <c r="A4" s="6"/>
      <c r="B4" s="14" t="s">
        <v>255</v>
      </c>
      <c r="C4" s="8">
        <v>4</v>
      </c>
      <c r="D4" s="8">
        <v>35</v>
      </c>
      <c r="E4" s="9"/>
      <c r="F4" s="10"/>
      <c r="G4" s="22" t="s">
        <v>14</v>
      </c>
      <c r="H4" s="17">
        <f>COUNTIF(E4:E32,"x")</f>
        <v>15</v>
      </c>
    </row>
    <row r="5" spans="1:8" x14ac:dyDescent="0.2">
      <c r="A5" s="6"/>
      <c r="B5" s="11" t="s">
        <v>256</v>
      </c>
      <c r="C5" s="12">
        <v>2</v>
      </c>
      <c r="D5" s="8">
        <v>27</v>
      </c>
      <c r="E5" s="13"/>
      <c r="F5" s="10"/>
      <c r="G5" s="18" t="s">
        <v>4</v>
      </c>
      <c r="H5" s="19">
        <v>145</v>
      </c>
    </row>
    <row r="6" spans="1:8" x14ac:dyDescent="0.2">
      <c r="A6" s="6"/>
      <c r="B6" s="11" t="s">
        <v>257</v>
      </c>
      <c r="C6" s="12">
        <v>2</v>
      </c>
      <c r="D6" s="8">
        <v>25</v>
      </c>
      <c r="E6" s="13" t="s">
        <v>279</v>
      </c>
      <c r="F6" s="10"/>
      <c r="G6" s="18" t="s">
        <v>17</v>
      </c>
      <c r="H6" s="19">
        <f>SUMIF(E4:E32,"x",D4:D32)</f>
        <v>120</v>
      </c>
    </row>
    <row r="7" spans="1:8" x14ac:dyDescent="0.2">
      <c r="A7" s="6"/>
      <c r="B7" s="11" t="s">
        <v>258</v>
      </c>
      <c r="C7" s="12">
        <v>4</v>
      </c>
      <c r="D7" s="8">
        <v>24</v>
      </c>
      <c r="E7" s="13"/>
      <c r="F7" s="10"/>
      <c r="G7" s="20" t="str">
        <f>IF(H6&lt;H5,"Under By ($):","Over By ($):")</f>
        <v>Under By ($):</v>
      </c>
      <c r="H7" s="21">
        <f>ABS(H6-H5)</f>
        <v>25</v>
      </c>
    </row>
    <row r="8" spans="1:8" x14ac:dyDescent="0.2">
      <c r="A8" s="6"/>
      <c r="B8" s="11" t="s">
        <v>259</v>
      </c>
      <c r="C8" s="12">
        <v>5</v>
      </c>
      <c r="D8" s="8">
        <v>21</v>
      </c>
      <c r="E8" s="13" t="s">
        <v>279</v>
      </c>
      <c r="F8" s="10"/>
    </row>
    <row r="9" spans="1:8" x14ac:dyDescent="0.2">
      <c r="A9" s="6"/>
      <c r="B9" s="11" t="s">
        <v>260</v>
      </c>
      <c r="C9" s="12">
        <v>4</v>
      </c>
      <c r="D9" s="8">
        <v>15</v>
      </c>
      <c r="E9" s="13"/>
      <c r="F9" s="10"/>
      <c r="G9" s="22" t="s">
        <v>70</v>
      </c>
      <c r="H9" s="17">
        <v>255</v>
      </c>
    </row>
    <row r="10" spans="1:8" x14ac:dyDescent="0.2">
      <c r="A10" s="6"/>
      <c r="B10" s="14" t="s">
        <v>261</v>
      </c>
      <c r="C10" s="8">
        <v>3</v>
      </c>
      <c r="D10" s="8">
        <v>10</v>
      </c>
      <c r="E10" s="9" t="s">
        <v>279</v>
      </c>
      <c r="F10" s="10"/>
      <c r="G10" s="23" t="s">
        <v>5</v>
      </c>
      <c r="H10" s="24">
        <f>H9-H6</f>
        <v>135</v>
      </c>
    </row>
    <row r="11" spans="1:8" x14ac:dyDescent="0.2">
      <c r="A11" s="6"/>
      <c r="B11" s="11" t="s">
        <v>262</v>
      </c>
      <c r="C11" s="12">
        <v>2</v>
      </c>
      <c r="D11" s="8">
        <v>8</v>
      </c>
      <c r="E11" s="13" t="s">
        <v>279</v>
      </c>
      <c r="F11" s="10"/>
    </row>
    <row r="12" spans="1:8" x14ac:dyDescent="0.2">
      <c r="A12" s="6"/>
      <c r="B12" s="11" t="s">
        <v>263</v>
      </c>
      <c r="C12" s="12">
        <v>2</v>
      </c>
      <c r="D12" s="8">
        <v>8</v>
      </c>
      <c r="E12" s="13"/>
      <c r="F12" s="10"/>
    </row>
    <row r="13" spans="1:8" x14ac:dyDescent="0.2">
      <c r="A13" s="6"/>
      <c r="B13" s="11" t="s">
        <v>264</v>
      </c>
      <c r="C13" s="12">
        <v>2</v>
      </c>
      <c r="D13" s="8">
        <v>6</v>
      </c>
      <c r="E13" s="13" t="s">
        <v>279</v>
      </c>
      <c r="F13" s="10"/>
      <c r="G13" s="15" t="s">
        <v>6</v>
      </c>
    </row>
    <row r="14" spans="1:8" x14ac:dyDescent="0.2">
      <c r="A14" s="6"/>
      <c r="B14" s="11" t="s">
        <v>265</v>
      </c>
      <c r="C14" s="12">
        <v>3</v>
      </c>
      <c r="D14" s="8">
        <v>5</v>
      </c>
      <c r="E14" s="13"/>
      <c r="F14" s="10"/>
      <c r="G14" s="25" t="s">
        <v>7</v>
      </c>
    </row>
    <row r="15" spans="1:8" x14ac:dyDescent="0.2">
      <c r="A15" s="6"/>
      <c r="B15" s="11" t="s">
        <v>266</v>
      </c>
      <c r="C15" s="12">
        <v>2</v>
      </c>
      <c r="D15" s="8">
        <v>5</v>
      </c>
      <c r="E15" s="13"/>
      <c r="F15" s="10"/>
      <c r="G15" s="25" t="s">
        <v>8</v>
      </c>
    </row>
    <row r="16" spans="1:8" x14ac:dyDescent="0.2">
      <c r="A16" s="6"/>
      <c r="B16" s="11" t="s">
        <v>267</v>
      </c>
      <c r="C16" s="12">
        <v>2</v>
      </c>
      <c r="D16" s="8">
        <v>5</v>
      </c>
      <c r="E16" s="13" t="s">
        <v>279</v>
      </c>
      <c r="F16" s="10"/>
      <c r="G16" s="25" t="s">
        <v>9</v>
      </c>
    </row>
    <row r="17" spans="1:7" x14ac:dyDescent="0.2">
      <c r="A17" s="6"/>
      <c r="B17" s="11" t="s">
        <v>268</v>
      </c>
      <c r="C17" s="12">
        <v>2</v>
      </c>
      <c r="D17" s="8">
        <v>5</v>
      </c>
      <c r="E17" s="13" t="s">
        <v>279</v>
      </c>
      <c r="F17" s="10"/>
      <c r="G17" s="25" t="s">
        <v>10</v>
      </c>
    </row>
    <row r="18" spans="1:7" x14ac:dyDescent="0.2">
      <c r="A18" s="6"/>
      <c r="B18" s="11" t="s">
        <v>269</v>
      </c>
      <c r="C18" s="12">
        <v>2</v>
      </c>
      <c r="D18" s="8">
        <v>5</v>
      </c>
      <c r="E18" s="13"/>
      <c r="F18" s="10"/>
      <c r="G18" s="25" t="s">
        <v>11</v>
      </c>
    </row>
    <row r="19" spans="1:7" x14ac:dyDescent="0.2">
      <c r="A19" s="6"/>
      <c r="B19" s="11" t="s">
        <v>270</v>
      </c>
      <c r="C19" s="12">
        <v>2</v>
      </c>
      <c r="D19" s="8">
        <v>5</v>
      </c>
      <c r="E19" s="13" t="s">
        <v>279</v>
      </c>
      <c r="F19" s="10"/>
    </row>
    <row r="20" spans="1:7" x14ac:dyDescent="0.2">
      <c r="A20" s="6"/>
      <c r="B20" s="11" t="s">
        <v>271</v>
      </c>
      <c r="C20" s="12">
        <v>2</v>
      </c>
      <c r="D20" s="8">
        <v>5</v>
      </c>
      <c r="E20" s="13" t="s">
        <v>279</v>
      </c>
      <c r="F20" s="10"/>
      <c r="G20" s="15" t="s">
        <v>16</v>
      </c>
    </row>
    <row r="21" spans="1:7" x14ac:dyDescent="0.2">
      <c r="A21" s="6"/>
      <c r="B21" s="11" t="s">
        <v>272</v>
      </c>
      <c r="C21" s="12">
        <v>3</v>
      </c>
      <c r="D21" s="8">
        <v>5</v>
      </c>
      <c r="E21" s="13" t="s">
        <v>279</v>
      </c>
      <c r="F21" s="10"/>
      <c r="G21" s="25" t="s">
        <v>15</v>
      </c>
    </row>
    <row r="22" spans="1:7" x14ac:dyDescent="0.2">
      <c r="A22" s="6"/>
      <c r="B22" s="11" t="s">
        <v>273</v>
      </c>
      <c r="C22" s="12">
        <v>3</v>
      </c>
      <c r="D22" s="8">
        <v>5</v>
      </c>
      <c r="E22" s="13" t="s">
        <v>279</v>
      </c>
      <c r="F22" s="10"/>
      <c r="G22" s="26" t="s">
        <v>12</v>
      </c>
    </row>
    <row r="23" spans="1:7" x14ac:dyDescent="0.2">
      <c r="A23" s="6"/>
      <c r="B23" s="11" t="s">
        <v>274</v>
      </c>
      <c r="C23" s="12">
        <v>3</v>
      </c>
      <c r="D23" s="8">
        <v>5</v>
      </c>
      <c r="E23" s="13" t="s">
        <v>279</v>
      </c>
      <c r="F23" s="10"/>
      <c r="G23" s="25" t="s">
        <v>18</v>
      </c>
    </row>
    <row r="24" spans="1:7" x14ac:dyDescent="0.2">
      <c r="A24" s="6"/>
      <c r="B24" s="11" t="s">
        <v>275</v>
      </c>
      <c r="C24" s="12">
        <v>3</v>
      </c>
      <c r="D24" s="8">
        <v>5</v>
      </c>
      <c r="E24" s="13" t="s">
        <v>279</v>
      </c>
      <c r="F24" s="10"/>
    </row>
    <row r="25" spans="1:7" x14ac:dyDescent="0.2">
      <c r="A25" s="6"/>
      <c r="B25" s="11" t="s">
        <v>276</v>
      </c>
      <c r="C25" s="12">
        <v>2</v>
      </c>
      <c r="D25" s="8">
        <v>5</v>
      </c>
      <c r="E25" s="13"/>
      <c r="F25" s="10"/>
    </row>
    <row r="26" spans="1:7" x14ac:dyDescent="0.2">
      <c r="A26" s="6"/>
      <c r="B26" s="11" t="s">
        <v>277</v>
      </c>
      <c r="C26" s="12">
        <v>2</v>
      </c>
      <c r="D26" s="8">
        <v>5</v>
      </c>
      <c r="E26" s="13" t="s">
        <v>279</v>
      </c>
      <c r="F26" s="10"/>
    </row>
    <row r="27" spans="1:7" x14ac:dyDescent="0.2">
      <c r="A27" s="6"/>
      <c r="B27" s="11" t="s">
        <v>278</v>
      </c>
      <c r="C27" s="12">
        <v>2</v>
      </c>
      <c r="D27" s="8">
        <v>5</v>
      </c>
      <c r="E27" s="13" t="s">
        <v>279</v>
      </c>
      <c r="F27" s="10"/>
    </row>
    <row r="28" spans="1:7" x14ac:dyDescent="0.2">
      <c r="A28" s="6"/>
      <c r="B28" s="27" t="s">
        <v>253</v>
      </c>
      <c r="C28" s="28" t="s">
        <v>72</v>
      </c>
      <c r="D28" s="29" t="s">
        <v>72</v>
      </c>
      <c r="E28" s="30"/>
      <c r="F28" s="10"/>
    </row>
    <row r="29" spans="1:7" x14ac:dyDescent="0.2">
      <c r="B29" s="27" t="s">
        <v>254</v>
      </c>
      <c r="C29" s="28" t="s">
        <v>72</v>
      </c>
      <c r="D29" s="29" t="s">
        <v>72</v>
      </c>
      <c r="E29" s="30"/>
      <c r="F29" s="10"/>
    </row>
    <row r="30" spans="1:7" x14ac:dyDescent="0.2">
      <c r="B30" s="11"/>
      <c r="C30" s="12"/>
      <c r="D30" s="8"/>
      <c r="E30" s="13"/>
      <c r="F30" s="10"/>
    </row>
    <row r="31" spans="1:7" x14ac:dyDescent="0.2">
      <c r="B31" s="11"/>
      <c r="C31" s="12"/>
      <c r="D31" s="12"/>
      <c r="E31" s="13"/>
      <c r="F31" s="10"/>
    </row>
    <row r="32" spans="1:7" x14ac:dyDescent="0.2">
      <c r="B32" s="14"/>
      <c r="C32" s="14"/>
      <c r="D32" s="8"/>
      <c r="E32" s="13"/>
    </row>
  </sheetData>
  <sortState ref="B4:D27">
    <sortCondition descending="1" ref="D4:D27"/>
    <sortCondition ref="B4:B27"/>
  </sortState>
  <mergeCells count="1">
    <mergeCell ref="B2:E2"/>
  </mergeCells>
  <conditionalFormatting sqref="C4:C27 C30:C32">
    <cfRule type="cellIs" dxfId="7" priority="1" stopIfTrue="1" operator="greaterThan">
      <formula>3</formula>
    </cfRule>
  </conditionalFormatting>
  <pageMargins left="0.75" right="0.75" top="1" bottom="1" header="0.51180555555555551" footer="0.51180555555555551"/>
  <pageSetup firstPageNumber="0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2"/>
  <sheetViews>
    <sheetView workbookViewId="0">
      <selection activeCell="E4" sqref="E4"/>
    </sheetView>
  </sheetViews>
  <sheetFormatPr defaultRowHeight="12.75" x14ac:dyDescent="0.2"/>
  <cols>
    <col min="1" max="1" width="2.42578125" style="1" customWidth="1"/>
    <col min="2" max="2" width="25" style="1" customWidth="1"/>
    <col min="3" max="3" width="14.7109375" style="1" customWidth="1"/>
    <col min="4" max="4" width="9.5703125" style="16" bestFit="1" customWidth="1"/>
    <col min="5" max="5" width="5.7109375" style="16" customWidth="1"/>
    <col min="6" max="6" width="4.85546875" style="1" customWidth="1"/>
    <col min="7" max="7" width="23.42578125" style="1" customWidth="1"/>
    <col min="8" max="8" width="5" style="2" customWidth="1"/>
    <col min="9" max="16384" width="9.140625" style="1"/>
  </cols>
  <sheetData>
    <row r="2" spans="1:8" x14ac:dyDescent="0.2">
      <c r="B2" s="31" t="s">
        <v>0</v>
      </c>
      <c r="C2" s="31"/>
      <c r="D2" s="31"/>
      <c r="E2" s="31"/>
    </row>
    <row r="3" spans="1:8" ht="12.75" customHeight="1" x14ac:dyDescent="0.2">
      <c r="B3" s="3" t="s">
        <v>1</v>
      </c>
      <c r="C3" s="4" t="s">
        <v>2</v>
      </c>
      <c r="D3" s="4" t="s">
        <v>13</v>
      </c>
      <c r="E3" s="5" t="s">
        <v>3</v>
      </c>
    </row>
    <row r="4" spans="1:8" x14ac:dyDescent="0.2">
      <c r="A4" s="6"/>
      <c r="B4" s="14" t="s">
        <v>103</v>
      </c>
      <c r="C4" s="8">
        <v>2</v>
      </c>
      <c r="D4" s="8">
        <v>27</v>
      </c>
      <c r="E4" s="9" t="s">
        <v>279</v>
      </c>
      <c r="F4" s="10"/>
      <c r="G4" s="22" t="s">
        <v>14</v>
      </c>
      <c r="H4" s="17">
        <f>COUNTIF(E4:E32,"x")</f>
        <v>9</v>
      </c>
    </row>
    <row r="5" spans="1:8" x14ac:dyDescent="0.2">
      <c r="A5" s="6"/>
      <c r="B5" s="11" t="s">
        <v>104</v>
      </c>
      <c r="C5" s="12">
        <v>3</v>
      </c>
      <c r="D5" s="8">
        <v>26</v>
      </c>
      <c r="E5" s="13" t="s">
        <v>279</v>
      </c>
      <c r="F5" s="10"/>
      <c r="G5" s="18" t="s">
        <v>4</v>
      </c>
      <c r="H5" s="19">
        <v>145</v>
      </c>
    </row>
    <row r="6" spans="1:8" x14ac:dyDescent="0.2">
      <c r="A6" s="6"/>
      <c r="B6" s="11" t="s">
        <v>105</v>
      </c>
      <c r="C6" s="12">
        <v>2</v>
      </c>
      <c r="D6" s="8">
        <v>26</v>
      </c>
      <c r="E6" s="13"/>
      <c r="F6" s="10"/>
      <c r="G6" s="18" t="s">
        <v>17</v>
      </c>
      <c r="H6" s="19">
        <f>SUMIF(E4:E32,"x",D4:D32)</f>
        <v>145</v>
      </c>
    </row>
    <row r="7" spans="1:8" x14ac:dyDescent="0.2">
      <c r="A7" s="6"/>
      <c r="B7" s="11" t="s">
        <v>106</v>
      </c>
      <c r="C7" s="12">
        <v>2</v>
      </c>
      <c r="D7" s="8">
        <v>24</v>
      </c>
      <c r="E7" s="13"/>
      <c r="F7" s="10"/>
      <c r="G7" s="20" t="str">
        <f>IF(H6&lt;H5,"Under By ($):","Over By ($):")</f>
        <v>Over By ($):</v>
      </c>
      <c r="H7" s="21">
        <f>ABS(H6-H5)</f>
        <v>0</v>
      </c>
    </row>
    <row r="8" spans="1:8" x14ac:dyDescent="0.2">
      <c r="A8" s="6"/>
      <c r="B8" s="11" t="s">
        <v>107</v>
      </c>
      <c r="C8" s="12">
        <v>3</v>
      </c>
      <c r="D8" s="8">
        <v>21</v>
      </c>
      <c r="E8" s="13" t="s">
        <v>279</v>
      </c>
      <c r="F8" s="10"/>
    </row>
    <row r="9" spans="1:8" x14ac:dyDescent="0.2">
      <c r="A9" s="6"/>
      <c r="B9" s="11" t="s">
        <v>108</v>
      </c>
      <c r="C9" s="12">
        <v>2</v>
      </c>
      <c r="D9" s="8">
        <v>20</v>
      </c>
      <c r="E9" s="13" t="s">
        <v>279</v>
      </c>
      <c r="F9" s="10"/>
      <c r="G9" s="22" t="s">
        <v>70</v>
      </c>
      <c r="H9" s="17">
        <v>257</v>
      </c>
    </row>
    <row r="10" spans="1:8" x14ac:dyDescent="0.2">
      <c r="A10" s="6"/>
      <c r="B10" s="14" t="s">
        <v>109</v>
      </c>
      <c r="C10" s="8">
        <v>4</v>
      </c>
      <c r="D10" s="8">
        <v>19</v>
      </c>
      <c r="E10" s="9" t="s">
        <v>279</v>
      </c>
      <c r="F10" s="10"/>
      <c r="G10" s="23" t="s">
        <v>5</v>
      </c>
      <c r="H10" s="24">
        <f>H9-H6</f>
        <v>112</v>
      </c>
    </row>
    <row r="11" spans="1:8" x14ac:dyDescent="0.2">
      <c r="A11" s="6"/>
      <c r="B11" s="11" t="s">
        <v>110</v>
      </c>
      <c r="C11" s="12">
        <v>3</v>
      </c>
      <c r="D11" s="8">
        <v>18</v>
      </c>
      <c r="E11" s="13"/>
      <c r="F11" s="10"/>
    </row>
    <row r="12" spans="1:8" x14ac:dyDescent="0.2">
      <c r="A12" s="6"/>
      <c r="B12" s="11" t="s">
        <v>111</v>
      </c>
      <c r="C12" s="12">
        <v>2</v>
      </c>
      <c r="D12" s="8">
        <v>16</v>
      </c>
      <c r="E12" s="13"/>
      <c r="F12" s="10"/>
    </row>
    <row r="13" spans="1:8" x14ac:dyDescent="0.2">
      <c r="A13" s="6"/>
      <c r="B13" s="11" t="s">
        <v>112</v>
      </c>
      <c r="C13" s="12">
        <v>2</v>
      </c>
      <c r="D13" s="8">
        <v>14</v>
      </c>
      <c r="E13" s="13" t="s">
        <v>279</v>
      </c>
      <c r="F13" s="10"/>
      <c r="G13" s="15" t="s">
        <v>6</v>
      </c>
    </row>
    <row r="14" spans="1:8" x14ac:dyDescent="0.2">
      <c r="A14" s="6"/>
      <c r="B14" s="11" t="s">
        <v>113</v>
      </c>
      <c r="C14" s="12">
        <v>4</v>
      </c>
      <c r="D14" s="8">
        <v>8</v>
      </c>
      <c r="E14" s="13"/>
      <c r="F14" s="10"/>
      <c r="G14" s="25" t="s">
        <v>7</v>
      </c>
    </row>
    <row r="15" spans="1:8" x14ac:dyDescent="0.2">
      <c r="A15" s="6"/>
      <c r="B15" s="11" t="s">
        <v>114</v>
      </c>
      <c r="C15" s="12">
        <v>2</v>
      </c>
      <c r="D15" s="8">
        <v>8</v>
      </c>
      <c r="E15" s="13" t="s">
        <v>279</v>
      </c>
      <c r="F15" s="10"/>
      <c r="G15" s="25" t="s">
        <v>8</v>
      </c>
    </row>
    <row r="16" spans="1:8" x14ac:dyDescent="0.2">
      <c r="A16" s="6"/>
      <c r="B16" s="11" t="s">
        <v>115</v>
      </c>
      <c r="C16" s="12">
        <v>3</v>
      </c>
      <c r="D16" s="8">
        <v>5</v>
      </c>
      <c r="E16" s="13" t="s">
        <v>279</v>
      </c>
      <c r="F16" s="10"/>
      <c r="G16" s="25" t="s">
        <v>9</v>
      </c>
    </row>
    <row r="17" spans="1:7" x14ac:dyDescent="0.2">
      <c r="A17" s="6"/>
      <c r="B17" s="11" t="s">
        <v>116</v>
      </c>
      <c r="C17" s="12">
        <v>2</v>
      </c>
      <c r="D17" s="8">
        <v>5</v>
      </c>
      <c r="E17" s="13"/>
      <c r="F17" s="10"/>
      <c r="G17" s="25" t="s">
        <v>10</v>
      </c>
    </row>
    <row r="18" spans="1:7" x14ac:dyDescent="0.2">
      <c r="A18" s="6"/>
      <c r="B18" s="11" t="s">
        <v>117</v>
      </c>
      <c r="C18" s="12">
        <v>2</v>
      </c>
      <c r="D18" s="8">
        <v>5</v>
      </c>
      <c r="E18" s="13"/>
      <c r="F18" s="10"/>
      <c r="G18" s="25" t="s">
        <v>11</v>
      </c>
    </row>
    <row r="19" spans="1:7" x14ac:dyDescent="0.2">
      <c r="A19" s="6"/>
      <c r="B19" s="11" t="s">
        <v>118</v>
      </c>
      <c r="C19" s="12">
        <v>3</v>
      </c>
      <c r="D19" s="8">
        <v>5</v>
      </c>
      <c r="E19" s="13" t="s">
        <v>279</v>
      </c>
      <c r="F19" s="10"/>
    </row>
    <row r="20" spans="1:7" x14ac:dyDescent="0.2">
      <c r="A20" s="6"/>
      <c r="B20" s="11" t="s">
        <v>119</v>
      </c>
      <c r="C20" s="12">
        <v>2</v>
      </c>
      <c r="D20" s="8">
        <v>5</v>
      </c>
      <c r="E20" s="13"/>
      <c r="F20" s="10"/>
      <c r="G20" s="15" t="s">
        <v>16</v>
      </c>
    </row>
    <row r="21" spans="1:7" x14ac:dyDescent="0.2">
      <c r="A21" s="6"/>
      <c r="B21" s="11" t="s">
        <v>120</v>
      </c>
      <c r="C21" s="12">
        <v>2</v>
      </c>
      <c r="D21" s="8">
        <v>5</v>
      </c>
      <c r="E21" s="13"/>
      <c r="F21" s="10"/>
      <c r="G21" s="25" t="s">
        <v>15</v>
      </c>
    </row>
    <row r="22" spans="1:7" x14ac:dyDescent="0.2">
      <c r="A22" s="6"/>
      <c r="B22" s="11" t="s">
        <v>121</v>
      </c>
      <c r="C22" s="12">
        <v>2</v>
      </c>
      <c r="D22" s="8">
        <v>5</v>
      </c>
      <c r="E22" s="13"/>
      <c r="F22" s="10"/>
      <c r="G22" s="26" t="s">
        <v>12</v>
      </c>
    </row>
    <row r="23" spans="1:7" x14ac:dyDescent="0.2">
      <c r="A23" s="6"/>
      <c r="B23" s="11" t="s">
        <v>122</v>
      </c>
      <c r="C23" s="12">
        <v>2</v>
      </c>
      <c r="D23" s="8">
        <v>5</v>
      </c>
      <c r="E23" s="13"/>
      <c r="F23" s="10"/>
      <c r="G23" s="25" t="s">
        <v>18</v>
      </c>
    </row>
    <row r="24" spans="1:7" x14ac:dyDescent="0.2">
      <c r="A24" s="6"/>
      <c r="B24" s="11" t="s">
        <v>123</v>
      </c>
      <c r="C24" s="12">
        <v>2</v>
      </c>
      <c r="D24" s="8">
        <v>5</v>
      </c>
      <c r="E24" s="13"/>
      <c r="F24" s="10"/>
    </row>
    <row r="25" spans="1:7" x14ac:dyDescent="0.2">
      <c r="A25" s="6"/>
      <c r="B25" s="27" t="s">
        <v>98</v>
      </c>
      <c r="C25" s="28" t="s">
        <v>72</v>
      </c>
      <c r="D25" s="29" t="s">
        <v>72</v>
      </c>
      <c r="E25" s="30"/>
      <c r="F25" s="10"/>
    </row>
    <row r="26" spans="1:7" x14ac:dyDescent="0.2">
      <c r="A26" s="6"/>
      <c r="B26" s="27" t="s">
        <v>99</v>
      </c>
      <c r="C26" s="28" t="s">
        <v>72</v>
      </c>
      <c r="D26" s="29" t="s">
        <v>72</v>
      </c>
      <c r="E26" s="30"/>
      <c r="F26" s="10"/>
    </row>
    <row r="27" spans="1:7" x14ac:dyDescent="0.2">
      <c r="A27" s="6"/>
      <c r="B27" s="27" t="s">
        <v>100</v>
      </c>
      <c r="C27" s="28" t="s">
        <v>72</v>
      </c>
      <c r="D27" s="29" t="s">
        <v>72</v>
      </c>
      <c r="E27" s="30"/>
      <c r="F27" s="10"/>
    </row>
    <row r="28" spans="1:7" x14ac:dyDescent="0.2">
      <c r="A28" s="6"/>
      <c r="B28" s="27" t="s">
        <v>101</v>
      </c>
      <c r="C28" s="28" t="s">
        <v>72</v>
      </c>
      <c r="D28" s="29" t="s">
        <v>72</v>
      </c>
      <c r="E28" s="30"/>
      <c r="F28" s="10"/>
    </row>
    <row r="29" spans="1:7" x14ac:dyDescent="0.2">
      <c r="B29" s="27" t="s">
        <v>102</v>
      </c>
      <c r="C29" s="28" t="s">
        <v>72</v>
      </c>
      <c r="D29" s="29" t="s">
        <v>72</v>
      </c>
      <c r="E29" s="30"/>
      <c r="F29" s="10"/>
    </row>
    <row r="30" spans="1:7" x14ac:dyDescent="0.2">
      <c r="B30" s="11"/>
      <c r="C30" s="12"/>
      <c r="D30" s="8"/>
      <c r="E30" s="13"/>
      <c r="F30" s="10"/>
    </row>
    <row r="31" spans="1:7" x14ac:dyDescent="0.2">
      <c r="B31" s="11"/>
      <c r="C31" s="12"/>
      <c r="D31" s="12"/>
      <c r="E31" s="13"/>
      <c r="F31" s="10"/>
    </row>
    <row r="32" spans="1:7" x14ac:dyDescent="0.2">
      <c r="B32" s="14"/>
      <c r="C32" s="14"/>
      <c r="D32" s="8"/>
      <c r="E32" s="13"/>
    </row>
  </sheetData>
  <sortState ref="B4:D24">
    <sortCondition descending="1" ref="D4:D24"/>
    <sortCondition ref="B4:B24"/>
  </sortState>
  <mergeCells count="1">
    <mergeCell ref="B2:E2"/>
  </mergeCells>
  <conditionalFormatting sqref="C4:C24 C30:C32">
    <cfRule type="cellIs" dxfId="6" priority="1" stopIfTrue="1" operator="greaterThan">
      <formula>3</formula>
    </cfRule>
  </conditionalFormatting>
  <pageMargins left="0.75" right="0.75" top="1" bottom="1" header="0.51180555555555551" footer="0.51180555555555551"/>
  <pageSetup firstPageNumber="0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2"/>
  <sheetViews>
    <sheetView workbookViewId="0">
      <selection activeCell="E4" sqref="E4"/>
    </sheetView>
  </sheetViews>
  <sheetFormatPr defaultRowHeight="12.75" x14ac:dyDescent="0.2"/>
  <cols>
    <col min="1" max="1" width="2.42578125" style="1" customWidth="1"/>
    <col min="2" max="2" width="25" style="1" customWidth="1"/>
    <col min="3" max="3" width="14.7109375" style="1" customWidth="1"/>
    <col min="4" max="4" width="9.5703125" style="16" bestFit="1" customWidth="1"/>
    <col min="5" max="5" width="5.7109375" style="16" customWidth="1"/>
    <col min="6" max="6" width="4.85546875" style="1" customWidth="1"/>
    <col min="7" max="7" width="23.42578125" style="1" customWidth="1"/>
    <col min="8" max="8" width="5" style="2" customWidth="1"/>
    <col min="9" max="16384" width="9.140625" style="1"/>
  </cols>
  <sheetData>
    <row r="2" spans="1:8" x14ac:dyDescent="0.2">
      <c r="B2" s="31" t="s">
        <v>0</v>
      </c>
      <c r="C2" s="31"/>
      <c r="D2" s="31"/>
      <c r="E2" s="31"/>
    </row>
    <row r="3" spans="1:8" ht="12.75" customHeight="1" x14ac:dyDescent="0.2">
      <c r="B3" s="3" t="s">
        <v>1</v>
      </c>
      <c r="C3" s="4" t="s">
        <v>2</v>
      </c>
      <c r="D3" s="4" t="s">
        <v>13</v>
      </c>
      <c r="E3" s="5" t="s">
        <v>3</v>
      </c>
    </row>
    <row r="4" spans="1:8" x14ac:dyDescent="0.2">
      <c r="A4" s="6"/>
      <c r="B4" s="7" t="s">
        <v>175</v>
      </c>
      <c r="C4" s="8">
        <v>3</v>
      </c>
      <c r="D4" s="8">
        <v>47</v>
      </c>
      <c r="E4" s="9" t="s">
        <v>279</v>
      </c>
      <c r="F4" s="10"/>
      <c r="G4" s="22" t="s">
        <v>14</v>
      </c>
      <c r="H4" s="17">
        <f>COUNTIF(E4:E32,"x")</f>
        <v>11</v>
      </c>
    </row>
    <row r="5" spans="1:8" x14ac:dyDescent="0.2">
      <c r="A5" s="6"/>
      <c r="B5" s="11" t="s">
        <v>176</v>
      </c>
      <c r="C5" s="12">
        <v>3</v>
      </c>
      <c r="D5" s="8">
        <v>39</v>
      </c>
      <c r="E5" s="13"/>
      <c r="F5" s="10"/>
      <c r="G5" s="18" t="s">
        <v>4</v>
      </c>
      <c r="H5" s="19">
        <v>145</v>
      </c>
    </row>
    <row r="6" spans="1:8" x14ac:dyDescent="0.2">
      <c r="A6" s="6"/>
      <c r="B6" s="11" t="s">
        <v>177</v>
      </c>
      <c r="C6" s="12">
        <v>2</v>
      </c>
      <c r="D6" s="8">
        <v>19</v>
      </c>
      <c r="E6" s="13"/>
      <c r="F6" s="10"/>
      <c r="G6" s="18" t="s">
        <v>17</v>
      </c>
      <c r="H6" s="19">
        <f>SUMIF(E4:E32,"x",D4:D32)</f>
        <v>145</v>
      </c>
    </row>
    <row r="7" spans="1:8" x14ac:dyDescent="0.2">
      <c r="A7" s="6"/>
      <c r="B7" s="11" t="s">
        <v>178</v>
      </c>
      <c r="C7" s="12">
        <v>2</v>
      </c>
      <c r="D7" s="8">
        <v>17</v>
      </c>
      <c r="E7" s="13" t="s">
        <v>279</v>
      </c>
      <c r="F7" s="10"/>
      <c r="G7" s="20" t="str">
        <f>IF(H6&lt;H5,"Under By ($):","Over By ($):")</f>
        <v>Over By ($):</v>
      </c>
      <c r="H7" s="21">
        <f>ABS(H6-H5)</f>
        <v>0</v>
      </c>
    </row>
    <row r="8" spans="1:8" x14ac:dyDescent="0.2">
      <c r="A8" s="6"/>
      <c r="B8" s="11" t="s">
        <v>179</v>
      </c>
      <c r="C8" s="12">
        <v>2</v>
      </c>
      <c r="D8" s="8">
        <v>16</v>
      </c>
      <c r="E8" s="13" t="s">
        <v>279</v>
      </c>
      <c r="F8" s="10"/>
    </row>
    <row r="9" spans="1:8" x14ac:dyDescent="0.2">
      <c r="A9" s="6"/>
      <c r="B9" s="11" t="s">
        <v>180</v>
      </c>
      <c r="C9" s="12">
        <v>2</v>
      </c>
      <c r="D9" s="8">
        <v>16</v>
      </c>
      <c r="E9" s="13" t="s">
        <v>279</v>
      </c>
      <c r="F9" s="10"/>
      <c r="G9" s="22" t="s">
        <v>70</v>
      </c>
      <c r="H9" s="17">
        <v>259</v>
      </c>
    </row>
    <row r="10" spans="1:8" x14ac:dyDescent="0.2">
      <c r="A10" s="6"/>
      <c r="B10" s="14" t="s">
        <v>181</v>
      </c>
      <c r="C10" s="8">
        <v>3</v>
      </c>
      <c r="D10" s="8">
        <v>14</v>
      </c>
      <c r="E10" s="9"/>
      <c r="F10" s="10"/>
      <c r="G10" s="23" t="s">
        <v>5</v>
      </c>
      <c r="H10" s="24">
        <f>H9-H6</f>
        <v>114</v>
      </c>
    </row>
    <row r="11" spans="1:8" x14ac:dyDescent="0.2">
      <c r="A11" s="6"/>
      <c r="B11" s="11" t="s">
        <v>182</v>
      </c>
      <c r="C11" s="12">
        <v>2</v>
      </c>
      <c r="D11" s="8">
        <v>11</v>
      </c>
      <c r="E11" s="13" t="s">
        <v>279</v>
      </c>
      <c r="F11" s="10"/>
    </row>
    <row r="12" spans="1:8" x14ac:dyDescent="0.2">
      <c r="A12" s="6"/>
      <c r="B12" s="11" t="s">
        <v>183</v>
      </c>
      <c r="C12" s="12">
        <v>3</v>
      </c>
      <c r="D12" s="8">
        <v>11</v>
      </c>
      <c r="E12" s="13" t="s">
        <v>279</v>
      </c>
      <c r="F12" s="10"/>
    </row>
    <row r="13" spans="1:8" x14ac:dyDescent="0.2">
      <c r="A13" s="6"/>
      <c r="B13" s="11" t="s">
        <v>184</v>
      </c>
      <c r="C13" s="12">
        <v>4</v>
      </c>
      <c r="D13" s="8">
        <v>10</v>
      </c>
      <c r="E13" s="13"/>
      <c r="F13" s="10"/>
      <c r="G13" s="15" t="s">
        <v>6</v>
      </c>
    </row>
    <row r="14" spans="1:8" x14ac:dyDescent="0.2">
      <c r="A14" s="6"/>
      <c r="B14" s="11" t="s">
        <v>185</v>
      </c>
      <c r="C14" s="12">
        <v>3</v>
      </c>
      <c r="D14" s="8">
        <v>7</v>
      </c>
      <c r="E14" s="13" t="s">
        <v>279</v>
      </c>
      <c r="F14" s="10"/>
      <c r="G14" s="25" t="s">
        <v>7</v>
      </c>
    </row>
    <row r="15" spans="1:8" x14ac:dyDescent="0.2">
      <c r="A15" s="6"/>
      <c r="B15" s="11" t="s">
        <v>186</v>
      </c>
      <c r="C15" s="12">
        <v>3</v>
      </c>
      <c r="D15" s="8">
        <v>7</v>
      </c>
      <c r="E15" s="13"/>
      <c r="F15" s="10"/>
      <c r="G15" s="25" t="s">
        <v>8</v>
      </c>
    </row>
    <row r="16" spans="1:8" x14ac:dyDescent="0.2">
      <c r="A16" s="6"/>
      <c r="B16" s="11" t="s">
        <v>187</v>
      </c>
      <c r="C16" s="12">
        <v>2</v>
      </c>
      <c r="D16" s="8">
        <v>5</v>
      </c>
      <c r="E16" s="13"/>
      <c r="F16" s="10"/>
      <c r="G16" s="25" t="s">
        <v>9</v>
      </c>
    </row>
    <row r="17" spans="1:7" x14ac:dyDescent="0.2">
      <c r="A17" s="6"/>
      <c r="B17" s="11" t="s">
        <v>188</v>
      </c>
      <c r="C17" s="12">
        <v>3</v>
      </c>
      <c r="D17" s="8">
        <v>5</v>
      </c>
      <c r="E17" s="13"/>
      <c r="F17" s="10"/>
      <c r="G17" s="25" t="s">
        <v>10</v>
      </c>
    </row>
    <row r="18" spans="1:7" x14ac:dyDescent="0.2">
      <c r="A18" s="6"/>
      <c r="B18" s="11" t="s">
        <v>189</v>
      </c>
      <c r="C18" s="12">
        <v>3</v>
      </c>
      <c r="D18" s="8">
        <v>5</v>
      </c>
      <c r="E18" s="13"/>
      <c r="F18" s="10"/>
      <c r="G18" s="25" t="s">
        <v>11</v>
      </c>
    </row>
    <row r="19" spans="1:7" x14ac:dyDescent="0.2">
      <c r="A19" s="6"/>
      <c r="B19" s="11" t="s">
        <v>190</v>
      </c>
      <c r="C19" s="12">
        <v>2</v>
      </c>
      <c r="D19" s="8">
        <v>5</v>
      </c>
      <c r="E19" s="13"/>
      <c r="F19" s="10"/>
    </row>
    <row r="20" spans="1:7" x14ac:dyDescent="0.2">
      <c r="A20" s="6"/>
      <c r="B20" s="11" t="s">
        <v>191</v>
      </c>
      <c r="C20" s="12">
        <v>2</v>
      </c>
      <c r="D20" s="8">
        <v>5</v>
      </c>
      <c r="E20" s="13" t="s">
        <v>279</v>
      </c>
      <c r="F20" s="10"/>
      <c r="G20" s="15" t="s">
        <v>16</v>
      </c>
    </row>
    <row r="21" spans="1:7" x14ac:dyDescent="0.2">
      <c r="A21" s="6"/>
      <c r="B21" s="11" t="s">
        <v>192</v>
      </c>
      <c r="C21" s="12">
        <v>3</v>
      </c>
      <c r="D21" s="8">
        <v>5</v>
      </c>
      <c r="E21" s="13" t="s">
        <v>279</v>
      </c>
      <c r="F21" s="10"/>
      <c r="G21" s="25" t="s">
        <v>15</v>
      </c>
    </row>
    <row r="22" spans="1:7" x14ac:dyDescent="0.2">
      <c r="A22" s="6"/>
      <c r="B22" s="11" t="s">
        <v>193</v>
      </c>
      <c r="C22" s="12">
        <v>2</v>
      </c>
      <c r="D22" s="8">
        <v>5</v>
      </c>
      <c r="E22" s="13" t="s">
        <v>279</v>
      </c>
      <c r="F22" s="10"/>
      <c r="G22" s="26" t="s">
        <v>12</v>
      </c>
    </row>
    <row r="23" spans="1:7" x14ac:dyDescent="0.2">
      <c r="A23" s="6"/>
      <c r="B23" s="11" t="s">
        <v>194</v>
      </c>
      <c r="C23" s="12">
        <v>2</v>
      </c>
      <c r="D23" s="8">
        <v>5</v>
      </c>
      <c r="E23" s="13"/>
      <c r="F23" s="10"/>
      <c r="G23" s="25" t="s">
        <v>18</v>
      </c>
    </row>
    <row r="24" spans="1:7" x14ac:dyDescent="0.2">
      <c r="A24" s="6"/>
      <c r="B24" s="11" t="s">
        <v>195</v>
      </c>
      <c r="C24" s="12">
        <v>2</v>
      </c>
      <c r="D24" s="8">
        <v>5</v>
      </c>
      <c r="E24" s="13"/>
      <c r="F24" s="10"/>
    </row>
    <row r="25" spans="1:7" x14ac:dyDescent="0.2">
      <c r="A25" s="6"/>
      <c r="B25" s="11" t="s">
        <v>196</v>
      </c>
      <c r="C25" s="12">
        <v>2</v>
      </c>
      <c r="D25" s="8">
        <v>5</v>
      </c>
      <c r="E25" s="13"/>
      <c r="F25" s="10"/>
    </row>
    <row r="26" spans="1:7" x14ac:dyDescent="0.2">
      <c r="A26" s="6"/>
      <c r="B26" s="11" t="s">
        <v>197</v>
      </c>
      <c r="C26" s="12">
        <v>2</v>
      </c>
      <c r="D26" s="8">
        <v>5</v>
      </c>
      <c r="E26" s="13"/>
      <c r="F26" s="10"/>
    </row>
    <row r="27" spans="1:7" x14ac:dyDescent="0.2">
      <c r="A27" s="6"/>
      <c r="B27" s="11" t="s">
        <v>198</v>
      </c>
      <c r="C27" s="12">
        <v>2</v>
      </c>
      <c r="D27" s="8">
        <v>5</v>
      </c>
      <c r="E27" s="13"/>
      <c r="F27" s="10"/>
    </row>
    <row r="28" spans="1:7" x14ac:dyDescent="0.2">
      <c r="A28" s="6"/>
      <c r="B28" s="11" t="s">
        <v>199</v>
      </c>
      <c r="C28" s="12">
        <v>2</v>
      </c>
      <c r="D28" s="8">
        <v>5</v>
      </c>
      <c r="E28" s="13" t="s">
        <v>279</v>
      </c>
      <c r="F28" s="10"/>
    </row>
    <row r="29" spans="1:7" x14ac:dyDescent="0.2">
      <c r="B29" s="11" t="s">
        <v>200</v>
      </c>
      <c r="C29" s="12">
        <v>2</v>
      </c>
      <c r="D29" s="8">
        <v>5</v>
      </c>
      <c r="E29" s="13"/>
      <c r="F29" s="10"/>
    </row>
    <row r="30" spans="1:7" x14ac:dyDescent="0.2">
      <c r="B30" s="11"/>
      <c r="C30" s="12"/>
      <c r="D30" s="8"/>
      <c r="E30" s="13"/>
      <c r="F30" s="10"/>
    </row>
    <row r="31" spans="1:7" x14ac:dyDescent="0.2">
      <c r="B31" s="11"/>
      <c r="C31" s="12"/>
      <c r="D31" s="12"/>
      <c r="E31" s="13"/>
      <c r="F31" s="10"/>
    </row>
    <row r="32" spans="1:7" x14ac:dyDescent="0.2">
      <c r="B32" s="14"/>
      <c r="C32" s="14"/>
      <c r="D32" s="8"/>
      <c r="E32" s="13"/>
    </row>
  </sheetData>
  <mergeCells count="1">
    <mergeCell ref="B2:E2"/>
  </mergeCells>
  <conditionalFormatting sqref="C4:C32">
    <cfRule type="cellIs" dxfId="5" priority="1" stopIfTrue="1" operator="greaterThan">
      <formula>3</formula>
    </cfRule>
  </conditionalFormatting>
  <pageMargins left="0.75" right="0.75" top="1" bottom="1" header="0.51180555555555551" footer="0.51180555555555551"/>
  <pageSetup firstPageNumber="0"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2"/>
  <sheetViews>
    <sheetView workbookViewId="0">
      <selection activeCell="E4" sqref="E4"/>
    </sheetView>
  </sheetViews>
  <sheetFormatPr defaultRowHeight="12.75" x14ac:dyDescent="0.2"/>
  <cols>
    <col min="1" max="1" width="2.42578125" style="1" customWidth="1"/>
    <col min="2" max="2" width="25" style="1" customWidth="1"/>
    <col min="3" max="3" width="14.7109375" style="1" customWidth="1"/>
    <col min="4" max="4" width="9.5703125" style="16" bestFit="1" customWidth="1"/>
    <col min="5" max="5" width="5.7109375" style="16" customWidth="1"/>
    <col min="6" max="6" width="4.85546875" style="1" customWidth="1"/>
    <col min="7" max="7" width="23.42578125" style="1" customWidth="1"/>
    <col min="8" max="8" width="5" style="2" customWidth="1"/>
    <col min="9" max="16384" width="9.140625" style="1"/>
  </cols>
  <sheetData>
    <row r="2" spans="1:8" x14ac:dyDescent="0.2">
      <c r="B2" s="31" t="s">
        <v>0</v>
      </c>
      <c r="C2" s="31"/>
      <c r="D2" s="31"/>
      <c r="E2" s="31"/>
    </row>
    <row r="3" spans="1:8" ht="12.75" customHeight="1" x14ac:dyDescent="0.2">
      <c r="B3" s="3" t="s">
        <v>1</v>
      </c>
      <c r="C3" s="4" t="s">
        <v>2</v>
      </c>
      <c r="D3" s="4" t="s">
        <v>13</v>
      </c>
      <c r="E3" s="5" t="s">
        <v>3</v>
      </c>
    </row>
    <row r="4" spans="1:8" x14ac:dyDescent="0.2">
      <c r="A4" s="6"/>
      <c r="B4" s="7" t="s">
        <v>201</v>
      </c>
      <c r="C4" s="8">
        <v>2</v>
      </c>
      <c r="D4" s="8">
        <v>60</v>
      </c>
      <c r="E4" s="9" t="s">
        <v>279</v>
      </c>
      <c r="F4" s="10"/>
      <c r="G4" s="22" t="s">
        <v>14</v>
      </c>
      <c r="H4" s="17">
        <f>COUNTIF(E4:E32,"x")</f>
        <v>5</v>
      </c>
    </row>
    <row r="5" spans="1:8" x14ac:dyDescent="0.2">
      <c r="A5" s="6"/>
      <c r="B5" s="11" t="s">
        <v>202</v>
      </c>
      <c r="C5" s="12">
        <v>4</v>
      </c>
      <c r="D5" s="8">
        <v>20</v>
      </c>
      <c r="E5" s="13" t="s">
        <v>279</v>
      </c>
      <c r="F5" s="10"/>
      <c r="G5" s="18" t="s">
        <v>4</v>
      </c>
      <c r="H5" s="19">
        <v>145</v>
      </c>
    </row>
    <row r="6" spans="1:8" x14ac:dyDescent="0.2">
      <c r="A6" s="6"/>
      <c r="B6" s="11" t="s">
        <v>203</v>
      </c>
      <c r="C6" s="12">
        <v>2</v>
      </c>
      <c r="D6" s="8">
        <v>18</v>
      </c>
      <c r="E6" s="13"/>
      <c r="F6" s="10"/>
      <c r="G6" s="18" t="s">
        <v>17</v>
      </c>
      <c r="H6" s="19">
        <f>SUMIF(E4:E32,"x",D4:D32)</f>
        <v>124</v>
      </c>
    </row>
    <row r="7" spans="1:8" x14ac:dyDescent="0.2">
      <c r="A7" s="6"/>
      <c r="B7" s="11" t="s">
        <v>204</v>
      </c>
      <c r="C7" s="12">
        <v>2</v>
      </c>
      <c r="D7" s="8">
        <v>16</v>
      </c>
      <c r="E7" s="13" t="s">
        <v>279</v>
      </c>
      <c r="F7" s="10"/>
      <c r="G7" s="20" t="str">
        <f>IF(H6&lt;H5,"Under By ($):","Over By ($):")</f>
        <v>Under By ($):</v>
      </c>
      <c r="H7" s="21">
        <f>ABS(H6-H5)</f>
        <v>21</v>
      </c>
    </row>
    <row r="8" spans="1:8" x14ac:dyDescent="0.2">
      <c r="A8" s="6"/>
      <c r="B8" s="11" t="s">
        <v>205</v>
      </c>
      <c r="C8" s="12">
        <v>2</v>
      </c>
      <c r="D8" s="8">
        <v>14</v>
      </c>
      <c r="E8" s="13" t="s">
        <v>279</v>
      </c>
      <c r="F8" s="10"/>
    </row>
    <row r="9" spans="1:8" x14ac:dyDescent="0.2">
      <c r="A9" s="6"/>
      <c r="B9" s="11" t="s">
        <v>206</v>
      </c>
      <c r="C9" s="12">
        <v>2</v>
      </c>
      <c r="D9" s="8">
        <v>14</v>
      </c>
      <c r="E9" s="13" t="s">
        <v>279</v>
      </c>
      <c r="F9" s="10"/>
      <c r="G9" s="22" t="s">
        <v>70</v>
      </c>
      <c r="H9" s="17">
        <v>261</v>
      </c>
    </row>
    <row r="10" spans="1:8" x14ac:dyDescent="0.2">
      <c r="A10" s="6"/>
      <c r="B10" s="14" t="s">
        <v>207</v>
      </c>
      <c r="C10" s="8">
        <v>2</v>
      </c>
      <c r="D10" s="8">
        <v>13</v>
      </c>
      <c r="E10" s="9"/>
      <c r="F10" s="10"/>
      <c r="G10" s="23" t="s">
        <v>5</v>
      </c>
      <c r="H10" s="24">
        <f>H9-H6</f>
        <v>137</v>
      </c>
    </row>
    <row r="11" spans="1:8" x14ac:dyDescent="0.2">
      <c r="A11" s="6"/>
      <c r="B11" s="11" t="s">
        <v>208</v>
      </c>
      <c r="C11" s="12">
        <v>2</v>
      </c>
      <c r="D11" s="8">
        <v>13</v>
      </c>
      <c r="E11" s="13"/>
      <c r="F11" s="10"/>
    </row>
    <row r="12" spans="1:8" x14ac:dyDescent="0.2">
      <c r="A12" s="6"/>
      <c r="B12" s="11" t="s">
        <v>209</v>
      </c>
      <c r="C12" s="12">
        <v>2</v>
      </c>
      <c r="D12" s="8">
        <v>11</v>
      </c>
      <c r="E12" s="13"/>
      <c r="F12" s="10"/>
    </row>
    <row r="13" spans="1:8" x14ac:dyDescent="0.2">
      <c r="A13" s="6"/>
      <c r="B13" s="11" t="s">
        <v>210</v>
      </c>
      <c r="C13" s="12">
        <v>2</v>
      </c>
      <c r="D13" s="8">
        <v>6</v>
      </c>
      <c r="E13" s="13"/>
      <c r="F13" s="10"/>
      <c r="G13" s="15" t="s">
        <v>6</v>
      </c>
    </row>
    <row r="14" spans="1:8" x14ac:dyDescent="0.2">
      <c r="A14" s="6"/>
      <c r="B14" s="11" t="s">
        <v>211</v>
      </c>
      <c r="C14" s="12">
        <v>2</v>
      </c>
      <c r="D14" s="8">
        <v>6</v>
      </c>
      <c r="E14" s="13"/>
      <c r="F14" s="10"/>
      <c r="G14" s="25" t="s">
        <v>7</v>
      </c>
    </row>
    <row r="15" spans="1:8" x14ac:dyDescent="0.2">
      <c r="A15" s="6"/>
      <c r="B15" s="11" t="s">
        <v>212</v>
      </c>
      <c r="C15" s="12">
        <v>2</v>
      </c>
      <c r="D15" s="8">
        <v>5</v>
      </c>
      <c r="E15" s="13"/>
      <c r="F15" s="10"/>
      <c r="G15" s="25" t="s">
        <v>8</v>
      </c>
    </row>
    <row r="16" spans="1:8" x14ac:dyDescent="0.2">
      <c r="A16" s="6"/>
      <c r="B16" s="11" t="s">
        <v>213</v>
      </c>
      <c r="C16" s="12">
        <v>2</v>
      </c>
      <c r="D16" s="8">
        <v>5</v>
      </c>
      <c r="E16" s="13"/>
      <c r="F16" s="10"/>
      <c r="G16" s="25" t="s">
        <v>9</v>
      </c>
    </row>
    <row r="17" spans="1:7" x14ac:dyDescent="0.2">
      <c r="A17" s="6"/>
      <c r="B17" s="11" t="s">
        <v>214</v>
      </c>
      <c r="C17" s="12">
        <v>2</v>
      </c>
      <c r="D17" s="8">
        <v>5</v>
      </c>
      <c r="E17" s="13"/>
      <c r="F17" s="10"/>
      <c r="G17" s="25" t="s">
        <v>10</v>
      </c>
    </row>
    <row r="18" spans="1:7" x14ac:dyDescent="0.2">
      <c r="A18" s="6"/>
      <c r="B18" s="11" t="s">
        <v>215</v>
      </c>
      <c r="C18" s="12">
        <v>2</v>
      </c>
      <c r="D18" s="8">
        <v>5</v>
      </c>
      <c r="E18" s="13"/>
      <c r="F18" s="10"/>
      <c r="G18" s="25" t="s">
        <v>11</v>
      </c>
    </row>
    <row r="19" spans="1:7" x14ac:dyDescent="0.2">
      <c r="A19" s="6"/>
      <c r="B19" s="11" t="s">
        <v>216</v>
      </c>
      <c r="C19" s="12">
        <v>2</v>
      </c>
      <c r="D19" s="8">
        <v>5</v>
      </c>
      <c r="E19" s="13"/>
      <c r="F19" s="10"/>
    </row>
    <row r="20" spans="1:7" x14ac:dyDescent="0.2">
      <c r="A20" s="6"/>
      <c r="B20" s="11" t="s">
        <v>217</v>
      </c>
      <c r="C20" s="12">
        <v>2</v>
      </c>
      <c r="D20" s="8">
        <v>5</v>
      </c>
      <c r="E20" s="13"/>
      <c r="F20" s="10"/>
      <c r="G20" s="15" t="s">
        <v>16</v>
      </c>
    </row>
    <row r="21" spans="1:7" x14ac:dyDescent="0.2">
      <c r="A21" s="6"/>
      <c r="B21" s="11" t="s">
        <v>218</v>
      </c>
      <c r="C21" s="12">
        <v>2</v>
      </c>
      <c r="D21" s="8">
        <v>5</v>
      </c>
      <c r="E21" s="13"/>
      <c r="F21" s="10"/>
      <c r="G21" s="25" t="s">
        <v>15</v>
      </c>
    </row>
    <row r="22" spans="1:7" x14ac:dyDescent="0.2">
      <c r="A22" s="6"/>
      <c r="B22" s="11" t="s">
        <v>219</v>
      </c>
      <c r="C22" s="12">
        <v>2</v>
      </c>
      <c r="D22" s="8">
        <v>5</v>
      </c>
      <c r="E22" s="13"/>
      <c r="F22" s="10"/>
      <c r="G22" s="26" t="s">
        <v>12</v>
      </c>
    </row>
    <row r="23" spans="1:7" x14ac:dyDescent="0.2">
      <c r="A23" s="6"/>
      <c r="B23" s="11" t="s">
        <v>220</v>
      </c>
      <c r="C23" s="12">
        <v>2</v>
      </c>
      <c r="D23" s="8">
        <v>5</v>
      </c>
      <c r="E23" s="13"/>
      <c r="F23" s="10"/>
      <c r="G23" s="25" t="s">
        <v>18</v>
      </c>
    </row>
    <row r="24" spans="1:7" x14ac:dyDescent="0.2">
      <c r="A24" s="6"/>
      <c r="B24" s="11" t="s">
        <v>221</v>
      </c>
      <c r="C24" s="12">
        <v>2</v>
      </c>
      <c r="D24" s="8">
        <v>5</v>
      </c>
      <c r="E24" s="13"/>
      <c r="F24" s="10"/>
    </row>
    <row r="25" spans="1:7" x14ac:dyDescent="0.2">
      <c r="A25" s="6"/>
      <c r="B25" s="11" t="s">
        <v>222</v>
      </c>
      <c r="C25" s="12">
        <v>2</v>
      </c>
      <c r="D25" s="8">
        <v>5</v>
      </c>
      <c r="E25" s="13"/>
      <c r="F25" s="10"/>
    </row>
    <row r="26" spans="1:7" x14ac:dyDescent="0.2">
      <c r="A26" s="6"/>
      <c r="B26" s="11" t="s">
        <v>223</v>
      </c>
      <c r="C26" s="12">
        <v>2</v>
      </c>
      <c r="D26" s="8">
        <v>5</v>
      </c>
      <c r="E26" s="13"/>
      <c r="F26" s="10"/>
    </row>
    <row r="27" spans="1:7" x14ac:dyDescent="0.2">
      <c r="A27" s="6"/>
      <c r="B27" s="11" t="s">
        <v>224</v>
      </c>
      <c r="C27" s="12">
        <v>2</v>
      </c>
      <c r="D27" s="8">
        <v>5</v>
      </c>
      <c r="E27" s="13"/>
      <c r="F27" s="10"/>
    </row>
    <row r="28" spans="1:7" x14ac:dyDescent="0.2">
      <c r="A28" s="6"/>
      <c r="B28" s="11" t="s">
        <v>225</v>
      </c>
      <c r="C28" s="12">
        <v>2</v>
      </c>
      <c r="D28" s="8">
        <v>5</v>
      </c>
      <c r="E28" s="13"/>
      <c r="F28" s="10"/>
    </row>
    <row r="29" spans="1:7" x14ac:dyDescent="0.2">
      <c r="B29" s="11" t="s">
        <v>226</v>
      </c>
      <c r="C29" s="12">
        <v>2</v>
      </c>
      <c r="D29" s="8">
        <v>5</v>
      </c>
      <c r="E29" s="13"/>
      <c r="F29" s="10"/>
    </row>
    <row r="30" spans="1:7" x14ac:dyDescent="0.2">
      <c r="B30" s="11" t="s">
        <v>227</v>
      </c>
      <c r="C30" s="12">
        <v>2</v>
      </c>
      <c r="D30" s="8">
        <v>5</v>
      </c>
      <c r="E30" s="13"/>
      <c r="F30" s="10"/>
    </row>
    <row r="31" spans="1:7" x14ac:dyDescent="0.2">
      <c r="B31" s="11"/>
      <c r="C31" s="12"/>
      <c r="D31" s="12"/>
      <c r="E31" s="13"/>
      <c r="F31" s="10"/>
    </row>
    <row r="32" spans="1:7" x14ac:dyDescent="0.2">
      <c r="B32" s="14"/>
      <c r="C32" s="14"/>
      <c r="D32" s="8"/>
      <c r="E32" s="13"/>
    </row>
  </sheetData>
  <mergeCells count="1">
    <mergeCell ref="B2:E2"/>
  </mergeCells>
  <conditionalFormatting sqref="C4:C32">
    <cfRule type="cellIs" dxfId="4" priority="1" stopIfTrue="1" operator="greaterThan">
      <formula>3</formula>
    </cfRule>
  </conditionalFormatting>
  <pageMargins left="0.75" right="0.75" top="1" bottom="1" header="0.51180555555555551" footer="0.51180555555555551"/>
  <pageSetup firstPageNumber="0"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2"/>
  <sheetViews>
    <sheetView workbookViewId="0">
      <selection activeCell="E4" sqref="E4"/>
    </sheetView>
  </sheetViews>
  <sheetFormatPr defaultRowHeight="12.75" x14ac:dyDescent="0.2"/>
  <cols>
    <col min="1" max="1" width="2.42578125" style="1" customWidth="1"/>
    <col min="2" max="2" width="25" style="1" customWidth="1"/>
    <col min="3" max="3" width="14.7109375" style="1" customWidth="1"/>
    <col min="4" max="4" width="9.5703125" style="16" bestFit="1" customWidth="1"/>
    <col min="5" max="5" width="5.7109375" style="16" customWidth="1"/>
    <col min="6" max="6" width="4.85546875" style="1" customWidth="1"/>
    <col min="7" max="7" width="23.42578125" style="1" customWidth="1"/>
    <col min="8" max="8" width="5" style="2" customWidth="1"/>
    <col min="9" max="16384" width="9.140625" style="1"/>
  </cols>
  <sheetData>
    <row r="2" spans="1:8" x14ac:dyDescent="0.2">
      <c r="B2" s="31" t="s">
        <v>0</v>
      </c>
      <c r="C2" s="31"/>
      <c r="D2" s="31"/>
      <c r="E2" s="31"/>
    </row>
    <row r="3" spans="1:8" ht="12.75" customHeight="1" x14ac:dyDescent="0.2">
      <c r="B3" s="3" t="s">
        <v>1</v>
      </c>
      <c r="C3" s="4" t="s">
        <v>2</v>
      </c>
      <c r="D3" s="4" t="s">
        <v>13</v>
      </c>
      <c r="E3" s="5" t="s">
        <v>3</v>
      </c>
    </row>
    <row r="4" spans="1:8" x14ac:dyDescent="0.2">
      <c r="A4" s="6"/>
      <c r="B4" s="7" t="s">
        <v>44</v>
      </c>
      <c r="C4" s="8">
        <v>2</v>
      </c>
      <c r="D4" s="8">
        <v>43</v>
      </c>
      <c r="E4" s="9"/>
      <c r="F4" s="10"/>
      <c r="G4" s="22" t="s">
        <v>14</v>
      </c>
      <c r="H4" s="17">
        <f>COUNTIF(E4:E32,"x")</f>
        <v>11</v>
      </c>
    </row>
    <row r="5" spans="1:8" x14ac:dyDescent="0.2">
      <c r="A5" s="6"/>
      <c r="B5" s="11" t="s">
        <v>45</v>
      </c>
      <c r="C5" s="12">
        <v>3</v>
      </c>
      <c r="D5" s="8">
        <v>40</v>
      </c>
      <c r="E5" s="13" t="s">
        <v>279</v>
      </c>
      <c r="F5" s="10"/>
      <c r="G5" s="18" t="s">
        <v>4</v>
      </c>
      <c r="H5" s="19">
        <v>145</v>
      </c>
    </row>
    <row r="6" spans="1:8" x14ac:dyDescent="0.2">
      <c r="A6" s="6"/>
      <c r="B6" s="11" t="s">
        <v>46</v>
      </c>
      <c r="C6" s="12">
        <v>4</v>
      </c>
      <c r="D6" s="8">
        <v>28</v>
      </c>
      <c r="E6" s="13" t="s">
        <v>279</v>
      </c>
      <c r="F6" s="10"/>
      <c r="G6" s="18" t="s">
        <v>17</v>
      </c>
      <c r="H6" s="19">
        <f>SUMIF(E4:E32,"x",D4:D32)</f>
        <v>144</v>
      </c>
    </row>
    <row r="7" spans="1:8" x14ac:dyDescent="0.2">
      <c r="A7" s="6"/>
      <c r="B7" s="11" t="s">
        <v>47</v>
      </c>
      <c r="C7" s="12">
        <v>4</v>
      </c>
      <c r="D7" s="8">
        <v>21</v>
      </c>
      <c r="E7" s="13"/>
      <c r="F7" s="10"/>
      <c r="G7" s="20" t="str">
        <f>IF(H6&lt;H5,"Under By ($):","Over By ($):")</f>
        <v>Under By ($):</v>
      </c>
      <c r="H7" s="21">
        <f>ABS(H6-H5)</f>
        <v>1</v>
      </c>
    </row>
    <row r="8" spans="1:8" x14ac:dyDescent="0.2">
      <c r="A8" s="6"/>
      <c r="B8" s="11" t="s">
        <v>48</v>
      </c>
      <c r="C8" s="12">
        <v>4</v>
      </c>
      <c r="D8" s="8">
        <v>17</v>
      </c>
      <c r="E8" s="13"/>
      <c r="F8" s="10"/>
    </row>
    <row r="9" spans="1:8" x14ac:dyDescent="0.2">
      <c r="A9" s="6"/>
      <c r="B9" s="11" t="s">
        <v>49</v>
      </c>
      <c r="C9" s="12">
        <v>4</v>
      </c>
      <c r="D9" s="8">
        <v>16</v>
      </c>
      <c r="E9" s="13" t="s">
        <v>279</v>
      </c>
      <c r="F9" s="10"/>
      <c r="G9" s="22" t="s">
        <v>70</v>
      </c>
      <c r="H9" s="17">
        <v>263</v>
      </c>
    </row>
    <row r="10" spans="1:8" x14ac:dyDescent="0.2">
      <c r="A10" s="6"/>
      <c r="B10" s="14" t="s">
        <v>50</v>
      </c>
      <c r="C10" s="8">
        <v>2</v>
      </c>
      <c r="D10" s="8">
        <v>15</v>
      </c>
      <c r="E10" s="9" t="s">
        <v>279</v>
      </c>
      <c r="F10" s="10"/>
      <c r="G10" s="23" t="s">
        <v>5</v>
      </c>
      <c r="H10" s="24">
        <f>H9-H6</f>
        <v>119</v>
      </c>
    </row>
    <row r="11" spans="1:8" x14ac:dyDescent="0.2">
      <c r="A11" s="6"/>
      <c r="B11" s="11" t="s">
        <v>51</v>
      </c>
      <c r="C11" s="12">
        <v>3</v>
      </c>
      <c r="D11" s="8">
        <v>15</v>
      </c>
      <c r="E11" s="13" t="s">
        <v>279</v>
      </c>
      <c r="F11" s="10"/>
    </row>
    <row r="12" spans="1:8" x14ac:dyDescent="0.2">
      <c r="A12" s="6"/>
      <c r="B12" s="11" t="s">
        <v>52</v>
      </c>
      <c r="C12" s="12">
        <v>2</v>
      </c>
      <c r="D12" s="8">
        <v>11</v>
      </c>
      <c r="E12" s="13"/>
      <c r="F12" s="10"/>
    </row>
    <row r="13" spans="1:8" x14ac:dyDescent="0.2">
      <c r="A13" s="6"/>
      <c r="B13" s="11" t="s">
        <v>53</v>
      </c>
      <c r="C13" s="12">
        <v>2</v>
      </c>
      <c r="D13" s="8">
        <v>11</v>
      </c>
      <c r="E13" s="13"/>
      <c r="F13" s="10"/>
      <c r="G13" s="15" t="s">
        <v>6</v>
      </c>
    </row>
    <row r="14" spans="1:8" x14ac:dyDescent="0.2">
      <c r="A14" s="6"/>
      <c r="B14" s="11" t="s">
        <v>54</v>
      </c>
      <c r="C14" s="12">
        <v>2</v>
      </c>
      <c r="D14" s="8">
        <v>8</v>
      </c>
      <c r="E14" s="13"/>
      <c r="F14" s="10"/>
      <c r="G14" s="25" t="s">
        <v>7</v>
      </c>
    </row>
    <row r="15" spans="1:8" x14ac:dyDescent="0.2">
      <c r="A15" s="6"/>
      <c r="B15" s="11" t="s">
        <v>55</v>
      </c>
      <c r="C15" s="12">
        <v>2</v>
      </c>
      <c r="D15" s="8">
        <v>5</v>
      </c>
      <c r="E15" s="13"/>
      <c r="F15" s="10"/>
      <c r="G15" s="25" t="s">
        <v>8</v>
      </c>
    </row>
    <row r="16" spans="1:8" x14ac:dyDescent="0.2">
      <c r="A16" s="6"/>
      <c r="B16" s="11" t="s">
        <v>56</v>
      </c>
      <c r="C16" s="12">
        <v>2</v>
      </c>
      <c r="D16" s="8">
        <v>5</v>
      </c>
      <c r="E16" s="13"/>
      <c r="F16" s="10"/>
      <c r="G16" s="25" t="s">
        <v>9</v>
      </c>
    </row>
    <row r="17" spans="1:7" x14ac:dyDescent="0.2">
      <c r="A17" s="6"/>
      <c r="B17" s="11" t="s">
        <v>57</v>
      </c>
      <c r="C17" s="12">
        <v>3</v>
      </c>
      <c r="D17" s="8">
        <v>5</v>
      </c>
      <c r="E17" s="13" t="s">
        <v>279</v>
      </c>
      <c r="F17" s="10"/>
      <c r="G17" s="25" t="s">
        <v>10</v>
      </c>
    </row>
    <row r="18" spans="1:7" x14ac:dyDescent="0.2">
      <c r="A18" s="6"/>
      <c r="B18" s="11" t="s">
        <v>58</v>
      </c>
      <c r="C18" s="12">
        <v>2</v>
      </c>
      <c r="D18" s="8">
        <v>5</v>
      </c>
      <c r="E18" s="13"/>
      <c r="F18" s="10"/>
      <c r="G18" s="25" t="s">
        <v>11</v>
      </c>
    </row>
    <row r="19" spans="1:7" x14ac:dyDescent="0.2">
      <c r="A19" s="6"/>
      <c r="B19" s="11" t="s">
        <v>59</v>
      </c>
      <c r="C19" s="12">
        <v>3</v>
      </c>
      <c r="D19" s="8">
        <v>5</v>
      </c>
      <c r="E19" s="13"/>
      <c r="F19" s="10"/>
    </row>
    <row r="20" spans="1:7" x14ac:dyDescent="0.2">
      <c r="A20" s="6"/>
      <c r="B20" s="11" t="s">
        <v>60</v>
      </c>
      <c r="C20" s="12">
        <v>3</v>
      </c>
      <c r="D20" s="8">
        <v>5</v>
      </c>
      <c r="E20" s="13" t="s">
        <v>279</v>
      </c>
      <c r="F20" s="10"/>
      <c r="G20" s="15" t="s">
        <v>16</v>
      </c>
    </row>
    <row r="21" spans="1:7" x14ac:dyDescent="0.2">
      <c r="A21" s="6"/>
      <c r="B21" s="11" t="s">
        <v>61</v>
      </c>
      <c r="C21" s="12">
        <v>2</v>
      </c>
      <c r="D21" s="8">
        <v>5</v>
      </c>
      <c r="E21" s="13"/>
      <c r="F21" s="10"/>
      <c r="G21" s="25" t="s">
        <v>15</v>
      </c>
    </row>
    <row r="22" spans="1:7" x14ac:dyDescent="0.2">
      <c r="A22" s="6"/>
      <c r="B22" s="11" t="s">
        <v>62</v>
      </c>
      <c r="C22" s="12">
        <v>2</v>
      </c>
      <c r="D22" s="8">
        <v>5</v>
      </c>
      <c r="E22" s="13"/>
      <c r="F22" s="10"/>
      <c r="G22" s="26" t="s">
        <v>12</v>
      </c>
    </row>
    <row r="23" spans="1:7" x14ac:dyDescent="0.2">
      <c r="A23" s="6"/>
      <c r="B23" s="11" t="s">
        <v>63</v>
      </c>
      <c r="C23" s="12">
        <v>3</v>
      </c>
      <c r="D23" s="8">
        <v>5</v>
      </c>
      <c r="E23" s="13" t="s">
        <v>279</v>
      </c>
      <c r="F23" s="10"/>
      <c r="G23" s="25" t="s">
        <v>18</v>
      </c>
    </row>
    <row r="24" spans="1:7" x14ac:dyDescent="0.2">
      <c r="A24" s="6"/>
      <c r="B24" s="11" t="s">
        <v>64</v>
      </c>
      <c r="C24" s="12">
        <v>2</v>
      </c>
      <c r="D24" s="8">
        <v>5</v>
      </c>
      <c r="E24" s="13"/>
      <c r="F24" s="10"/>
    </row>
    <row r="25" spans="1:7" x14ac:dyDescent="0.2">
      <c r="A25" s="6"/>
      <c r="B25" s="11" t="s">
        <v>65</v>
      </c>
      <c r="C25" s="12">
        <v>3</v>
      </c>
      <c r="D25" s="8">
        <v>5</v>
      </c>
      <c r="E25" s="13" t="s">
        <v>279</v>
      </c>
      <c r="F25" s="10"/>
    </row>
    <row r="26" spans="1:7" x14ac:dyDescent="0.2">
      <c r="A26" s="6"/>
      <c r="B26" s="11" t="s">
        <v>66</v>
      </c>
      <c r="C26" s="12">
        <v>2</v>
      </c>
      <c r="D26" s="8">
        <v>5</v>
      </c>
      <c r="E26" s="13" t="s">
        <v>279</v>
      </c>
      <c r="F26" s="10"/>
    </row>
    <row r="27" spans="1:7" x14ac:dyDescent="0.2">
      <c r="A27" s="6"/>
      <c r="B27" s="11" t="s">
        <v>67</v>
      </c>
      <c r="C27" s="12">
        <v>2</v>
      </c>
      <c r="D27" s="8">
        <v>5</v>
      </c>
      <c r="E27" s="13"/>
      <c r="F27" s="10"/>
    </row>
    <row r="28" spans="1:7" x14ac:dyDescent="0.2">
      <c r="A28" s="6"/>
      <c r="B28" s="11" t="s">
        <v>68</v>
      </c>
      <c r="C28" s="12">
        <v>3</v>
      </c>
      <c r="D28" s="8">
        <v>5</v>
      </c>
      <c r="E28" s="13"/>
      <c r="F28" s="10"/>
    </row>
    <row r="29" spans="1:7" x14ac:dyDescent="0.2">
      <c r="B29" s="11" t="s">
        <v>69</v>
      </c>
      <c r="C29" s="12">
        <v>3</v>
      </c>
      <c r="D29" s="8">
        <v>5</v>
      </c>
      <c r="E29" s="13" t="s">
        <v>279</v>
      </c>
      <c r="F29" s="10"/>
    </row>
    <row r="30" spans="1:7" x14ac:dyDescent="0.2">
      <c r="B30" s="11"/>
      <c r="C30" s="12"/>
      <c r="D30" s="8"/>
      <c r="E30" s="13"/>
      <c r="F30" s="10"/>
    </row>
    <row r="31" spans="1:7" x14ac:dyDescent="0.2">
      <c r="B31" s="11"/>
      <c r="C31" s="12"/>
      <c r="D31" s="12"/>
      <c r="E31" s="13"/>
      <c r="F31" s="10"/>
    </row>
    <row r="32" spans="1:7" x14ac:dyDescent="0.2">
      <c r="B32" s="14"/>
      <c r="C32" s="14"/>
      <c r="D32" s="8"/>
      <c r="E32" s="13"/>
    </row>
  </sheetData>
  <sortState ref="B4:D29">
    <sortCondition descending="1" ref="D4:D29"/>
    <sortCondition ref="B4:B29"/>
  </sortState>
  <mergeCells count="1">
    <mergeCell ref="B2:E2"/>
  </mergeCells>
  <conditionalFormatting sqref="C4:C32">
    <cfRule type="cellIs" dxfId="3" priority="1" stopIfTrue="1" operator="greaterThan">
      <formula>3</formula>
    </cfRule>
  </conditionalFormatting>
  <pageMargins left="0.75" right="0.75" top="1" bottom="1" header="0.51180555555555551" footer="0.51180555555555551"/>
  <pageSetup firstPageNumber="0"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2"/>
  <sheetViews>
    <sheetView workbookViewId="0">
      <selection activeCell="E4" sqref="E4"/>
    </sheetView>
  </sheetViews>
  <sheetFormatPr defaultRowHeight="12.75" x14ac:dyDescent="0.2"/>
  <cols>
    <col min="1" max="1" width="2.42578125" style="1" customWidth="1"/>
    <col min="2" max="2" width="25" style="1" customWidth="1"/>
    <col min="3" max="3" width="14.7109375" style="1" customWidth="1"/>
    <col min="4" max="4" width="9.5703125" style="16" bestFit="1" customWidth="1"/>
    <col min="5" max="5" width="5.7109375" style="16" customWidth="1"/>
    <col min="6" max="6" width="4.85546875" style="1" customWidth="1"/>
    <col min="7" max="7" width="23.42578125" style="1" customWidth="1"/>
    <col min="8" max="8" width="5" style="2" customWidth="1"/>
    <col min="9" max="16384" width="9.140625" style="1"/>
  </cols>
  <sheetData>
    <row r="2" spans="1:8" x14ac:dyDescent="0.2">
      <c r="B2" s="31" t="s">
        <v>0</v>
      </c>
      <c r="C2" s="31"/>
      <c r="D2" s="31"/>
      <c r="E2" s="31"/>
    </row>
    <row r="3" spans="1:8" ht="12.75" customHeight="1" x14ac:dyDescent="0.2">
      <c r="B3" s="3" t="s">
        <v>1</v>
      </c>
      <c r="C3" s="4" t="s">
        <v>2</v>
      </c>
      <c r="D3" s="4" t="s">
        <v>13</v>
      </c>
      <c r="E3" s="5" t="s">
        <v>3</v>
      </c>
    </row>
    <row r="4" spans="1:8" x14ac:dyDescent="0.2">
      <c r="A4" s="6"/>
      <c r="B4" s="7" t="s">
        <v>228</v>
      </c>
      <c r="C4" s="8">
        <v>6</v>
      </c>
      <c r="D4" s="8">
        <v>47</v>
      </c>
      <c r="E4" s="9" t="s">
        <v>279</v>
      </c>
      <c r="F4" s="10"/>
      <c r="G4" s="22" t="s">
        <v>14</v>
      </c>
      <c r="H4" s="17">
        <f>COUNTIF(E4:E32,"x")</f>
        <v>6</v>
      </c>
    </row>
    <row r="5" spans="1:8" x14ac:dyDescent="0.2">
      <c r="A5" s="6"/>
      <c r="B5" s="11" t="s">
        <v>229</v>
      </c>
      <c r="C5" s="12">
        <v>6</v>
      </c>
      <c r="D5" s="8">
        <v>45</v>
      </c>
      <c r="E5" s="13"/>
      <c r="F5" s="10"/>
      <c r="G5" s="18" t="s">
        <v>4</v>
      </c>
      <c r="H5" s="19">
        <v>145</v>
      </c>
    </row>
    <row r="6" spans="1:8" x14ac:dyDescent="0.2">
      <c r="A6" s="6"/>
      <c r="B6" s="11" t="s">
        <v>230</v>
      </c>
      <c r="C6" s="12">
        <v>2</v>
      </c>
      <c r="D6" s="8">
        <v>37</v>
      </c>
      <c r="E6" s="13" t="s">
        <v>279</v>
      </c>
      <c r="F6" s="10"/>
      <c r="G6" s="18" t="s">
        <v>17</v>
      </c>
      <c r="H6" s="19">
        <f>SUMIF(E4:E32,"x",D4:D32)</f>
        <v>140</v>
      </c>
    </row>
    <row r="7" spans="1:8" x14ac:dyDescent="0.2">
      <c r="A7" s="6"/>
      <c r="B7" s="11" t="s">
        <v>231</v>
      </c>
      <c r="C7" s="12">
        <v>3</v>
      </c>
      <c r="D7" s="8">
        <v>34</v>
      </c>
      <c r="E7" s="13"/>
      <c r="F7" s="10"/>
      <c r="G7" s="20" t="str">
        <f>IF(H6&lt;H5,"Under By ($):","Over By ($):")</f>
        <v>Under By ($):</v>
      </c>
      <c r="H7" s="21">
        <f>ABS(H6-H5)</f>
        <v>5</v>
      </c>
    </row>
    <row r="8" spans="1:8" x14ac:dyDescent="0.2">
      <c r="A8" s="6"/>
      <c r="B8" s="11" t="s">
        <v>232</v>
      </c>
      <c r="C8" s="12">
        <v>4</v>
      </c>
      <c r="D8" s="8">
        <v>34</v>
      </c>
      <c r="E8" s="13" t="s">
        <v>279</v>
      </c>
      <c r="F8" s="10"/>
    </row>
    <row r="9" spans="1:8" x14ac:dyDescent="0.2">
      <c r="A9" s="6"/>
      <c r="B9" s="11" t="s">
        <v>233</v>
      </c>
      <c r="C9" s="12">
        <v>2</v>
      </c>
      <c r="D9" s="8">
        <v>24</v>
      </c>
      <c r="E9" s="13"/>
      <c r="F9" s="10"/>
      <c r="G9" s="22" t="s">
        <v>70</v>
      </c>
      <c r="H9" s="17">
        <v>265</v>
      </c>
    </row>
    <row r="10" spans="1:8" x14ac:dyDescent="0.2">
      <c r="A10" s="6"/>
      <c r="B10" s="14" t="s">
        <v>234</v>
      </c>
      <c r="C10" s="8">
        <v>2</v>
      </c>
      <c r="D10" s="8">
        <v>21</v>
      </c>
      <c r="E10" s="9"/>
      <c r="F10" s="10"/>
      <c r="G10" s="23" t="s">
        <v>5</v>
      </c>
      <c r="H10" s="24">
        <f>H9-H6</f>
        <v>125</v>
      </c>
    </row>
    <row r="11" spans="1:8" x14ac:dyDescent="0.2">
      <c r="A11" s="6"/>
      <c r="B11" s="11" t="s">
        <v>235</v>
      </c>
      <c r="C11" s="12">
        <v>2</v>
      </c>
      <c r="D11" s="8">
        <v>17</v>
      </c>
      <c r="E11" s="13"/>
      <c r="F11" s="10"/>
    </row>
    <row r="12" spans="1:8" x14ac:dyDescent="0.2">
      <c r="A12" s="6"/>
      <c r="B12" s="11" t="s">
        <v>236</v>
      </c>
      <c r="C12" s="12">
        <v>2</v>
      </c>
      <c r="D12" s="8">
        <v>12</v>
      </c>
      <c r="E12" s="13" t="s">
        <v>279</v>
      </c>
      <c r="F12" s="10"/>
    </row>
    <row r="13" spans="1:8" x14ac:dyDescent="0.2">
      <c r="A13" s="6"/>
      <c r="B13" s="11" t="s">
        <v>237</v>
      </c>
      <c r="C13" s="12">
        <v>2</v>
      </c>
      <c r="D13" s="8">
        <v>10</v>
      </c>
      <c r="E13" s="13"/>
      <c r="F13" s="10"/>
      <c r="G13" s="15" t="s">
        <v>6</v>
      </c>
    </row>
    <row r="14" spans="1:8" x14ac:dyDescent="0.2">
      <c r="A14" s="6"/>
      <c r="B14" s="11" t="s">
        <v>238</v>
      </c>
      <c r="C14" s="12">
        <v>2</v>
      </c>
      <c r="D14" s="8">
        <v>5</v>
      </c>
      <c r="E14" s="13"/>
      <c r="F14" s="10"/>
      <c r="G14" s="25" t="s">
        <v>7</v>
      </c>
    </row>
    <row r="15" spans="1:8" x14ac:dyDescent="0.2">
      <c r="A15" s="6"/>
      <c r="B15" s="11" t="s">
        <v>239</v>
      </c>
      <c r="C15" s="12">
        <v>2</v>
      </c>
      <c r="D15" s="8">
        <v>5</v>
      </c>
      <c r="E15" s="13"/>
      <c r="F15" s="10"/>
      <c r="G15" s="25" t="s">
        <v>8</v>
      </c>
    </row>
    <row r="16" spans="1:8" x14ac:dyDescent="0.2">
      <c r="A16" s="6"/>
      <c r="B16" s="11" t="s">
        <v>240</v>
      </c>
      <c r="C16" s="12">
        <v>2</v>
      </c>
      <c r="D16" s="8">
        <v>5</v>
      </c>
      <c r="E16" s="13" t="s">
        <v>279</v>
      </c>
      <c r="F16" s="10"/>
      <c r="G16" s="25" t="s">
        <v>9</v>
      </c>
    </row>
    <row r="17" spans="1:7" x14ac:dyDescent="0.2">
      <c r="A17" s="6"/>
      <c r="B17" s="11" t="s">
        <v>241</v>
      </c>
      <c r="C17" s="12">
        <v>2</v>
      </c>
      <c r="D17" s="8">
        <v>5</v>
      </c>
      <c r="E17" s="13"/>
      <c r="F17" s="10"/>
      <c r="G17" s="25" t="s">
        <v>10</v>
      </c>
    </row>
    <row r="18" spans="1:7" x14ac:dyDescent="0.2">
      <c r="A18" s="6"/>
      <c r="B18" s="11" t="s">
        <v>242</v>
      </c>
      <c r="C18" s="12">
        <v>2</v>
      </c>
      <c r="D18" s="8">
        <v>5</v>
      </c>
      <c r="E18" s="13"/>
      <c r="F18" s="10"/>
      <c r="G18" s="25" t="s">
        <v>11</v>
      </c>
    </row>
    <row r="19" spans="1:7" x14ac:dyDescent="0.2">
      <c r="A19" s="6"/>
      <c r="B19" s="11" t="s">
        <v>243</v>
      </c>
      <c r="C19" s="12">
        <v>2</v>
      </c>
      <c r="D19" s="8">
        <v>5</v>
      </c>
      <c r="E19" s="13"/>
      <c r="F19" s="10"/>
    </row>
    <row r="20" spans="1:7" x14ac:dyDescent="0.2">
      <c r="A20" s="6"/>
      <c r="B20" s="11" t="s">
        <v>244</v>
      </c>
      <c r="C20" s="12">
        <v>2</v>
      </c>
      <c r="D20" s="8">
        <v>5</v>
      </c>
      <c r="E20" s="13"/>
      <c r="F20" s="10"/>
      <c r="G20" s="15" t="s">
        <v>16</v>
      </c>
    </row>
    <row r="21" spans="1:7" x14ac:dyDescent="0.2">
      <c r="A21" s="6"/>
      <c r="B21" s="11" t="s">
        <v>245</v>
      </c>
      <c r="C21" s="12">
        <v>2</v>
      </c>
      <c r="D21" s="8">
        <v>5</v>
      </c>
      <c r="E21" s="13"/>
      <c r="F21" s="10"/>
      <c r="G21" s="25" t="s">
        <v>15</v>
      </c>
    </row>
    <row r="22" spans="1:7" x14ac:dyDescent="0.2">
      <c r="A22" s="6"/>
      <c r="B22" s="11" t="s">
        <v>246</v>
      </c>
      <c r="C22" s="12">
        <v>2</v>
      </c>
      <c r="D22" s="8">
        <v>5</v>
      </c>
      <c r="E22" s="13"/>
      <c r="F22" s="10"/>
      <c r="G22" s="26" t="s">
        <v>12</v>
      </c>
    </row>
    <row r="23" spans="1:7" x14ac:dyDescent="0.2">
      <c r="A23" s="6"/>
      <c r="B23" s="11" t="s">
        <v>247</v>
      </c>
      <c r="C23" s="12">
        <v>2</v>
      </c>
      <c r="D23" s="8">
        <v>5</v>
      </c>
      <c r="E23" s="13"/>
      <c r="F23" s="10"/>
      <c r="G23" s="25" t="s">
        <v>18</v>
      </c>
    </row>
    <row r="24" spans="1:7" x14ac:dyDescent="0.2">
      <c r="A24" s="6"/>
      <c r="B24" s="11" t="s">
        <v>248</v>
      </c>
      <c r="C24" s="12">
        <v>2</v>
      </c>
      <c r="D24" s="8">
        <v>5</v>
      </c>
      <c r="E24" s="13" t="s">
        <v>279</v>
      </c>
      <c r="F24" s="10"/>
    </row>
    <row r="25" spans="1:7" x14ac:dyDescent="0.2">
      <c r="A25" s="6"/>
      <c r="B25" s="11" t="s">
        <v>249</v>
      </c>
      <c r="C25" s="12">
        <v>2</v>
      </c>
      <c r="D25" s="8">
        <v>5</v>
      </c>
      <c r="E25" s="13"/>
      <c r="F25" s="10"/>
    </row>
    <row r="26" spans="1:7" x14ac:dyDescent="0.2">
      <c r="A26" s="6"/>
      <c r="B26" s="11" t="s">
        <v>250</v>
      </c>
      <c r="C26" s="12">
        <v>2</v>
      </c>
      <c r="D26" s="8">
        <v>5</v>
      </c>
      <c r="E26" s="13"/>
      <c r="F26" s="10"/>
    </row>
    <row r="27" spans="1:7" x14ac:dyDescent="0.2">
      <c r="A27" s="6"/>
      <c r="B27" s="11" t="s">
        <v>251</v>
      </c>
      <c r="C27" s="12">
        <v>2</v>
      </c>
      <c r="D27" s="8">
        <v>5</v>
      </c>
      <c r="E27" s="13"/>
      <c r="F27" s="10"/>
    </row>
    <row r="28" spans="1:7" x14ac:dyDescent="0.2">
      <c r="A28" s="6"/>
      <c r="B28" s="11" t="s">
        <v>252</v>
      </c>
      <c r="C28" s="12">
        <v>2</v>
      </c>
      <c r="D28" s="8">
        <v>5</v>
      </c>
      <c r="E28" s="13"/>
      <c r="F28" s="10"/>
    </row>
    <row r="29" spans="1:7" x14ac:dyDescent="0.2">
      <c r="B29" s="11"/>
      <c r="C29" s="12"/>
      <c r="D29" s="8"/>
      <c r="E29" s="13"/>
      <c r="F29" s="10"/>
    </row>
    <row r="30" spans="1:7" x14ac:dyDescent="0.2">
      <c r="B30" s="11"/>
      <c r="C30" s="12"/>
      <c r="D30" s="8"/>
      <c r="E30" s="13"/>
      <c r="F30" s="10"/>
    </row>
    <row r="31" spans="1:7" x14ac:dyDescent="0.2">
      <c r="B31" s="11"/>
      <c r="C31" s="12"/>
      <c r="D31" s="12"/>
      <c r="E31" s="13"/>
      <c r="F31" s="10"/>
    </row>
    <row r="32" spans="1:7" x14ac:dyDescent="0.2">
      <c r="B32" s="14"/>
      <c r="C32" s="14"/>
      <c r="D32" s="8"/>
      <c r="E32" s="13"/>
    </row>
  </sheetData>
  <mergeCells count="1">
    <mergeCell ref="B2:E2"/>
  </mergeCells>
  <conditionalFormatting sqref="C4:C32">
    <cfRule type="cellIs" dxfId="2" priority="1" stopIfTrue="1" operator="greaterThan">
      <formula>3</formula>
    </cfRule>
  </conditionalFormatting>
  <pageMargins left="0.75" right="0.75" top="1" bottom="1" header="0.51180555555555551" footer="0.51180555555555551"/>
  <pageSetup firstPageNumber="0" orientation="portrait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2"/>
  <sheetViews>
    <sheetView workbookViewId="0">
      <selection activeCell="E4" sqref="E4"/>
    </sheetView>
  </sheetViews>
  <sheetFormatPr defaultRowHeight="12.75" x14ac:dyDescent="0.2"/>
  <cols>
    <col min="1" max="1" width="2.42578125" style="1" customWidth="1"/>
    <col min="2" max="2" width="25" style="1" customWidth="1"/>
    <col min="3" max="3" width="14.7109375" style="1" customWidth="1"/>
    <col min="4" max="4" width="9.5703125" style="16" bestFit="1" customWidth="1"/>
    <col min="5" max="5" width="5.7109375" style="16" customWidth="1"/>
    <col min="6" max="6" width="4.85546875" style="1" customWidth="1"/>
    <col min="7" max="7" width="23.42578125" style="1" customWidth="1"/>
    <col min="8" max="8" width="5" style="2" customWidth="1"/>
    <col min="9" max="16384" width="9.140625" style="1"/>
  </cols>
  <sheetData>
    <row r="2" spans="1:8" x14ac:dyDescent="0.2">
      <c r="B2" s="31" t="s">
        <v>0</v>
      </c>
      <c r="C2" s="31"/>
      <c r="D2" s="31"/>
      <c r="E2" s="31"/>
    </row>
    <row r="3" spans="1:8" ht="12.75" customHeight="1" x14ac:dyDescent="0.2">
      <c r="B3" s="3" t="s">
        <v>1</v>
      </c>
      <c r="C3" s="4" t="s">
        <v>2</v>
      </c>
      <c r="D3" s="4" t="s">
        <v>13</v>
      </c>
      <c r="E3" s="5" t="s">
        <v>3</v>
      </c>
    </row>
    <row r="4" spans="1:8" x14ac:dyDescent="0.2">
      <c r="A4" s="6"/>
      <c r="B4" s="7" t="s">
        <v>19</v>
      </c>
      <c r="C4" s="8">
        <v>6</v>
      </c>
      <c r="D4" s="8">
        <v>43</v>
      </c>
      <c r="E4" s="9"/>
      <c r="F4" s="10"/>
      <c r="G4" s="22" t="s">
        <v>14</v>
      </c>
      <c r="H4" s="17">
        <f>COUNTIF(E4:E32,"x")</f>
        <v>8</v>
      </c>
    </row>
    <row r="5" spans="1:8" x14ac:dyDescent="0.2">
      <c r="A5" s="6"/>
      <c r="B5" s="11" t="s">
        <v>20</v>
      </c>
      <c r="C5" s="12">
        <v>2</v>
      </c>
      <c r="D5" s="8">
        <v>34</v>
      </c>
      <c r="E5" s="13"/>
      <c r="F5" s="10"/>
      <c r="G5" s="18" t="s">
        <v>4</v>
      </c>
      <c r="H5" s="19">
        <v>145</v>
      </c>
    </row>
    <row r="6" spans="1:8" x14ac:dyDescent="0.2">
      <c r="A6" s="6"/>
      <c r="B6" s="11" t="s">
        <v>21</v>
      </c>
      <c r="C6" s="12">
        <v>3</v>
      </c>
      <c r="D6" s="8">
        <v>33</v>
      </c>
      <c r="E6" s="13" t="s">
        <v>279</v>
      </c>
      <c r="F6" s="10"/>
      <c r="G6" s="18" t="s">
        <v>17</v>
      </c>
      <c r="H6" s="19">
        <f>SUMIF(E4:E32,"x",D4:D32)</f>
        <v>114</v>
      </c>
    </row>
    <row r="7" spans="1:8" x14ac:dyDescent="0.2">
      <c r="A7" s="6"/>
      <c r="B7" s="11" t="s">
        <v>22</v>
      </c>
      <c r="C7" s="12">
        <v>5</v>
      </c>
      <c r="D7" s="8">
        <v>26</v>
      </c>
      <c r="E7" s="13" t="s">
        <v>279</v>
      </c>
      <c r="F7" s="10"/>
      <c r="G7" s="20" t="str">
        <f>IF(H6&lt;H5,"Under By ($):","Over By ($):")</f>
        <v>Under By ($):</v>
      </c>
      <c r="H7" s="21">
        <f>ABS(H6-H5)</f>
        <v>31</v>
      </c>
    </row>
    <row r="8" spans="1:8" x14ac:dyDescent="0.2">
      <c r="A8" s="6"/>
      <c r="B8" s="11" t="s">
        <v>23</v>
      </c>
      <c r="C8" s="12">
        <v>2</v>
      </c>
      <c r="D8" s="8">
        <v>22</v>
      </c>
      <c r="E8" s="13" t="s">
        <v>279</v>
      </c>
      <c r="F8" s="10"/>
    </row>
    <row r="9" spans="1:8" x14ac:dyDescent="0.2">
      <c r="A9" s="6"/>
      <c r="B9" s="11" t="s">
        <v>24</v>
      </c>
      <c r="C9" s="12">
        <v>2</v>
      </c>
      <c r="D9" s="8">
        <v>20</v>
      </c>
      <c r="E9" s="13"/>
      <c r="F9" s="10"/>
      <c r="G9" s="22" t="s">
        <v>70</v>
      </c>
      <c r="H9" s="17">
        <v>267</v>
      </c>
    </row>
    <row r="10" spans="1:8" x14ac:dyDescent="0.2">
      <c r="A10" s="6"/>
      <c r="B10" s="14" t="s">
        <v>25</v>
      </c>
      <c r="C10" s="8">
        <v>5</v>
      </c>
      <c r="D10" s="8">
        <v>17</v>
      </c>
      <c r="E10" s="9"/>
      <c r="F10" s="10"/>
      <c r="G10" s="23" t="s">
        <v>5</v>
      </c>
      <c r="H10" s="24">
        <f>H9-H6</f>
        <v>153</v>
      </c>
    </row>
    <row r="11" spans="1:8" x14ac:dyDescent="0.2">
      <c r="A11" s="6"/>
      <c r="B11" s="11" t="s">
        <v>26</v>
      </c>
      <c r="C11" s="12">
        <v>2</v>
      </c>
      <c r="D11" s="8">
        <v>12</v>
      </c>
      <c r="E11" s="13" t="s">
        <v>279</v>
      </c>
      <c r="F11" s="10"/>
    </row>
    <row r="12" spans="1:8" x14ac:dyDescent="0.2">
      <c r="A12" s="6"/>
      <c r="B12" s="11" t="s">
        <v>27</v>
      </c>
      <c r="C12" s="12">
        <v>4</v>
      </c>
      <c r="D12" s="8">
        <v>12</v>
      </c>
      <c r="E12" s="13"/>
      <c r="F12" s="10"/>
    </row>
    <row r="13" spans="1:8" x14ac:dyDescent="0.2">
      <c r="A13" s="6"/>
      <c r="B13" s="11" t="s">
        <v>28</v>
      </c>
      <c r="C13" s="12">
        <v>2</v>
      </c>
      <c r="D13" s="8">
        <v>8</v>
      </c>
      <c r="E13" s="13"/>
      <c r="F13" s="10"/>
      <c r="G13" s="15" t="s">
        <v>6</v>
      </c>
    </row>
    <row r="14" spans="1:8" x14ac:dyDescent="0.2">
      <c r="A14" s="6"/>
      <c r="B14" s="11" t="s">
        <v>29</v>
      </c>
      <c r="C14" s="12">
        <v>3</v>
      </c>
      <c r="D14" s="8">
        <v>6</v>
      </c>
      <c r="E14" s="13"/>
      <c r="F14" s="10"/>
      <c r="G14" s="25" t="s">
        <v>7</v>
      </c>
    </row>
    <row r="15" spans="1:8" x14ac:dyDescent="0.2">
      <c r="A15" s="6"/>
      <c r="B15" s="11" t="s">
        <v>30</v>
      </c>
      <c r="C15" s="12">
        <v>5</v>
      </c>
      <c r="D15" s="8">
        <v>6</v>
      </c>
      <c r="E15" s="13" t="s">
        <v>279</v>
      </c>
      <c r="F15" s="10"/>
      <c r="G15" s="25" t="s">
        <v>8</v>
      </c>
    </row>
    <row r="16" spans="1:8" x14ac:dyDescent="0.2">
      <c r="A16" s="6"/>
      <c r="B16" s="11" t="s">
        <v>31</v>
      </c>
      <c r="C16" s="12">
        <v>3</v>
      </c>
      <c r="D16" s="8">
        <v>6</v>
      </c>
      <c r="E16" s="13"/>
      <c r="F16" s="10"/>
      <c r="G16" s="25" t="s">
        <v>9</v>
      </c>
    </row>
    <row r="17" spans="1:7" x14ac:dyDescent="0.2">
      <c r="A17" s="6"/>
      <c r="B17" s="11" t="s">
        <v>32</v>
      </c>
      <c r="C17" s="12">
        <v>3</v>
      </c>
      <c r="D17" s="8">
        <v>5</v>
      </c>
      <c r="E17" s="13"/>
      <c r="F17" s="10"/>
      <c r="G17" s="25" t="s">
        <v>10</v>
      </c>
    </row>
    <row r="18" spans="1:7" x14ac:dyDescent="0.2">
      <c r="A18" s="6"/>
      <c r="B18" s="11" t="s">
        <v>33</v>
      </c>
      <c r="C18" s="12">
        <v>2</v>
      </c>
      <c r="D18" s="8">
        <v>5</v>
      </c>
      <c r="E18" s="13" t="s">
        <v>279</v>
      </c>
      <c r="F18" s="10"/>
      <c r="G18" s="25" t="s">
        <v>11</v>
      </c>
    </row>
    <row r="19" spans="1:7" x14ac:dyDescent="0.2">
      <c r="A19" s="6"/>
      <c r="B19" s="11" t="s">
        <v>34</v>
      </c>
      <c r="C19" s="12">
        <v>2</v>
      </c>
      <c r="D19" s="8">
        <v>5</v>
      </c>
      <c r="E19" s="13"/>
      <c r="F19" s="10"/>
    </row>
    <row r="20" spans="1:7" x14ac:dyDescent="0.2">
      <c r="A20" s="6"/>
      <c r="B20" s="11" t="s">
        <v>35</v>
      </c>
      <c r="C20" s="12">
        <v>2</v>
      </c>
      <c r="D20" s="8">
        <v>5</v>
      </c>
      <c r="E20" s="13"/>
      <c r="F20" s="10"/>
      <c r="G20" s="15" t="s">
        <v>16</v>
      </c>
    </row>
    <row r="21" spans="1:7" x14ac:dyDescent="0.2">
      <c r="A21" s="6"/>
      <c r="B21" s="11" t="s">
        <v>36</v>
      </c>
      <c r="C21" s="12">
        <v>2</v>
      </c>
      <c r="D21" s="8">
        <v>5</v>
      </c>
      <c r="E21" s="13"/>
      <c r="F21" s="10"/>
      <c r="G21" s="25" t="s">
        <v>15</v>
      </c>
    </row>
    <row r="22" spans="1:7" x14ac:dyDescent="0.2">
      <c r="A22" s="6"/>
      <c r="B22" s="11" t="s">
        <v>37</v>
      </c>
      <c r="C22" s="12">
        <v>2</v>
      </c>
      <c r="D22" s="8">
        <v>5</v>
      </c>
      <c r="E22" s="13"/>
      <c r="F22" s="10"/>
      <c r="G22" s="26" t="s">
        <v>12</v>
      </c>
    </row>
    <row r="23" spans="1:7" x14ac:dyDescent="0.2">
      <c r="A23" s="6"/>
      <c r="B23" s="11" t="s">
        <v>38</v>
      </c>
      <c r="C23" s="12">
        <v>2</v>
      </c>
      <c r="D23" s="8">
        <v>5</v>
      </c>
      <c r="E23" s="13"/>
      <c r="F23" s="10"/>
      <c r="G23" s="25" t="s">
        <v>18</v>
      </c>
    </row>
    <row r="24" spans="1:7" x14ac:dyDescent="0.2">
      <c r="A24" s="6"/>
      <c r="B24" s="11" t="s">
        <v>39</v>
      </c>
      <c r="C24" s="12">
        <v>4</v>
      </c>
      <c r="D24" s="8">
        <v>5</v>
      </c>
      <c r="E24" s="13" t="s">
        <v>279</v>
      </c>
      <c r="F24" s="10"/>
    </row>
    <row r="25" spans="1:7" x14ac:dyDescent="0.2">
      <c r="A25" s="6"/>
      <c r="B25" s="11" t="s">
        <v>40</v>
      </c>
      <c r="C25" s="12">
        <v>3</v>
      </c>
      <c r="D25" s="8">
        <v>5</v>
      </c>
      <c r="E25" s="13"/>
      <c r="F25" s="10"/>
    </row>
    <row r="26" spans="1:7" x14ac:dyDescent="0.2">
      <c r="A26" s="6"/>
      <c r="B26" s="11" t="s">
        <v>41</v>
      </c>
      <c r="C26" s="12">
        <v>2</v>
      </c>
      <c r="D26" s="8">
        <v>5</v>
      </c>
      <c r="E26" s="13" t="s">
        <v>279</v>
      </c>
      <c r="F26" s="10"/>
    </row>
    <row r="27" spans="1:7" x14ac:dyDescent="0.2">
      <c r="A27" s="6"/>
      <c r="B27" s="11" t="s">
        <v>42</v>
      </c>
      <c r="C27" s="12">
        <v>2</v>
      </c>
      <c r="D27" s="8">
        <v>5</v>
      </c>
      <c r="E27" s="13"/>
      <c r="F27" s="10"/>
    </row>
    <row r="28" spans="1:7" x14ac:dyDescent="0.2">
      <c r="A28" s="6"/>
      <c r="B28" s="11" t="s">
        <v>43</v>
      </c>
      <c r="C28" s="12">
        <v>2</v>
      </c>
      <c r="D28" s="8">
        <v>5</v>
      </c>
      <c r="E28" s="13"/>
      <c r="F28" s="10"/>
    </row>
    <row r="29" spans="1:7" x14ac:dyDescent="0.2">
      <c r="B29" s="11"/>
      <c r="C29" s="12"/>
      <c r="D29" s="8"/>
      <c r="E29" s="13"/>
      <c r="F29" s="10"/>
    </row>
    <row r="30" spans="1:7" x14ac:dyDescent="0.2">
      <c r="B30" s="11"/>
      <c r="C30" s="12"/>
      <c r="D30" s="8"/>
      <c r="E30" s="13"/>
      <c r="F30" s="10"/>
    </row>
    <row r="31" spans="1:7" x14ac:dyDescent="0.2">
      <c r="B31" s="11"/>
      <c r="C31" s="12"/>
      <c r="D31" s="12"/>
      <c r="E31" s="13"/>
      <c r="F31" s="10"/>
    </row>
    <row r="32" spans="1:7" x14ac:dyDescent="0.2">
      <c r="B32" s="14"/>
      <c r="C32" s="14"/>
      <c r="D32" s="8"/>
      <c r="E32" s="13"/>
    </row>
  </sheetData>
  <sortState ref="B4:D28">
    <sortCondition descending="1" ref="D4:D28"/>
    <sortCondition ref="B4:B28"/>
  </sortState>
  <mergeCells count="1">
    <mergeCell ref="B2:E2"/>
  </mergeCells>
  <conditionalFormatting sqref="C4:C32">
    <cfRule type="cellIs" dxfId="1" priority="1" stopIfTrue="1" operator="greaterThan">
      <formula>3</formula>
    </cfRule>
  </conditionalFormatting>
  <pageMargins left="0.75" right="0.75" top="1" bottom="1" header="0.51180555555555551" footer="0.51180555555555551"/>
  <pageSetup firstPageNumber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Sultans of Durham</vt:lpstr>
      <vt:lpstr>Isotopes</vt:lpstr>
      <vt:lpstr>Wumbly in My Tumbly</vt:lpstr>
      <vt:lpstr>Lightning N Thunder</vt:lpstr>
      <vt:lpstr>Verlander and Co.</vt:lpstr>
      <vt:lpstr>Washington McNasty</vt:lpstr>
      <vt:lpstr>Cuban Camels</vt:lpstr>
      <vt:lpstr>Jackie Treehorn</vt:lpstr>
      <vt:lpstr>Lost</vt:lpstr>
      <vt:lpstr>Three Finger's Ghost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Robinson</dc:creator>
  <cp:lastModifiedBy>Matt Robinson</cp:lastModifiedBy>
  <dcterms:created xsi:type="dcterms:W3CDTF">2014-03-27T03:02:15Z</dcterms:created>
  <dcterms:modified xsi:type="dcterms:W3CDTF">2014-04-18T03:26:34Z</dcterms:modified>
</cp:coreProperties>
</file>