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c\Desktop\UploadFile\"/>
    </mc:Choice>
  </mc:AlternateContent>
  <xr:revisionPtr revIDLastSave="0" documentId="13_ncr:1_{C97F9546-CDDC-4353-B175-0E9A14635B6C}" xr6:coauthVersionLast="47" xr6:coauthVersionMax="47" xr10:uidLastSave="{00000000-0000-0000-0000-000000000000}"/>
  <bookViews>
    <workbookView xWindow="-120" yWindow="-120" windowWidth="24240" windowHeight="13020" firstSheet="1" activeTab="1" xr2:uid="{E4170E2E-0C1E-461C-AFC9-5225C2EDB613}"/>
  </bookViews>
  <sheets>
    <sheet name="Category" sheetId="6" r:id="rId1"/>
    <sheet name="January" sheetId="7" r:id="rId2"/>
    <sheet name="February" sheetId="8" r:id="rId3"/>
    <sheet name="March" sheetId="9" r:id="rId4"/>
    <sheet name="April" sheetId="10" r:id="rId5"/>
    <sheet name="May" sheetId="11" r:id="rId6"/>
    <sheet name="June" sheetId="12" r:id="rId7"/>
    <sheet name="July" sheetId="13" r:id="rId8"/>
    <sheet name="August" sheetId="14" r:id="rId9"/>
    <sheet name="September" sheetId="15" r:id="rId10"/>
    <sheet name="October" sheetId="16" r:id="rId11"/>
    <sheet name="November" sheetId="17" r:id="rId12"/>
    <sheet name="December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8" l="1"/>
  <c r="K13" i="18"/>
  <c r="K12" i="18"/>
  <c r="I4" i="18"/>
  <c r="I3" i="18"/>
  <c r="K8" i="18" s="1"/>
  <c r="K14" i="17"/>
  <c r="J14" i="17"/>
  <c r="K13" i="17"/>
  <c r="K12" i="17"/>
  <c r="J12" i="17" s="1"/>
  <c r="K8" i="17"/>
  <c r="K7" i="17"/>
  <c r="I4" i="17"/>
  <c r="I3" i="17"/>
  <c r="K9" i="17" s="1"/>
  <c r="K14" i="16"/>
  <c r="J14" i="16" s="1"/>
  <c r="K13" i="16"/>
  <c r="K12" i="16"/>
  <c r="J12" i="16" s="1"/>
  <c r="K8" i="16"/>
  <c r="I4" i="16"/>
  <c r="I3" i="16"/>
  <c r="K7" i="16" s="1"/>
  <c r="K14" i="15"/>
  <c r="K13" i="15"/>
  <c r="K12" i="15"/>
  <c r="I4" i="15"/>
  <c r="I3" i="15"/>
  <c r="K8" i="15" s="1"/>
  <c r="K14" i="14"/>
  <c r="J14" i="14" s="1"/>
  <c r="K13" i="14"/>
  <c r="K12" i="14"/>
  <c r="J12" i="14" s="1"/>
  <c r="K8" i="14"/>
  <c r="I4" i="14"/>
  <c r="I3" i="14"/>
  <c r="K7" i="14" s="1"/>
  <c r="K14" i="13"/>
  <c r="J14" i="13" s="1"/>
  <c r="K13" i="13"/>
  <c r="J13" i="13" s="1"/>
  <c r="K12" i="13"/>
  <c r="J12" i="13" s="1"/>
  <c r="K8" i="13"/>
  <c r="I4" i="13"/>
  <c r="I3" i="13"/>
  <c r="K7" i="13" s="1"/>
  <c r="K14" i="12"/>
  <c r="J14" i="12" s="1"/>
  <c r="K13" i="12"/>
  <c r="K12" i="12"/>
  <c r="J12" i="12" s="1"/>
  <c r="K8" i="12"/>
  <c r="I4" i="12"/>
  <c r="I3" i="12"/>
  <c r="K7" i="12" s="1"/>
  <c r="K14" i="11"/>
  <c r="J14" i="11" s="1"/>
  <c r="K13" i="11"/>
  <c r="J13" i="11" s="1"/>
  <c r="K12" i="11"/>
  <c r="J12" i="11" s="1"/>
  <c r="K8" i="11"/>
  <c r="I4" i="11"/>
  <c r="I3" i="11"/>
  <c r="K7" i="11" s="1"/>
  <c r="K14" i="10"/>
  <c r="K13" i="10"/>
  <c r="K12" i="10"/>
  <c r="I4" i="10"/>
  <c r="I3" i="10"/>
  <c r="K8" i="10" s="1"/>
  <c r="K14" i="9"/>
  <c r="J14" i="9" s="1"/>
  <c r="K13" i="9"/>
  <c r="K12" i="9"/>
  <c r="J12" i="9" s="1"/>
  <c r="K8" i="9"/>
  <c r="I4" i="9"/>
  <c r="I3" i="9"/>
  <c r="K7" i="9" s="1"/>
  <c r="K14" i="8"/>
  <c r="K13" i="8"/>
  <c r="K12" i="8"/>
  <c r="I4" i="8"/>
  <c r="I3" i="8"/>
  <c r="K14" i="7"/>
  <c r="K13" i="7"/>
  <c r="K12" i="7"/>
  <c r="I4" i="7"/>
  <c r="I3" i="7"/>
  <c r="K7" i="7" s="1"/>
  <c r="K9" i="18" l="1"/>
  <c r="K7" i="18"/>
  <c r="J12" i="18"/>
  <c r="J14" i="18"/>
  <c r="M8" i="18"/>
  <c r="J13" i="18"/>
  <c r="M8" i="17"/>
  <c r="J13" i="17"/>
  <c r="M8" i="16"/>
  <c r="J13" i="16"/>
  <c r="K9" i="16"/>
  <c r="M8" i="15"/>
  <c r="J14" i="15"/>
  <c r="J13" i="15"/>
  <c r="K9" i="15"/>
  <c r="K7" i="15"/>
  <c r="J12" i="15"/>
  <c r="M8" i="14"/>
  <c r="J13" i="14"/>
  <c r="K9" i="14"/>
  <c r="M8" i="13"/>
  <c r="K9" i="13"/>
  <c r="M8" i="12"/>
  <c r="J13" i="12"/>
  <c r="K9" i="12"/>
  <c r="M8" i="11"/>
  <c r="K9" i="11"/>
  <c r="M8" i="10"/>
  <c r="J13" i="10"/>
  <c r="K9" i="10"/>
  <c r="K7" i="10"/>
  <c r="J12" i="10"/>
  <c r="J14" i="10"/>
  <c r="M8" i="9"/>
  <c r="J13" i="9"/>
  <c r="K9" i="9"/>
  <c r="M8" i="8"/>
  <c r="J12" i="8"/>
  <c r="K7" i="8"/>
  <c r="J13" i="8"/>
  <c r="K9" i="8"/>
  <c r="K8" i="8"/>
  <c r="J14" i="8"/>
  <c r="M8" i="7"/>
  <c r="J13" i="7"/>
  <c r="K8" i="7"/>
  <c r="K9" i="7"/>
  <c r="J12" i="7"/>
  <c r="J14" i="7"/>
</calcChain>
</file>

<file path=xl/sharedStrings.xml><?xml version="1.0" encoding="utf-8"?>
<sst xmlns="http://schemas.openxmlformats.org/spreadsheetml/2006/main" count="266" uniqueCount="35">
  <si>
    <t>Expenses</t>
  </si>
  <si>
    <t>Total Expenses</t>
  </si>
  <si>
    <t>Needs</t>
  </si>
  <si>
    <t>Wants</t>
  </si>
  <si>
    <t>Savings</t>
  </si>
  <si>
    <t>Actual</t>
  </si>
  <si>
    <t>Grocery</t>
  </si>
  <si>
    <t>Category</t>
  </si>
  <si>
    <t>2025 Budget and Expense Tracker</t>
  </si>
  <si>
    <t>Fast Food</t>
  </si>
  <si>
    <t>BPI</t>
  </si>
  <si>
    <t>BDO</t>
  </si>
  <si>
    <t>METRO</t>
  </si>
  <si>
    <t>iPhone</t>
  </si>
  <si>
    <t>Target</t>
  </si>
  <si>
    <t>Chill</t>
  </si>
  <si>
    <t>January</t>
  </si>
  <si>
    <t>Budget</t>
  </si>
  <si>
    <t>Total Budget</t>
  </si>
  <si>
    <t>Salary</t>
  </si>
  <si>
    <t>Tupad</t>
  </si>
  <si>
    <t>Side H.</t>
  </si>
  <si>
    <t>February</t>
  </si>
  <si>
    <t>Starbucks</t>
  </si>
  <si>
    <t>Bank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</si>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</sst>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0" fontId="0" fillId="7" borderId="0" xfId="0" applyFill="1"/>
    <xf numFmtId="0" fontId="0" fillId="0" borderId="1" xfId="0" applyBorder="1"/>
    <xf numFmtId="9" fontId="0" fillId="0" borderId="1" xfId="1" applyFont="1" applyBorder="1"/>
    <xf numFmtId="0" fontId="2" fillId="5" borderId="2" xfId="0" applyFont="1" applyFill="1" applyBorder="1"/>
    <xf numFmtId="164" fontId="2" fillId="5" borderId="2" xfId="0" applyNumberFormat="1" applyFont="1" applyFill="1" applyBorder="1"/>
    <xf numFmtId="0" fontId="2" fillId="6" borderId="2" xfId="0" applyFont="1" applyFill="1" applyBorder="1"/>
    <xf numFmtId="164" fontId="2" fillId="6" borderId="2" xfId="0" applyNumberFormat="1" applyFont="1" applyFill="1" applyBorder="1"/>
    <xf numFmtId="164" fontId="0" fillId="3" borderId="2" xfId="0" applyNumberFormat="1" applyFill="1" applyBorder="1"/>
    <xf numFmtId="9" fontId="0" fillId="3" borderId="2" xfId="1" applyFont="1" applyFill="1" applyBorder="1"/>
    <xf numFmtId="0" fontId="0" fillId="3" borderId="2" xfId="0" applyFill="1" applyBorder="1"/>
    <xf numFmtId="0" fontId="0" fillId="7" borderId="2" xfId="0" applyFill="1" applyBorder="1"/>
    <xf numFmtId="164" fontId="0" fillId="4" borderId="2" xfId="0" applyNumberFormat="1" applyFill="1" applyBorder="1"/>
    <xf numFmtId="9" fontId="0" fillId="4" borderId="2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164" fontId="0" fillId="7" borderId="1" xfId="0" applyNumberFormat="1" applyFill="1" applyBorder="1"/>
    <xf numFmtId="9" fontId="0" fillId="7" borderId="2" xfId="1" applyFont="1" applyFill="1" applyBorder="1"/>
    <xf numFmtId="164" fontId="0" fillId="7" borderId="2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6-41AC-9CC2-9AC7707C497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6-41AC-9CC2-9AC7707C4976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C6-41AC-9CC2-9AC7707C4976}"/>
              </c:ext>
            </c:extLst>
          </c:dPt>
          <c:cat>
            <c:strRef>
              <c:f>January!$I$12:$I$14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January!$K$12:$K$14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15000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6-41AC-9CC2-9AC7707C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C-4E90-890B-CFC9BE6B982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C-4E90-890B-CFC9BE6B982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C-4E90-890B-CFC9BE6B982C}"/>
              </c:ext>
            </c:extLst>
          </c:dPt>
          <c:cat>
            <c:strRef>
              <c:f>October!$I$12:$I$14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October!$K$12:$K$14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C-4E90-890B-CFC9BE6B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2-4B63-BA0B-E330FEDB0A3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2-4B63-BA0B-E330FEDB0A39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2-4B63-BA0B-E330FEDB0A39}"/>
              </c:ext>
            </c:extLst>
          </c:dPt>
          <c:cat>
            <c:strRef>
              <c:f>November!$I$12:$I$14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November!$K$12:$K$14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62-4B63-BA0B-E330FEDB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0-4FC1-A233-0714ADE541B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0-4FC1-A233-0714ADE541B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E0-4FC1-A233-0714ADE541B3}"/>
              </c:ext>
            </c:extLst>
          </c:dPt>
          <c:cat>
            <c:strRef>
              <c:f>December!$I$12:$I$14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December!$K$12:$K$14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E0-4FC1-A233-0714ADE5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CA-4916-8708-5F9590C54B0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CA-4916-8708-5F9590C54B0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CA-4916-8708-5F9590C54B05}"/>
              </c:ext>
            </c:extLst>
          </c:dPt>
          <c:cat>
            <c:strRef>
              <c:f>February!$I$12:$I$14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February!$K$12:$K$14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4916-8708-5F9590C5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F-4679-BC0E-125AE73BD0D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F-4679-BC0E-125AE73BD0D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F-4679-BC0E-125AE73BD0D8}"/>
              </c:ext>
            </c:extLst>
          </c:dPt>
          <c:cat>
            <c:strRef>
              <c:f>March!$I$12:$I$14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March!$K$12:$K$14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F-4679-BC0E-125AE73B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2-4A19-B338-BD4A04AA4D9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2-4A19-B338-BD4A04AA4D9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2-4A19-B338-BD4A04AA4D9E}"/>
              </c:ext>
            </c:extLst>
          </c:dPt>
          <c:cat>
            <c:strRef>
              <c:f>April!$I$12:$I$14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April!$K$12:$K$14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2-4A19-B338-BD4A04AA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1-4FFF-861C-82E7AC64CE1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1-4FFF-861C-82E7AC64CE1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1-4FFF-861C-82E7AC64CE17}"/>
              </c:ext>
            </c:extLst>
          </c:dPt>
          <c:cat>
            <c:strRef>
              <c:f>May!$I$12:$I$14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May!$K$12:$K$14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1-4FFF-861C-82E7AC64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9-4E71-AA4E-692E782A47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9-4E71-AA4E-692E782A47B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C9-4E71-AA4E-692E782A47B1}"/>
              </c:ext>
            </c:extLst>
          </c:dPt>
          <c:cat>
            <c:strRef>
              <c:f>June!$I$12:$I$14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June!$K$12:$K$14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C9-4E71-AA4E-692E782A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3-4574-9F78-2EA9668E40C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3-4574-9F78-2EA9668E40C6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A3-4574-9F78-2EA9668E40C6}"/>
              </c:ext>
            </c:extLst>
          </c:dPt>
          <c:cat>
            <c:strRef>
              <c:f>July!$I$12:$I$14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July!$K$12:$K$14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3-4574-9F78-2EA9668E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B-43FF-BF97-19EF1D40E59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B-43FF-BF97-19EF1D40E59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3B-43FF-BF97-19EF1D40E59C}"/>
              </c:ext>
            </c:extLst>
          </c:dPt>
          <c:cat>
            <c:strRef>
              <c:f>August!$I$12:$I$14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August!$K$12:$K$14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3B-43FF-BF97-19EF1D40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Wallet Balance</a:t>
            </a:r>
          </a:p>
        </c:rich>
      </c:tx>
      <c:layout>
        <c:manualLayout>
          <c:xMode val="edge"/>
          <c:yMode val="edge"/>
          <c:x val="0.37187222873736525"/>
          <c:y val="0.3681417297346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9593323818433"/>
          <c:y val="0.14374411598842393"/>
          <c:w val="0.52155834417892077"/>
          <c:h val="0.63585743515463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9-4C46-8AD3-2E3A89F804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9-4C46-8AD3-2E3A89F804B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9-4C46-8AD3-2E3A89F804B1}"/>
              </c:ext>
            </c:extLst>
          </c:dPt>
          <c:cat>
            <c:strRef>
              <c:f>September!$I$12:$I$14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</c:strCache>
            </c:strRef>
          </c:cat>
          <c:val>
            <c:numRef>
              <c:f>September!$K$12:$K$14</c:f>
              <c:numCache>
                <c:formatCode>_-[$₱-3409]* #,##0.00_-;\-[$₱-3409]* #,##0.00_-;_-[$₱-3409]* "-"??_-;_-@_-</c:formatCode>
                <c:ptCount val="3"/>
                <c:pt idx="0">
                  <c:v>3000</c:v>
                </c:pt>
                <c:pt idx="1">
                  <c:v>300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F9-4C46-8AD3-2E3A89F8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96807539531314"/>
          <c:y val="0.62311390465451522"/>
          <c:w val="0.12084568917690142"/>
          <c:h val="0.17944912800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00746A-FE4B-F229-0C90-861E817C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12" name="Graphic 11" descr="Wallet with solid fill">
          <a:extLst>
            <a:ext uri="{FF2B5EF4-FFF2-40B4-BE49-F238E27FC236}">
              <a16:creationId xmlns:a16="http://schemas.microsoft.com/office/drawing/2014/main" id="{DC4EB7D0-1204-79D2-645C-65E5A572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24672" y="1959750"/>
          <a:ext cx="699924" cy="699924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14" name="Graphic 13" descr="Bullseye with solid fill">
          <a:extLst>
            <a:ext uri="{FF2B5EF4-FFF2-40B4-BE49-F238E27FC236}">
              <a16:creationId xmlns:a16="http://schemas.microsoft.com/office/drawing/2014/main" id="{67062F55-5B38-1B76-97E3-145281C3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11616" y="1516674"/>
          <a:ext cx="637442" cy="637442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16" name="Graphic 15" descr="Eye with solid fill">
          <a:extLst>
            <a:ext uri="{FF2B5EF4-FFF2-40B4-BE49-F238E27FC236}">
              <a16:creationId xmlns:a16="http://schemas.microsoft.com/office/drawing/2014/main" id="{FD91AA68-1F1A-1DE3-AD0F-6797F85A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985769" y="2443327"/>
          <a:ext cx="677943" cy="677943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22" name="Graphic 21" descr="Coins with solid fill">
          <a:extLst>
            <a:ext uri="{FF2B5EF4-FFF2-40B4-BE49-F238E27FC236}">
              <a16:creationId xmlns:a16="http://schemas.microsoft.com/office/drawing/2014/main" id="{BDC74ADF-D3F6-790E-795F-AF95ADCC3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1022" y="36636"/>
          <a:ext cx="542192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3" name="Graphic 2" descr="Daily calendar with solid fill">
          <a:extLst>
            <a:ext uri="{FF2B5EF4-FFF2-40B4-BE49-F238E27FC236}">
              <a16:creationId xmlns:a16="http://schemas.microsoft.com/office/drawing/2014/main" id="{EB92F962-8C35-3670-092D-F0903882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2673" y="571500"/>
          <a:ext cx="322385" cy="3223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3F0CB-350C-4AB1-BC2A-A76C808A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FC18D793-A9A1-4D7E-A601-095C708C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05A7EA6F-999D-4731-88FF-2583AD33E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C2DC51F1-7E05-481E-BFA0-E02936F6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6C8035A8-7DEB-4A9E-A114-50F54EACF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0173E747-4CDD-4C78-8384-435F681A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E92E1-7E56-479E-818E-F9D06A703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C4552FF4-168F-4C80-B8B3-3F7F03AC4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D227BABE-E6A5-4D4D-B9FF-AB4C75FBA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88E5D303-DB96-4A99-8E54-07BC974C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87F71476-D8F0-4E14-9EDF-5EF465E8E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BACF0359-3E02-4B7C-89B4-036A3BF63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808EA-1C40-4785-9466-7D0E0AA90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3D3C5CC8-A9C9-4C61-8BDF-5A81E381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A4BACA02-073E-4811-B3E9-B7E8B68B0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36ECCF7C-3C59-4801-A770-34E81B4F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26E65B78-3B74-4B5D-B316-B5CD8B39E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350D3BF9-F28A-42D1-942E-1328EE99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68580-71AC-4BA8-A65E-C31E7D77D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027D656B-6841-4A04-92E2-4A50614EC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D4127F9C-8118-490C-8460-386833AC4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06CCE415-7613-48C7-A8CC-26C4DE396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003D394F-60D9-415F-8A9F-F8850F45F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FA099CAF-D306-4D9F-B780-4CE41BC1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31A38-7549-44C3-843E-055507A1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2B4B32E9-1EAE-4B53-8799-B9B3E19A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601A53DF-EDC0-4A38-BA2C-C112A66CA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32DEDE0A-416B-466D-9DEF-6D0EAC23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CC6FFB59-4ECB-4F22-8188-2D60CBB6B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FBDA40B0-2EC6-4096-8958-27D5E532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82A58-DCA3-4DC1-AA37-DAB1D18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7F593662-CDCB-487E-8F96-65DFC2A2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2ABF870D-CEEE-4941-B5C0-162064750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203352FC-10B5-4D63-9C4E-31774E5E8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2A16BBDE-81D1-4969-9DE9-D8D4EA529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118880E4-2AE1-4A3F-AD96-957B2972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99704-FBCB-4B76-B23E-5CD18D42E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F09757A3-F68D-4DDC-9DFA-CA4C4B18D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66DD96E8-3781-41E0-9A2B-19E639E15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5486F5E0-7AE7-40E4-8CC6-C58756B6D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B566AE7E-CE3C-4948-9304-B9294751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CF503343-9E71-4E27-83D6-D842E7B5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F9F2C-3A7D-43B6-8B8F-6EC125547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D9132A9C-6C93-44B0-ACCD-C2B25537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4E53802F-B5E1-4FFF-B56D-F9BB641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FD45C796-67AB-446E-B94F-DE978065C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5FE39C83-D6FB-43A6-B154-5EB9C1F5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A1A1F32F-F669-4AC2-AA7C-1AFC1B748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E3917-0E74-451C-94E1-7CCAA1B0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943A9BD3-CFBD-4969-B925-FE4052D7E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649D401E-A297-4129-AB2D-B9D431E6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84225DEB-56D7-4552-9345-03CF97E9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2492DE35-28D9-4485-BDBB-38FB30F9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D79F11B7-F912-408D-8B70-0DDBFE975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BCD19-8D3D-4E27-A0B2-C7345019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32883805-9EC5-4812-A891-1645E732E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3DE8E727-FD7E-409B-8AE4-FF1FCF2E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664F5392-7C92-47C8-8781-62227DEB8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E0C6C7FD-E83A-4218-BA09-E385C55DF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2E21EFCC-0355-4BA1-82D8-8ADED2D6B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219809</xdr:colOff>
      <xdr:row>0</xdr:row>
      <xdr:rowOff>359021</xdr:rowOff>
    </xdr:from>
    <xdr:to>
      <xdr:col>16</xdr:col>
      <xdr:colOff>483577</xdr:colOff>
      <xdr:row>18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904D-30A5-47C8-BAF6-A02C4FE8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252576</xdr:colOff>
      <xdr:row>8</xdr:row>
      <xdr:rowOff>32769</xdr:rowOff>
    </xdr:from>
    <xdr:to>
      <xdr:col>13</xdr:col>
      <xdr:colOff>344365</xdr:colOff>
      <xdr:row>11</xdr:row>
      <xdr:rowOff>153866</xdr:rowOff>
    </xdr:to>
    <xdr:pic>
      <xdr:nvPicPr>
        <xdr:cNvPr id="3" name="Graphic 2" descr="Wallet with solid fill">
          <a:extLst>
            <a:ext uri="{FF2B5EF4-FFF2-40B4-BE49-F238E27FC236}">
              <a16:creationId xmlns:a16="http://schemas.microsoft.com/office/drawing/2014/main" id="{59CB00E6-9721-4322-8A84-760CE9A1F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24976" y="2090169"/>
          <a:ext cx="701389" cy="702122"/>
        </a:xfrm>
        <a:prstGeom prst="rect">
          <a:avLst/>
        </a:prstGeom>
      </xdr:spPr>
    </xdr:pic>
    <xdr:clientData/>
  </xdr:twoCellAnchor>
  <xdr:twoCellAnchor editAs="oneCell">
    <xdr:from>
      <xdr:col>7</xdr:col>
      <xdr:colOff>329712</xdr:colOff>
      <xdr:row>5</xdr:row>
      <xdr:rowOff>161193</xdr:rowOff>
    </xdr:from>
    <xdr:to>
      <xdr:col>8</xdr:col>
      <xdr:colOff>14654</xdr:colOff>
      <xdr:row>9</xdr:row>
      <xdr:rowOff>21982</xdr:rowOff>
    </xdr:to>
    <xdr:pic>
      <xdr:nvPicPr>
        <xdr:cNvPr id="4" name="Graphic 3" descr="Bullseye with solid fill">
          <a:extLst>
            <a:ext uri="{FF2B5EF4-FFF2-40B4-BE49-F238E27FC236}">
              <a16:creationId xmlns:a16="http://schemas.microsoft.com/office/drawing/2014/main" id="{9DBDAA82-951A-439D-A9E2-E9E0DAE8E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511187" y="1628043"/>
          <a:ext cx="637442" cy="641839"/>
        </a:xfrm>
        <a:prstGeom prst="rect">
          <a:avLst/>
        </a:prstGeom>
      </xdr:spPr>
    </xdr:pic>
    <xdr:clientData/>
  </xdr:twoCellAnchor>
  <xdr:twoCellAnchor editAs="oneCell">
    <xdr:from>
      <xdr:col>7</xdr:col>
      <xdr:colOff>303865</xdr:colOff>
      <xdr:row>10</xdr:row>
      <xdr:rowOff>135346</xdr:rowOff>
    </xdr:from>
    <xdr:to>
      <xdr:col>8</xdr:col>
      <xdr:colOff>29308</xdr:colOff>
      <xdr:row>14</xdr:row>
      <xdr:rowOff>21981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04FD7346-5DB2-4FDB-9DA3-F3092E8E3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5340" y="2573746"/>
          <a:ext cx="677943" cy="686735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512887</xdr:colOff>
      <xdr:row>0</xdr:row>
      <xdr:rowOff>36636</xdr:rowOff>
    </xdr:from>
    <xdr:to>
      <xdr:col>2</xdr:col>
      <xdr:colOff>446945</xdr:colOff>
      <xdr:row>0</xdr:row>
      <xdr:rowOff>578828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30FEA0AD-E1D6-4023-873E-4DDA3ED69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2487" y="36636"/>
          <a:ext cx="543658" cy="542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337038</xdr:colOff>
      <xdr:row>0</xdr:row>
      <xdr:rowOff>571500</xdr:rowOff>
    </xdr:from>
    <xdr:to>
      <xdr:col>6</xdr:col>
      <xdr:colOff>51289</xdr:colOff>
      <xdr:row>2</xdr:row>
      <xdr:rowOff>14654</xdr:rowOff>
    </xdr:to>
    <xdr:pic>
      <xdr:nvPicPr>
        <xdr:cNvPr id="7" name="Graphic 6" descr="Daily calendar with solid fill">
          <a:extLst>
            <a:ext uri="{FF2B5EF4-FFF2-40B4-BE49-F238E27FC236}">
              <a16:creationId xmlns:a16="http://schemas.microsoft.com/office/drawing/2014/main" id="{3B3D3051-DC1A-4439-9216-4D633B8D8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04138" y="571500"/>
          <a:ext cx="323851" cy="3194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8C3E9F-0223-4597-8FDC-47BE6F0AE5EA}" name="Category" displayName="Category" ref="A1:A4" totalsRowShown="0">
  <autoFilter ref="A1:A4" xr:uid="{278C3E9F-0223-4597-8FDC-47BE6F0AE5EA}"/>
  <tableColumns count="1">
    <tableColumn id="1" xr3:uid="{5E001BD4-49F7-4B13-B9A7-D5EE4D28E5B1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8E16-6613-4C43-9765-F8786706C1A2}">
  <dimension ref="A1:A4"/>
  <sheetViews>
    <sheetView workbookViewId="0"/>
  </sheetViews>
  <sheetFormatPr defaultRowHeight="15" x14ac:dyDescent="0.25"/>
  <cols>
    <col min="1" max="1" width="11" customWidth="1"/>
  </cols>
  <sheetData>
    <row r="1" spans="1:1" x14ac:dyDescent="0.25">
      <c r="A1" t="s">
        <v>7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3E26-B2DD-4A39-8C60-2F356D35E034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31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11" priority="1" operator="equal">
      <formula>"Savings"</formula>
    </cfRule>
    <cfRule type="cellIs" dxfId="10" priority="2" operator="equal">
      <formula>"Wants"</formula>
    </cfRule>
    <cfRule type="cellIs" dxfId="9" priority="3" operator="equal">
      <formula>"Needs"</formula>
    </cfRule>
  </conditionalFormatting>
  <dataValidations count="1">
    <dataValidation type="list" allowBlank="1" showInputMessage="1" showErrorMessage="1" sqref="F3:F1048576" xr:uid="{A95B15D3-CB8D-4F7C-A61F-17D5E58A2B37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6E47-29C8-40BE-ADC0-F6DE4A89ECA0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32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8" priority="1" operator="equal">
      <formula>"Savings"</formula>
    </cfRule>
    <cfRule type="cellIs" dxfId="7" priority="2" operator="equal">
      <formula>"Wants"</formula>
    </cfRule>
    <cfRule type="cellIs" dxfId="6" priority="3" operator="equal">
      <formula>"Needs"</formula>
    </cfRule>
  </conditionalFormatting>
  <dataValidations count="1">
    <dataValidation type="list" allowBlank="1" showInputMessage="1" showErrorMessage="1" sqref="F3:F1048576" xr:uid="{28C2ADBD-21FB-4A3C-B6CE-AB82DD5B0AE4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FDA9-FAB3-4B05-A751-3137C13D4A48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33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5" priority="1" operator="equal">
      <formula>"Savings"</formula>
    </cfRule>
    <cfRule type="cellIs" dxfId="4" priority="2" operator="equal">
      <formula>"Wants"</formula>
    </cfRule>
    <cfRule type="cellIs" dxfId="3" priority="3" operator="equal">
      <formula>"Needs"</formula>
    </cfRule>
  </conditionalFormatting>
  <dataValidations count="1">
    <dataValidation type="list" allowBlank="1" showInputMessage="1" showErrorMessage="1" sqref="F3:F1048576" xr:uid="{2B0FFF0B-B5C1-4FAF-AFD7-86965A7C153A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FE76-AF54-4592-A66D-631C1F3FA370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34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2" priority="1" operator="equal">
      <formula>"Savings"</formula>
    </cfRule>
    <cfRule type="cellIs" dxfId="1" priority="2" operator="equal">
      <formula>"Wants"</formula>
    </cfRule>
    <cfRule type="cellIs" dxfId="0" priority="3" operator="equal">
      <formula>"Needs"</formula>
    </cfRule>
  </conditionalFormatting>
  <dataValidations count="1">
    <dataValidation type="list" allowBlank="1" showInputMessage="1" showErrorMessage="1" sqref="F3:F1048576" xr:uid="{BE58AAE3-9AEF-4821-9E6D-AA54AF02D420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CD51-9F0E-4803-9F2A-743175143F6B}">
  <dimension ref="A1:O14"/>
  <sheetViews>
    <sheetView showGridLines="0" tabSelected="1" zoomScale="130" zoomScaleNormal="130" workbookViewId="0">
      <selection activeCell="C11" sqref="C11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23000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22000</v>
      </c>
      <c r="J4" s="22"/>
      <c r="K4" s="21"/>
    </row>
    <row r="5" spans="1:15" x14ac:dyDescent="0.25">
      <c r="B5" s="6" t="s">
        <v>20</v>
      </c>
      <c r="C5" s="7">
        <v>5000</v>
      </c>
      <c r="D5" s="4" t="s">
        <v>9</v>
      </c>
      <c r="E5" s="5">
        <v>1500</v>
      </c>
      <c r="F5" s="4" t="s">
        <v>3</v>
      </c>
    </row>
    <row r="6" spans="1:15" ht="15.75" thickBot="1" x14ac:dyDescent="0.3">
      <c r="B6" s="6" t="s">
        <v>21</v>
      </c>
      <c r="C6" s="7">
        <v>3000</v>
      </c>
      <c r="D6" s="4" t="s">
        <v>10</v>
      </c>
      <c r="E6" s="5">
        <v>2000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 t="s">
        <v>11</v>
      </c>
      <c r="E7" s="5">
        <v>1000</v>
      </c>
      <c r="F7" s="4" t="s">
        <v>4</v>
      </c>
      <c r="H7" s="10" t="s">
        <v>14</v>
      </c>
      <c r="I7" s="20" t="s">
        <v>2</v>
      </c>
      <c r="J7" s="26">
        <v>0.5</v>
      </c>
      <c r="K7" s="27">
        <f>I3*J7</f>
        <v>11500</v>
      </c>
      <c r="N7" s="8"/>
      <c r="O7" s="8"/>
    </row>
    <row r="8" spans="1:15" ht="15" customHeight="1" thickBot="1" x14ac:dyDescent="0.3">
      <c r="B8" s="6"/>
      <c r="C8" s="7"/>
      <c r="D8" s="4" t="s">
        <v>12</v>
      </c>
      <c r="E8" s="5">
        <v>1000</v>
      </c>
      <c r="F8" s="4" t="s">
        <v>4</v>
      </c>
      <c r="H8" s="10"/>
      <c r="I8" s="20" t="s">
        <v>3</v>
      </c>
      <c r="J8" s="26">
        <v>0.3</v>
      </c>
      <c r="K8" s="27">
        <f>I3*J8</f>
        <v>6900</v>
      </c>
      <c r="M8" s="32">
        <f>I3-I4</f>
        <v>1000</v>
      </c>
      <c r="N8" s="32"/>
      <c r="O8" s="9"/>
    </row>
    <row r="9" spans="1:15" ht="15" customHeight="1" thickBot="1" x14ac:dyDescent="0.3">
      <c r="B9" s="6"/>
      <c r="C9" s="7"/>
      <c r="D9" s="4" t="s">
        <v>13</v>
      </c>
      <c r="E9" s="5">
        <v>13000</v>
      </c>
      <c r="F9" s="4" t="s">
        <v>3</v>
      </c>
      <c r="H9" s="23"/>
      <c r="I9" s="23" t="s">
        <v>4</v>
      </c>
      <c r="J9" s="24">
        <v>0.2</v>
      </c>
      <c r="K9" s="25">
        <f>I3*J9</f>
        <v>4600</v>
      </c>
      <c r="M9" s="32"/>
      <c r="N9" s="32"/>
      <c r="O9" s="9"/>
    </row>
    <row r="10" spans="1:15" x14ac:dyDescent="0.25">
      <c r="B10" s="6"/>
      <c r="C10" s="7"/>
      <c r="D10" s="4" t="s">
        <v>15</v>
      </c>
      <c r="E10" s="5">
        <v>500</v>
      </c>
      <c r="F10" s="4" t="s">
        <v>3</v>
      </c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0.13043478260869565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0.65217391304347827</v>
      </c>
      <c r="K13" s="17">
        <f>SUMIF(F:F,"Wants",E:E)</f>
        <v>15000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0.17391304347826086</v>
      </c>
      <c r="K14" s="17">
        <f>SUMIF(F:F,"Savings",E:E)</f>
        <v>4000</v>
      </c>
    </row>
  </sheetData>
  <mergeCells count="3">
    <mergeCell ref="M8:N9"/>
    <mergeCell ref="A1:O1"/>
    <mergeCell ref="B2:M2"/>
  </mergeCells>
  <conditionalFormatting sqref="F3:F1048576">
    <cfRule type="cellIs" dxfId="35" priority="7" operator="equal">
      <formula>"Savings"</formula>
    </cfRule>
    <cfRule type="cellIs" dxfId="34" priority="8" operator="equal">
      <formula>"Wants"</formula>
    </cfRule>
    <cfRule type="cellIs" dxfId="33" priority="9" operator="equal">
      <formula>"Needs"</formula>
    </cfRule>
  </conditionalFormatting>
  <dataValidations count="1">
    <dataValidation type="list" allowBlank="1" showInputMessage="1" showErrorMessage="1" sqref="F3:F1048576" xr:uid="{90520C3B-BF86-48C2-84D5-D8472D16FB3F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F56B-7D8D-4EA1-A08F-1385EF110943}">
  <dimension ref="A1:O14"/>
  <sheetViews>
    <sheetView showGridLines="0" zoomScale="130" zoomScaleNormal="130" workbookViewId="0">
      <selection activeCell="D13" sqref="D13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32" priority="1" operator="equal">
      <formula>"Savings"</formula>
    </cfRule>
    <cfRule type="cellIs" dxfId="31" priority="2" operator="equal">
      <formula>"Wants"</formula>
    </cfRule>
    <cfRule type="cellIs" dxfId="30" priority="3" operator="equal">
      <formula>"Needs"</formula>
    </cfRule>
  </conditionalFormatting>
  <dataValidations count="1">
    <dataValidation type="list" allowBlank="1" showInputMessage="1" showErrorMessage="1" sqref="F3:F1048576" xr:uid="{0730903D-42CB-4C3D-A914-34C87E8BB740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F558-26DB-4518-A5A6-4404F8548D11}">
  <dimension ref="A1:O14"/>
  <sheetViews>
    <sheetView showGridLines="0" zoomScale="130" zoomScaleNormal="130" workbookViewId="0">
      <selection activeCell="F16" sqref="F16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29" priority="1" operator="equal">
      <formula>"Savings"</formula>
    </cfRule>
    <cfRule type="cellIs" dxfId="28" priority="2" operator="equal">
      <formula>"Wants"</formula>
    </cfRule>
    <cfRule type="cellIs" dxfId="27" priority="3" operator="equal">
      <formula>"Needs"</formula>
    </cfRule>
  </conditionalFormatting>
  <dataValidations count="1">
    <dataValidation type="list" allowBlank="1" showInputMessage="1" showErrorMessage="1" sqref="F3:F1048576" xr:uid="{83A5B06B-D912-4B0C-9C86-4920F4480C3B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CE3B-F327-41E2-A400-A15BBFD93D49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26" priority="1" operator="equal">
      <formula>"Savings"</formula>
    </cfRule>
    <cfRule type="cellIs" dxfId="25" priority="2" operator="equal">
      <formula>"Wants"</formula>
    </cfRule>
    <cfRule type="cellIs" dxfId="24" priority="3" operator="equal">
      <formula>"Needs"</formula>
    </cfRule>
  </conditionalFormatting>
  <dataValidations count="1">
    <dataValidation type="list" allowBlank="1" showInputMessage="1" showErrorMessage="1" sqref="F3:F1048576" xr:uid="{E5B37530-83FF-4794-980C-66E2D542C8DF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6B66-5974-43A6-BFC3-88B73D037548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23" priority="1" operator="equal">
      <formula>"Savings"</formula>
    </cfRule>
    <cfRule type="cellIs" dxfId="22" priority="2" operator="equal">
      <formula>"Wants"</formula>
    </cfRule>
    <cfRule type="cellIs" dxfId="21" priority="3" operator="equal">
      <formula>"Needs"</formula>
    </cfRule>
  </conditionalFormatting>
  <dataValidations count="1">
    <dataValidation type="list" allowBlank="1" showInputMessage="1" showErrorMessage="1" sqref="F3:F1048576" xr:uid="{8F564044-F1EC-45A4-80D0-A72038F069A2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8C68-5751-413D-966A-526A2363924C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20" priority="1" operator="equal">
      <formula>"Savings"</formula>
    </cfRule>
    <cfRule type="cellIs" dxfId="19" priority="2" operator="equal">
      <formula>"Wants"</formula>
    </cfRule>
    <cfRule type="cellIs" dxfId="18" priority="3" operator="equal">
      <formula>"Needs"</formula>
    </cfRule>
  </conditionalFormatting>
  <dataValidations count="1">
    <dataValidation type="list" allowBlank="1" showInputMessage="1" showErrorMessage="1" sqref="F3:F1048576" xr:uid="{0B88202C-2D3C-41B0-8E75-155AF6B2CCBB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9F75-B032-4A7D-BF42-153254BDDF1B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29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17" priority="1" operator="equal">
      <formula>"Savings"</formula>
    </cfRule>
    <cfRule type="cellIs" dxfId="16" priority="2" operator="equal">
      <formula>"Wants"</formula>
    </cfRule>
    <cfRule type="cellIs" dxfId="15" priority="3" operator="equal">
      <formula>"Needs"</formula>
    </cfRule>
  </conditionalFormatting>
  <dataValidations count="1">
    <dataValidation type="list" allowBlank="1" showInputMessage="1" showErrorMessage="1" sqref="F3:F1048576" xr:uid="{00E21B13-7357-4B44-952D-A26D5D54458F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01F4-16B9-43E4-8407-41C131A044DC}">
  <dimension ref="A1:O14"/>
  <sheetViews>
    <sheetView showGridLines="0" zoomScale="130" zoomScaleNormal="130" workbookViewId="0">
      <selection activeCell="B2" sqref="B2:M2"/>
    </sheetView>
  </sheetViews>
  <sheetFormatPr defaultRowHeight="15" x14ac:dyDescent="0.25"/>
  <cols>
    <col min="3" max="3" width="12.28515625" style="1" bestFit="1" customWidth="1"/>
    <col min="5" max="5" width="12.28515625" style="1" bestFit="1" customWidth="1"/>
    <col min="7" max="7" width="1.5703125" customWidth="1"/>
    <col min="8" max="8" width="14.28515625" bestFit="1" customWidth="1"/>
    <col min="9" max="9" width="12.28515625" bestFit="1" customWidth="1"/>
    <col min="10" max="10" width="5.85546875" style="2" bestFit="1" customWidth="1"/>
    <col min="11" max="11" width="12.28515625" bestFit="1" customWidth="1"/>
  </cols>
  <sheetData>
    <row r="1" spans="1:15" s="3" customFormat="1" ht="47.25" thickBot="1" x14ac:dyDescent="0.7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.75" thickBot="1" x14ac:dyDescent="0.4">
      <c r="B2" s="34" t="s">
        <v>30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15.75" thickBot="1" x14ac:dyDescent="0.3">
      <c r="B3" s="13" t="s">
        <v>17</v>
      </c>
      <c r="C3" s="14"/>
      <c r="D3" s="15" t="s">
        <v>0</v>
      </c>
      <c r="E3" s="16"/>
      <c r="F3" s="15"/>
      <c r="H3" s="13" t="s">
        <v>18</v>
      </c>
      <c r="I3" s="17">
        <f>SUM(C:C)</f>
        <v>15000</v>
      </c>
      <c r="J3" s="18"/>
      <c r="K3" s="19"/>
    </row>
    <row r="4" spans="1:15" ht="15.75" thickBot="1" x14ac:dyDescent="0.3">
      <c r="B4" s="6" t="s">
        <v>19</v>
      </c>
      <c r="C4" s="7">
        <v>15000</v>
      </c>
      <c r="D4" s="4" t="s">
        <v>6</v>
      </c>
      <c r="E4" s="5">
        <v>3000</v>
      </c>
      <c r="F4" s="4" t="s">
        <v>2</v>
      </c>
      <c r="H4" s="15" t="s">
        <v>1</v>
      </c>
      <c r="I4" s="21">
        <f>SUM(E:E)</f>
        <v>6300</v>
      </c>
      <c r="J4" s="22"/>
      <c r="K4" s="21"/>
    </row>
    <row r="5" spans="1:15" x14ac:dyDescent="0.25">
      <c r="B5" s="6"/>
      <c r="C5" s="7"/>
      <c r="D5" s="4" t="s">
        <v>23</v>
      </c>
      <c r="E5" s="5">
        <v>300</v>
      </c>
      <c r="F5" s="4" t="s">
        <v>3</v>
      </c>
    </row>
    <row r="6" spans="1:15" ht="15.75" thickBot="1" x14ac:dyDescent="0.3">
      <c r="B6" s="6"/>
      <c r="C6" s="7"/>
      <c r="D6" s="4" t="s">
        <v>24</v>
      </c>
      <c r="E6" s="5">
        <v>3000</v>
      </c>
      <c r="F6" s="4" t="s">
        <v>4</v>
      </c>
      <c r="H6" s="11"/>
      <c r="I6" s="11"/>
      <c r="J6" s="12"/>
      <c r="K6" s="11"/>
    </row>
    <row r="7" spans="1:15" ht="15.75" thickBot="1" x14ac:dyDescent="0.3">
      <c r="B7" s="6"/>
      <c r="C7" s="7"/>
      <c r="D7" s="4"/>
      <c r="E7" s="5"/>
      <c r="F7" s="4"/>
      <c r="H7" s="10" t="s">
        <v>14</v>
      </c>
      <c r="I7" s="20" t="s">
        <v>2</v>
      </c>
      <c r="J7" s="26">
        <v>0.5</v>
      </c>
      <c r="K7" s="27">
        <f>I3*J7</f>
        <v>7500</v>
      </c>
      <c r="N7" s="8"/>
      <c r="O7" s="8"/>
    </row>
    <row r="8" spans="1:15" ht="15" customHeight="1" thickBot="1" x14ac:dyDescent="0.3">
      <c r="B8" s="6"/>
      <c r="C8" s="7"/>
      <c r="D8" s="4"/>
      <c r="E8" s="5"/>
      <c r="F8" s="4"/>
      <c r="H8" s="10"/>
      <c r="I8" s="20" t="s">
        <v>3</v>
      </c>
      <c r="J8" s="26">
        <v>0.3</v>
      </c>
      <c r="K8" s="27">
        <f>I3*J8</f>
        <v>4500</v>
      </c>
      <c r="M8" s="32">
        <f>I3-I4</f>
        <v>8700</v>
      </c>
      <c r="N8" s="32"/>
      <c r="O8" s="9"/>
    </row>
    <row r="9" spans="1:15" ht="15" customHeight="1" thickBot="1" x14ac:dyDescent="0.3">
      <c r="B9" s="6"/>
      <c r="C9" s="7"/>
      <c r="D9" s="4"/>
      <c r="E9" s="5"/>
      <c r="F9" s="4"/>
      <c r="H9" s="23"/>
      <c r="I9" s="23" t="s">
        <v>4</v>
      </c>
      <c r="J9" s="24">
        <v>0.2</v>
      </c>
      <c r="K9" s="25">
        <f>I3*J9</f>
        <v>3000</v>
      </c>
      <c r="M9" s="32"/>
      <c r="N9" s="32"/>
      <c r="O9" s="9"/>
    </row>
    <row r="10" spans="1:15" x14ac:dyDescent="0.25">
      <c r="B10" s="6"/>
      <c r="C10" s="7"/>
      <c r="D10" s="4"/>
      <c r="E10" s="5"/>
      <c r="F10" s="4"/>
    </row>
    <row r="11" spans="1:15" ht="15.75" thickBot="1" x14ac:dyDescent="0.3">
      <c r="B11" s="6"/>
      <c r="C11" s="7"/>
      <c r="D11" s="4"/>
      <c r="E11" s="5"/>
      <c r="F11" s="4"/>
      <c r="H11" s="11"/>
      <c r="I11" s="11"/>
      <c r="J11" s="12"/>
      <c r="K11" s="11"/>
    </row>
    <row r="12" spans="1:15" ht="15.75" thickBot="1" x14ac:dyDescent="0.3">
      <c r="B12" s="6"/>
      <c r="C12" s="7"/>
      <c r="D12" s="4"/>
      <c r="E12" s="5"/>
      <c r="F12" s="4"/>
      <c r="H12" s="6" t="s">
        <v>5</v>
      </c>
      <c r="I12" s="19" t="s">
        <v>2</v>
      </c>
      <c r="J12" s="18">
        <f>K12/I3</f>
        <v>0.2</v>
      </c>
      <c r="K12" s="17">
        <f>SUMIF(F:F,"Needs",E:E)</f>
        <v>3000</v>
      </c>
    </row>
    <row r="13" spans="1:15" ht="15.75" thickBot="1" x14ac:dyDescent="0.3">
      <c r="B13" s="6"/>
      <c r="C13" s="7"/>
      <c r="D13" s="4"/>
      <c r="E13" s="5"/>
      <c r="F13" s="4"/>
      <c r="H13" s="6"/>
      <c r="I13" s="19" t="s">
        <v>3</v>
      </c>
      <c r="J13" s="18">
        <f>K13/I3</f>
        <v>0.02</v>
      </c>
      <c r="K13" s="17">
        <f>SUMIF(F:F,"Wants",E:E)</f>
        <v>300</v>
      </c>
    </row>
    <row r="14" spans="1:15" ht="15.75" thickBot="1" x14ac:dyDescent="0.3">
      <c r="B14" s="28"/>
      <c r="C14" s="29"/>
      <c r="D14" s="30"/>
      <c r="E14" s="31"/>
      <c r="F14" s="30"/>
      <c r="H14" s="28"/>
      <c r="I14" s="19" t="s">
        <v>4</v>
      </c>
      <c r="J14" s="18">
        <f>K14/I3</f>
        <v>0.2</v>
      </c>
      <c r="K14" s="17">
        <f>SUMIF(F:F,"Savings",E:E)</f>
        <v>3000</v>
      </c>
    </row>
  </sheetData>
  <mergeCells count="3">
    <mergeCell ref="A1:O1"/>
    <mergeCell ref="B2:M2"/>
    <mergeCell ref="M8:N9"/>
  </mergeCells>
  <conditionalFormatting sqref="F3:F1048576">
    <cfRule type="cellIs" dxfId="14" priority="1" operator="equal">
      <formula>"Savings"</formula>
    </cfRule>
    <cfRule type="cellIs" dxfId="13" priority="2" operator="equal">
      <formula>"Wants"</formula>
    </cfRule>
    <cfRule type="cellIs" dxfId="12" priority="3" operator="equal">
      <formula>"Needs"</formula>
    </cfRule>
  </conditionalFormatting>
  <dataValidations count="1">
    <dataValidation type="list" allowBlank="1" showInputMessage="1" showErrorMessage="1" sqref="F3:F1048576" xr:uid="{5F8F9A44-22B1-470D-845D-1FFB1E8ACC38}">
      <formula1>INDIRECT("Category")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Category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iMMc</dc:creator>
  <cp:lastModifiedBy>Mark Anthony</cp:lastModifiedBy>
  <dcterms:created xsi:type="dcterms:W3CDTF">2024-11-27T05:25:52Z</dcterms:created>
  <dcterms:modified xsi:type="dcterms:W3CDTF">2024-12-17T12:59:24Z</dcterms:modified>
</cp:coreProperties>
</file>