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5DEDB6A8-EBC9-42A0-846F-19DB75709D1C}" xr6:coauthVersionLast="47" xr6:coauthVersionMax="47" xr10:uidLastSave="{00000000-0000-0000-0000-000000000000}"/>
  <bookViews>
    <workbookView xWindow="-28920" yWindow="15600" windowWidth="29040" windowHeight="16440" activeTab="2" xr2:uid="{00000000-000D-0000-FFFF-FFFF00000000}"/>
  </bookViews>
  <sheets>
    <sheet name="Sheet1" sheetId="2" r:id="rId1"/>
    <sheet name="Sheet3" sheetId="7" r:id="rId2"/>
    <sheet name="Crowdfunding" sheetId="1" r:id="rId3"/>
  </sheets>
  <calcPr calcId="191029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<sst xmlns="http://schemas.openxmlformats.org/spreadsheetml/2006/main" count="6075" uniqueCount="2071">
  <si>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</si>
  <si>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</si>
  <si>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</si>
  <si>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</si>
  <si>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</si>
  <si>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</si>
  <si>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</si>
  <si>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</si>
  <si>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</si>
  <si>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</si>
  <si>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</si>
  <si>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</si>
  <si>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</si>
  <si>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</si>
  <si>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</si>
  <si>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</si>
  <si>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</si>
  <si>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</si>
  <si>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</si>
  <si>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</si>
  <si>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</si>
  <si>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</si>
  <si>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</si>
  <si>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</si>
  <si>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</si>
  <si>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</si>
  <si>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</si>
  <si>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</si>
  <si>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</si>
  <si>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</si>
  <si>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</si>
  <si>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</si>
  <si>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</si>
  <si>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</si>
  <si>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</si>
  <si>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</si>
  <si>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</si>
  <si>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</si>
  <si>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</si>
  <si>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</si>
  <si>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</si>
  <si>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</si>
  <si>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</si>
  <si>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</si>
  <si>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</si>
  <si>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</si>
  <si>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</si>
  <si>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</si>
  <si>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</si>
  <si>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</si>
  <si>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</si>
  <si>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</si>
  <si>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</si>
  <si>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</si>
  <si>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</si>
  <si>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</si>
  <si>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</si>
  <si>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</si>
  <si>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</si>
  <si>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</si>
  <si>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</si>
  <si>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</si>
  <si>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</si>
  <si>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</si>
  <si>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</si>
  <si>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</si>
  <si>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</si>
  <si>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</si>
  <si>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</si>
  <si>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</si>
  <si>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</si>
  <si>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</si>
  <si>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</si>
  <si>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</si>
  <si>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</si>
  <si>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</si>
  <si>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</si>
  <si>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</si>
  <si>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</si>
  <si>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</si>
  <si>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</si>
  <si>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</si>
  <si>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</si>
  <si>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</si>
  <si>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</si>
  <si>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</si>
  <si>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</si>
  <si>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</si>
  <si>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</si>
  <si>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</si>
  <si>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</si>
  <si>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</si>
  <si>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</si>
  <si>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</si>
  <si>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</si>
  <si>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</si>
  <si>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</si>
  <si>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</si>
  <si>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</si>
  <si>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</si>
  <si>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</si>
  <si>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</si>
  <si>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</si>
  <si>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</si>
  <si>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</si>
  <si>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</si>
  <si>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</si>
  <si>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</si>
  <si>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</si>
  <si>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</si>
  <si>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</si>
  <si>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</si>
  <si>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</si>
  <si>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</si>
  <si>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</si>
  <si>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</si>
  <si>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</si>
  <si>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</si>
  <si>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</si>
  <si>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</si>
  <si>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</si>
  <si>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</si>
  <si>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</si>
  <si>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</si>
  <si>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</si>
  <si>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</si>
  <si>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</si>
  <si>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</si>
  <si>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</si>
  <si>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</si>
  <si>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</si>
  <si>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</si>
  <si>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</si>
  <si>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</si>
  <si>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</si>
  <si>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</si>
  <si>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</si>
  <si>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</si>
  <si>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</si>
  <si>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</si>
  <si>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</si>
  <si>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</si>
  <si>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</si>
  <si>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</si>
  <si>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</si>
  <si>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</si>
  <si>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</si>
  <si>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</si>
  <si>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</si>
  <si>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</si>
  <si>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</si>
  <si>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</si>
  <si>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</si>
  <si>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</si>
  <si>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</si>
  <si>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</si>
  <si>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</si>
  <si>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</si>
  <si>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</si>
  <si>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</si>
  <si>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</si>
  <si>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</si>
  <si>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</si>
  <si>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</si>
  <si>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</si>
  <si>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</si>
  <si>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</si>
  <si>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</si>
  <si>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</si>
  <si>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</si>
  <si>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</si>
  <si>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</si>
  <si>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</si>
  <si>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</si>
  <si>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</si>
  <si>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</si>
  <si>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</si>
  <si>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</si>
  <si>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</si>
  <si>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</si>
  <si>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</si>
  <si>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</si>
  <si>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</si>
  <si>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</si>
  <si>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</si>
  <si>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</si>
  <si>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</si>
  <si>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</si>
  <si>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</si>
  <si>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</si>
  <si>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</si>
  <si>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</si>
  <si>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</si>
  <si>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</si>
  <si>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</si>
  <si>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</si>
  <si>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</si>
  <si>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</si>
  <si>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</si>
  <si>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</si>
  <si>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</si>
  <si>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</si>
  <si>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</si>
  <si>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</si>
  <si>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</si>
  <si>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</si>
  <si>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</si>
  <si>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</si>
  <si>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</si>
  <si>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</si>
  <si>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</si>
  <si>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</si>
  <si>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</si>
  <si>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</si>
  <si>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</si>
  <si>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</si>
  <si>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</si>
  <si>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</si>
  <si>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</si>
  <si>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</si>
  <si>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</si>
  <si>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</si>
  <si>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</si>
  <si>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</si>
  <si>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</si>
  <si>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</si>
  <si>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</si>
  <si>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</si>
  <si>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</si>
  <si>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</si>
  <si>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</si>
  <si>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</si>
  <si>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</si>
  <si>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</si>
  <si>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</si>
  <si>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</si>
  <si>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</si>
  <si>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</si>
  <si>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</si>
  <si>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</si>
  <si>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</si>
  <si>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</si>
  <si>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</si>
  <si>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</si>
  <si>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</si>
  <si>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</si>
  <si>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</si>
  <si>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</si>
  <si>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</si>
  <si>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</si>
  <si>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</si>
  <si>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</si>
  <si>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</si>
  <si>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</si>
  <si>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</si>
  <si>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</si>
  <si>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</si>
  <si>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</si>
  <si>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</si>
  <si>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</si>
  <si>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</si>
  <si>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</si>
  <si>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</si>
  <si>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</si>
  <si>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</si>
  <si>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</si>
  <si>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</si>
  <si>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</si>
  <si>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</si>
  <si>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</si>
  <si>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</si>
  <si>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</si>
  <si>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</si>
  <si>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</si>
  <si>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</si>
  <si>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</si>
  <si>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</si>
  <si>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</si>
  <si>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</si>
  <si>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</si>
  <si>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</si>
  <si>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</si>
  <si>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</si>
  <si>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</si>
  <si>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</si>
  <si>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</si>
  <si>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</si>
  <si>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</si>
  <si>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</si>
  <si>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</si>
  <si>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</si>
  <si>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</si>
  <si>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</si>
  <si>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</si>
  <si>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</si>
  <si>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</si>
  <si>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</si>
  <si>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</si>
  <si>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</si>
  <si>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</si>
  <si>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</si>
  <si>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</si>
  <si>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</si>
  <si>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</si>
  <si>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</si>
  <si>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</si>
  <si>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</si>
  <si>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</si>
  <si>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</si>
  <si>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</si>
  <si>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</si>
  <si>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</si>
  <si>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</si>
  <si>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</si>
  <si>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</si>
  <si>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</si>
  <si>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</si>
  <si>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</si>
  <si>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</si>
  <si>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</si>
  <si>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</si>
  <si>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</si>
  <si>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</si>
  <si>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</si>
  <si>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</si>
  <si>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</si>
  <si>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</si>
  <si>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</si>
  <si>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</si>
  <si>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</si>
  <si>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</si>
  <si>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</si>
  <si>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</si>
  <si>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</si>
  <si>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</si>
  <si>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</si>
  <si>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</si>
  <si>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</si>
  <si>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</si>
  <si>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</si>
  <si>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</si>
  <si>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</si>
  <si>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</si>
  <si>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</si>
  <si>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</si>
  <si>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</si>
  <si>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</si>
  <si>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</si>
  <si>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</si>
  <si>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</si>
  <si>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</si>
  <si>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</si>
  <si>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</si>
  <si>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</si>
  <si>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</si>
  <si>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</si>
  <si>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</si>
  <si>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</si>
  <si>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</si>
  <si>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</si>
  <si>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</si>
  <si>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</si>
  <si>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</si>
  <si>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</si>
  <si>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</si>
  <si>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</si>
  <si>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</si>
  <si>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</si>
  <si>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</si>
  <si>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</si>
  <si>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</si>
  <si>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</si>
  <si>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</si>
  <si>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</si>
  <si>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</si>
  <si>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</si>
  <si>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</si>
  <si>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</si>
  <si>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</si>
  <si>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</si>
  <si>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</si>
  <si>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</si>
  <si>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</si>
  <si>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</si>
  <si>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</si>
  <si>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</si>
  <si>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</si>
  <si>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</si>
  <si>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</si>
  <si>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</si>
  <si>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</si>
  <si>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</si>
  <si>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</si>
  <si>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</si>
  <si>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</si>
  <si>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</si>
  <si>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</si>
  <si>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</si>
  <si>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</si>
  <si>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</si>
  <si>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</si>
  <si>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</si>
  <si>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</si>
  <si>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</si>
  <si>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</si>
  <si>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</si>
  <si>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</si>
  <si>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</si>
  <si>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</si>
  <si>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</si>
  <si>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</si>
  <si>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</si>
  <si>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</si>
  <si>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</si>
  <si>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</si>
  <si>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</si>
  <si>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</si>
  <si>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</si>
  <si>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</si>
  <si>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</si>
  <si>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</si>
  <si>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</si>
  <si>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</si>
  <si>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</si>
  <si>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</si>
  <si>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</si>
  <si>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</si>
  <si>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</si>
  <si>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</si>
  <si>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</si>
  <si>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</si>
  <si>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</si>
  <si>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</si>
  <si>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</si>
  <si>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</si>
  <si>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</si>
  <si>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</si>
  <si>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</si>
  <si>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</si>
  <si>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</si>
  <si>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</si>
  <si>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</si>
  <si>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</si>
  <si>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</si>
  <si>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</si>
  <si>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</si>
  <si>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</si>
  <si>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</si>
  <si>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</si>
  <si>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</si>
  <si>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</si>
  <si>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</si>
  <si>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</si>
  <si>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</si>
  <si>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</si>
  <si>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</si>
  <si>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</si>
  <si>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</si>
  <si>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</si>
  <si>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</si>
  <si>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</si>
  <si>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</si>
  <si>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</si>
  <si>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</si>
  <si>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</si>
  <si>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</si>
  <si>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</si>
  <si>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</si>
  <si>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</si>
  <si>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</si>
  <si>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</si>
  <si>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</si>
  <si>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</si>
  <si>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</si>
  <si>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</si>
  <si>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</si>
  <si>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</si>
  <si>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</si>
  <si>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</si>
  <si>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</si>
  <si>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</si>
  <si>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</si>
  <si>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</si>
  <si>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</si>
  <si>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</si>
  <si>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</si>
  <si>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</si>
  <si>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</si>
  <si>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</si>
  <si>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</si>
  <si>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</si>
  <si>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</si>
  <si>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</si>
  <si>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</si>
  <si>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</si>
  <si>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</si>
  <si>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</si>
  <si>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</si>
  <si>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</si>
  <si>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</si>
  <si>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</si>
  <si>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</si>
  <si>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</si>
  <si>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</si>
  <si>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</si>
  <si>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</si>
  <si>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</si>
  <si>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</si>
  <si>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</si>
  <si>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</si>
  <si>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</si>
  <si>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</si>
  <si>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</si>
  <si>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</si>
  <si>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</si>
  <si>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</si>
  <si>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</si>
  <si>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</si>
  <si>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</si>
  <si>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</si>
  <si>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</si>
  <si>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</si>
  <si>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</si>
  <si>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</si>
  <si>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</si>
  <si>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</si>
  <si>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</si>
  <si>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</si>
  <si>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</si>
  <si>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</si>
  <si>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</si>
  <si>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</si>
  <si>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</si>
  <si>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</si>
  <si>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</si>
  <si>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</si>
  <si>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</si>
  <si>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</si>
  <si>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</si>
  <si>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</si>
  <si>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</si>
  <si>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</si>
  <si>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</si>
  <si>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</si>
  <si>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</si>
  <si>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</si>
  <si>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</si>
  <si>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</si>
  <si>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</si>
  <si>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</si>
  <si>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</si>
  <si>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</si>
  <si>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</si>
  <si>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</si>
  <si>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</si>
  <si>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</si>
  <si>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</si>
  <si>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</si>
  <si>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</si>
  <si>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</si>
  <si>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</si>
  <si>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</si>
  <si>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</si>
  <si>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</si>
  <si>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</si>
  <si>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</si>
  <si>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</si>
  <si>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</si>
  <si>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</si>
  <si>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</si>
  <si>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</si>
  <si>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</si>
  <si>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</si>
  <si>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</si>
  <si>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</si>
  <si>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</si>
  <si>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</si>
  <si>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</si>
  <si>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</si>
  <si>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</si>
  <si>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</si>
  <si>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</si>
  <si>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</si>
  <si>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</si>
  <si>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</si>
  <si>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</si>
  <si>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</si>
  <si>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</si>
  <si>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</si>
  <si>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</si>
  <si>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</si>
  <si>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</si>
  <si>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</si>
  <si>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</si>
  <si>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</si>
  <si>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</si>
  <si>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</si>
  <si>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</si>
  <si>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</si>
  <si>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</si>
  <si>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</si>
  <si>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</si>
  <si>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</si>
  <si>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</si>
  <si>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</si>
  <si>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</si>
  <si>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</si>
  <si>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</si>
  <si>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</si>
  <si>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</si>
  <si>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</si>
  <si>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</si>
  <si>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</si>
  <si>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</si>
  <si>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</si>
  <si>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</si>
  <si>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</si>
  <si>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</si>
  <si>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</si>
  <si>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</si>
  <si>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</si>
  <si>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</si>
  <si>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</si>
  <si>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</si>
  <si>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</si>
  <si>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</si>
  <si>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</si>
  <si>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</si>
  <si>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</si>
  <si>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</si>
  <si>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</si>
  <si>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</si>
  <si>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</si>
  <si>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</si>
  <si>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</si>
  <si>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</si>
  <si>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</si>
  <si>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</si>
  <si>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</si>
  <si>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</si>
  <si>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</si>
  <si>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</si>
  <si>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</si>
  <si>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</si>
  <si>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</si>
  <si>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</si>
  <si>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</si>
  <si>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</si>
  <si>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</si>
  <si>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</si>
  <si>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</si>
  <si>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</si>
  <si>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</si>
  <si>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</si>
  <si>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</si>
  <si>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</si>
  <si>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</si>
  <si>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</si>
  <si>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</si>
  <si>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</si>
  <si>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</si>
  <si>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</si>
  <si>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</si>
  <si>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</si>
  <si>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</si>
  <si>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</si>
  <si>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</si>
  <si>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</si>
  <si>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</si>
  <si>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</si>
  <si>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</si>
  <si>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</si>
  <si>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</si>
  <si>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</si>
  <si>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</si>
  <si>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</si>
  <si>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</si>
  <si>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</si>
  <si>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</si>
  <si>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</si>
  <si>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</si>
  <si>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</si>
  <si>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</si>
  <si>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</si>
  <si>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</si>
  <si>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</si>
  <si>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</si>
  <si>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</si>
  <si>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</si>
  <si>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</si>
  <si>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</si>
  <si>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</si>
  <si>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</si>
  <si>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</si>
  <si>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</si>
  <si>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</si>
  <si>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</si>
  <si>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</si>
  <si>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</si>
  <si>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</si>
  <si>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</si>
  <si>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</si>
  <si>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</si>
  <si>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</si>
  <si>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</si>
  <si>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</si>
  <si>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</si>
  <si>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</si>
  <si>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</si>
  <si>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</si>
  <si>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</si>
  <si>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</si>
  <si>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</si>
  <si>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</si>
  <si>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</si>
  <si>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</si>
  <si>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</si>
  <si>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</si>
  <si>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</si>
  <si>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</si>
  <si>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</si>
  <si>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</si>
  <si>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</si>
  <si>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</si>
  <si>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</si>
  <si>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</si>
  <si>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</si>
  <si>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</si>
  <si>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</si>
  <si>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</si>
  <si>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</si>
  <si>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</si>
  <si>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</si>
  <si>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</si>
  <si>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</si>
  <si>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</si>
  <si>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</si>
  <si>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</si>
  <si>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</si>
  <si>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</si>
  <si>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</si>
  <si>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</si>
  <si>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</si>
  <si>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</si>
  <si>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</si>
  <si>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</si>
  <si>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</si>
  <si>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</si>
  <si>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</si>
  <si>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</si>
  <si>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</si>
  <si>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</si>
  <si>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</si>
  <si>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</si>
  <si>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</si>
  <si>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</si>
  <si>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</si>
  <si>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</si>
  <si>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</si>
  <si>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</si>
  <si>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</si>
  <si>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</si>
  <si>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</si>
  <si>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</si>
  <si>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</si>
  <si>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</si>
  <si>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</si>
  <si>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</si>
  <si>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</si>
  <si>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</si>
  <si>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</si>
  <si>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</si>
  <si>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</si>
  <si>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</si>
  <si>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</si>
  <si>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</si>
  <si>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</si>
  <si>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</si>
  <si>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</si>
  <si>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</si>
  <si>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</si>
  <si>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</si>
  <si>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</si>
  <si>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</si>
  <si>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</si>
  <si>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</si>
  <si>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</si>
  <si>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</si>
  <si>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</si>
  <si>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</si>
  <si>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</si>
  <si>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</si>
  <si>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</si>
  <si>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</si>
  <si>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</si>
  <si>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</si>
  <si>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</si>
  <si>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</si>
  <si>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</si>
  <si>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</si>
  <si>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</si>
  <si>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</si>
  <si>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</si>
  <si>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</si>
  <si>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</si>
  <si>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</si>
  <si>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</si>
  <si>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</si>
  <si>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</si>
  <si>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</si>
  <si>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</si>
  <si>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</si>
  <si>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</si>
  <si>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</si>
  <si>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</si>
  <si>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</si>
  <si>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</si>
  <si>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</si>
  <si>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</si>
  <si>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</si>
  <si>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</si>
  <si>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</si>
  <si>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</si>
  <si>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</si>
  <si>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</si>
  <si>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</si>
  <si>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</si>
  <si>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</si>
  <si>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</si>
  <si>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</si>
  <si>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</si>
  <si>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</si>
  <si>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</si>
  <si>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</si>
  <si>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</si>
  <si>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</si>
  <si>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</si>
  <si>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</si>
  <si>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</si>
  <si>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</si>
  <si>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</si>
  <si>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</si>
  <si>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</si>
  <si>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</si>
  <si>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</si>
  <si>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</si>
  <si>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</si>
  <si>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</si>
  <si>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</si>
  <si>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</si>
  <si>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</si>
  <si>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</si>
  <si>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</si>
  <si>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</si>
  <si>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</si>
  <si>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</si>
  <si>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</si>
  <si>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</si>
  <si>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</si>
  <si>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</si>
  <si>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</si>
  <si>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</si>
  <si>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</si>
  <si>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</si>
  <si>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</si>
  <si>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</si>
  <si>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</si>
  <si>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</si>
  <si>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</si>
  <si>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</si>
  <si>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</si>
  <si>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</si>
  <si>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</si>
  <si>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</si>
  <si>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</si>
  <si>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</si>
  <si>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</si>
  <si>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</si>
  <si>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</si>
  <si>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</si>
  <si>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</si>
  <si>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</si>
  <si>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</si>
  <si>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</si>
  <si>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</si>
  <si>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</si>
  <si>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</si>
  <si>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</si>
  <si>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</si>
  <si>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</si>
  <si>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</si>
  <si>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</si>
  <si>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</si>
  <si>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</si>
  <si>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</si>
  <si>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</si>
  <si>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</si>
  <si>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</si>
  <si>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</si>
  <si>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</si>
  <si>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</si>
  <si>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</si>
  <si>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</si>
  <si>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</si>
  <si>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</si>
  <si>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</si>
  <si>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</si>
  <si>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</si>
  <si>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</si>
  <si>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</si>
  <si>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</si>
  <si>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</si>
  <si>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</si>
  <si>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</si>
  <si>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</si>
  <si>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</si>
  <si>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</si>
  <si>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</si>
  <si>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</si>
  <si>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</si>
  <si>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</si>
  <si>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</si>
  <si>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</si>
  <si>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</si>
  <si>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</si>
  <si>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</si>
  <si>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</si>
  <si>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</si>
  <si>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</si>
  <si>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</si>
  <si>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</si>
  <si>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</si>
  <si>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</si>
  <si>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</si>
  <si>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</si>
  <si>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</si>
  <si>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</si>
  <si>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</si>
  <si>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</si>
  <si>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</si>
  <si>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</si>
  <si>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</si>
  <si>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</si>
  <si>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</si>
  <si>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</si>
  <si>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</si>
  <si>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</si>
  <si>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</si>
  <si>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</si>
  <si>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</si>
  <si>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</si>
  <si>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</si>
  <si>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</si>
  <si>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</si>
  <si>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</si>
  <si>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</si>
  <si>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</si>
  <si>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</si>
  <si>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</si>
  <si>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</si>
  <si>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</si>
  <si>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</si>
  <si>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</si>
  <si>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</si>
  <si>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</si>
  <si>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</si>
  <si>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</si>
  <si>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</si>
  <si>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</si>
  <si>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</si>
  <si>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</si>
  <si>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</si>
  <si>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</si>
  <si>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</si>
  <si>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</si>
  <si>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</si>
  <si>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</si>
  <si>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</si>
  <si>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</si>
  <si>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</si>
  <si>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</si>
  <si>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</si>
  <si>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</si>
  <si>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</si>
  <si>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</si>
  <si>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</si>
  <si>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</si>
  <si>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</si>
  <si>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</si>
  <si>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</si>
  <si>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</si>
  <si>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</si>
  <si>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</si>
  <si>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</si>
  <si>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</si>
  <si>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</si>
  <si>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</si>
  <si>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</si>
  <si>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</si>
  <si>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</si>
  <si>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</si>
  <si>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</si>
  <si>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</si>
  <si>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</si>
  <si>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</si>
  <si>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</si>
  <si>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</si>
  <si>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</si>
  <si>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</si>
  <si>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</si>
  <si>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</si>
  <si>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</si>
  <si>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</si>
  <si>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</si>
  <si>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</si>
  <si>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</si>
  <si>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</si>
  <si>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</si>
  <si>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</si>
  <si>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</si>
  <si>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</si>
  <si>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</si>
  <si>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</si>
  <si>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</si>
  <si>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</si>
  <si>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</si>
  <si>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</si>
  <si>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</si>
  <si>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</si>
  <si>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</si>
  <si>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</si>
  <si>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</si>
  <si>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</si>
  <si>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</si>
  <si>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</si>
  <si>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</si>
  <si>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</si>
  <si>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</si>
  <si>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</si>
  <si>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</si>
  <si>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</si>
  <si>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</si>
  <si>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</si>
  <si>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</si>
  <si>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</si>
  <si>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</si>
  <si>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</si>
  <si>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</si>
  <si>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</si>
  <si>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</si>
  <si>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</si>
  <si>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</si>
  <si>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</si>
  <si>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</si>
  <si>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</si>
  <si>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</si>
  <si>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</si>
  <si>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</si>
  <si>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</si>
  <si>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</si>
  <si>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</si>
  <si>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</si>
  <si>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</si>
  <si>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</si>
  <si>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</si>
  <si>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</si>
  <si>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</si>
  <si>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</si>
  <si>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</si>
  <si>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</si>
  <si>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</si>
  <si>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</si>
  <si>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</si>
  <si>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</si>
  <si>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</si>
  <si>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</si>
  <si>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</si>
  <si>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</si>
  <si>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</si>
  <si>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</si>
  <si>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</si>
  <si>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</si>
  <si>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</si>
  <si>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</si>
  <si>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</si>
  <si>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</si>
  <si>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</si>
  <si>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</si>
  <si>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</si>
  <si>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</si>
  <si>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</si>
  <si>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</si>
  <si>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</si>
  <si>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</si>
  <si>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</si>
  <si>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</si>
  <si>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</si>
  <si>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</si>
  <si>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</si>
  <si>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</si>
  <si>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</si>
  <si>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</si>
  <si>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</si>
  <si>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</si>
  <si>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</si>
  <si>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</si>
  <si>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</si>
  <si>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</si>
  <si>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</si>
  <si>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</si>
  <si>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</si>
  <si>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</si>
  <si>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</si>
  <si>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</si>
  <si>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</si>
  <si>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</si>
  <si>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</si>
  <si>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</si>
  <si>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</si>
  <si>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</si>
  <si>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</si>
  <si>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</si>
  <si>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</si>
  <si>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</si>
  <si>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</si>
  <si>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</si>
  <si>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</si>
  <si>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</si>
  <si>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</si>
  <si>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</si>
  <si>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</si>
  <si>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</si>
  <si>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</si>
  <si>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</si>
  <si>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</si>
  <si>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</si>
  <si>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</si>
  <si>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</si>
  <si>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</si>
  <si>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</si>
  <si>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</si>
  <si>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</si>
  <si>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</si>
  <si>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</si>
  <si>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</si>
  <si>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</si>
  <si>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</si>
  <si>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</si>
  <si>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</si>
  <si>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</si>
  <si>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</si>
  <si>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</si>
  <si>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</si>
  <si>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</si>
  <si>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</si>
  <si>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</si>
  <si>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</si>
  <si>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</si>
  <si>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</si>
  <si>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</si>
  <si>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</si>
  <si>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</si>
  <si>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</si>
  <si>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</si>
  <si>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</si>
  <si>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</si>
  <si>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</si>
  <si>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</si>
  <si>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</si>
  <si>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</si>
  <si>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</si>
  <si>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</si>
  <si>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</si>
  <si>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</si>
  <si>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</si>
  <si>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</si>
  <si>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</si>
  <si>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</si>
  <si>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</si>
  <si>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</si>
  <si>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</si>
  <si>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</si>
  <si>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</si>
  <si>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</si>
  <si>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</si>
  <si>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</si>
  <si>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</si>
  <si>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</si>
  <si>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</si>
  <si>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</si>
  <si>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</si>
  <si>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</si>
  <si>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</si>
  <si>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</si>
  <si>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</si>
  <si>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</si>
  <si>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</si>
  <si>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</si>
  <si>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</si>
  <si>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</si>
  <si>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</si>
  <si>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</si>
  <si>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</si>
  <si>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</si>
  <si>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</si>
  <si>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</si>
  <si>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</si>
  <si>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</si>
  <si>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</si>
  <si>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</si>
  <si>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</si>
  <si>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</si>
  <si>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</si>
  <si>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</si>
  <si>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</si>
  <si>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</si>
  <si>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</si>
  <si>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</si>
  <si>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</si>
  <si>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</si>
  <si>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</si>
  <si>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</si>
  <si>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</si>
  <si>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</si>
  <si>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</si>
  <si>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</si>
  <si>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</si>
  <si>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</si>
  <si>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</si>
  <si>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</si>
  <si>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</si>
  <si>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</si>
  <si>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</si>
  <si>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</si>
  <si>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</si>
  <si>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</si>
  <si>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</si>
  <si>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</si>
  <si>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</si>
  <si>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</si>
  <si>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</si>
  <si>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</si>
  <si>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</si>
  <si>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</si>
  <si>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</si>
  <si>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</si>
  <si>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</si>
  <si>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</si>
  <si>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</si>
  <si>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</si>
  <si>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</si>
  <si>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</si>
  <si>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</si>
  <si>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</si>
  <si>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</si>
  <si>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</si>
  <si>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</si>
  <si>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</si>
  <si>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</si>
  <si>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</si>
  <si>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</si>
  <si>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</si>
  <si>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</si>
  <si>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</si>
  <si>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</si>
  <si>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</si>
  <si>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</si>
  <si>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</si>
  <si>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</si>
  <si>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</si>
  <si>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</si>
  <si>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</si>
  <si>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</si>
  <si>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</si>
  <si>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</si>
  <si>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</si>
  <si>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</si>
  <si>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</si>
  <si>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</si>
  <si>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</si>
  <si>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</si>
  <si>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</si>
  <si>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</si>
  <si>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</si>
  <si>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</si>
  <si>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</si>
  <si>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</si>
  <si>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</si>
  <si>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</si>
  <si>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</si>
  <si>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</si>
  <si>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</si>
  <si>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</si>
  <si>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</si>
  <si>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</si>
  <si>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</si>
  <si>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</si>
  <si>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</si>
  <si>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</si>
  <si>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</si>
  <si>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</si>
  <si>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</si>
  <si>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</si>
  <si>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</si>
  <si>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</si>
  <si>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</si>
  <si>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</si>
  <si>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</si>
  <si>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</si>
  <si>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</si>
  <si>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</si>
  <si>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</si>
  <si>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</si>
  <si>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</si>
  <si>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</si>
  <si>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</si>
  <si>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</si>
  <si>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</si>
  <si>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</si>
  <si>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</si>
  <si>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</si>
  <si>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</si>
  <si>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</si>
  <si>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</si>
  <si>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</si>
  <si>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</si>
  <si>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</si>
  <si>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</si>
  <si>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</si>
  <si>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</si>
  <si>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</si>
  <si>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</si>
  <si>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</si>
  <si>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</si>
  <si>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</si>
  <si>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</si>
  <si>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</si>
  <si>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</si>
  <si>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</si>
  <si>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</si>
  <si>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</si>
  <si>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</si>
  <si>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</si>
  <si>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</si>
  <si>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</si>
  <si>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</si>
  <si>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</si>
  <si>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</si>
  <si>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</si>
  <si>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</si>
  <si>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</si>
  <si>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</si>
  <si>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</si>
  <si>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</si>
  <si>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</si>
  <si>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</si>
  <si>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</si>
  <si>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</si>
  <si>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</si>
  <si>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</si>
  <si>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</si>
  <si>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</si>
  <si>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</si>
  <si>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</si>
  <si>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</si>
  <si>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</si>
  <si>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</si>
  <si>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</si>
  <si>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</si>
  <si>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</si>
  <si>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</si>
  <si>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</si>
  <si>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</si>
  <si>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</si>
  <si>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</si>
  <si>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</si>
  <si>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</si>
  <si>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</si>
  <si>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</si>
  <si>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</si>
  <si>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</si>
  <si>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</si>
  <si>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</si>
  <si>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</si>
  <si>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</si>
  <si>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</si>
  <si>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</si>
  <si>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</si>
  <si>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</si>
  <si>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</si>
  <si>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</si>
  <si>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</si>
  <si>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</si>
  <si>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</si>
  <si>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</si>
  <si>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</si>
  <si>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</si>
  <si>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</si>
  <si>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</si>
  <si>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</si>
  <si>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</si>
  <si>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</si>
  <si>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</si>
  <si>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</si>
  <si>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</si>
  <si>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</si>
  <si>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</si>
  <si>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</si>
  <si>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</si>
  <si>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</si>
  <si>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</si>
  <si>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</si>
  <si>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</si>
  <si>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</si>
  <si>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</si>
  <si>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</si>
  <si>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</si>
  <si>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</si>
  <si>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</si>
  <si>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</si>
  <si>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</si>
  <si>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</si>
  <si>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</si>
  <si>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</si>
  <si>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</si>
  <si>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</si>
  <si>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</si>
  <si>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</si>
  <si>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</si>
  <si>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</si>
  <si>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</si>
  <si>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</si>
  <si>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</si>
  <si>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</si>
  <si>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</si>
  <si>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</si>
  <si>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</si>
  <si>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</si>
  <si>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</si>
  <si>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</si>
  <si>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</si>
  <si>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</si>
  <si>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</si>
  <si>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</si>
  <si>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</si>
  <si>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</si>
  <si>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</si>
  <si>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</si>
  <si>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</si>
  <si>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</si>
  <si>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</si>
  <si>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</si>
  <si>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</si>
  <si>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</si>
  <si>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</si>
  <si>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</si>
  <si>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</si>
  <si>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</si>
  <si>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</si>
  <si>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</si>
  <si>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</si>
  <si>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</si>
  <si>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</si>
  <si>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</si>
  <si>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</si>
  <si>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</si>
  <si>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</si>
  <si>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</si>
  <si>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</si>
  <si>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</si>
  <si>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</si>
  <si>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</si>
  <si>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</si>
  <si>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</si>
  <si>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</si>
  <si>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</si>
  <si>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</si>
  <si>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</si>
  <si>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</si>
  <si>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</si>
  <si>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</si>
  <si>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</si>
  <si>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</si>
  <si>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</si>
  <si>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</si>
  <si>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</si>
  <si>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</si>
  <si>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</si>
  <si>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</si>
  <si>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</si>
  <si>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</si>
  <si>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</si>
  <si>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</si>
  <si>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</si>
  <si>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</si>
  <si>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</si>
  <si>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</si>
  <si>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</si>
  <si>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</si>
  <si>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</si>
  <si>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</si>
  <si>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</si>
  <si>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</si>
  <si>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</si>
  <si>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</si>
  <si>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</si>
  <si>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</si>
  <si>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</si>
  <si>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</si>
  <si>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</si>
  <si>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</si>
  <si>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</si>
  <si>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</si>
  <si>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</si>
  <si>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</si>
  <si>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</si>
  <si>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</si>
  <si>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</si>
  <si>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</si>
  <si>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</si>
  <si>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</si>
  <si>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</si>
  <si>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</si>
  <si>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</si>
  <si>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</si>
  <si>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</si>
  <si>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</si>
  <si>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</si>
  <si>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</si>
  <si>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</si>
  <si>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</si>
  <si>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</si>
  <si>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</si>
  <si>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</si>
  <si>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</si>
  <si>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</si>
  <si>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</si>
  <si>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</si>
  <si>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</si>
  <si>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</si>
  <si>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</si>
  <si>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</si>
  <si>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</si>
  <si>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</si>
  <si>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</si>
  <si>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</si>
  <si>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</si>
  <si>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</si>
  <si>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</si>
  <si>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</si>
  <si>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</si>
  <si>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</si>
  <si>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</si>
  <si>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</si>
  <si>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</si>
  <si>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</si>
  <si>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</si>
  <si>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</si>
  <si>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</si>
  <si>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</si>
  <si>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</si>
  <si>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</si>
  <si>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</si>
  <si>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</si>
  <si>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</si>
  <si>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</si>
  <si>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</si>
  <si>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</si>
  <si>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</si>
  <si>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</si>
  <si>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</si>
  <si>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</si>
  <si>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</si>
  <si>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</si>
  <si>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</si>
  <si>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</si>
  <si>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</si>
  <si>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</si>
  <si>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</si>
  <si>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</si>
  <si>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</si>
  <si>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</si>
  <si>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</si>
  <si>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</si>
  <si>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</si>
  <si>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</si>
  <si>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</si>
  <si>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</si>
  <si>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</si>
  <si>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</si>
  <si>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</si>
  <si>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</si>
  <si>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</si>
  <si>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</si>
  <si>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</si>
  <si>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</si>
  <si>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</si>
  <si>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</si>
  <si>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</si>
  <si>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</si>
  <si>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</si>
  <si>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</si>
  <si>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</si>
  <si>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</si>
  <si>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</si>
  <si>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</si>
  <si>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</si>
  <si>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</si>
  <si>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</si>
  <si>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</si>
  <si>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</si>
  <si>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</si>
  <si>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</si>
  <si>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</si>
  <si>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</si>
  <si>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</si>
  <si>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</si>
  <si>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</si>
  <si>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</si>
  <si>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</si>
  <si>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</si>
  <si>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</si>
  <si>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</si>
  <si>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</si>
  <si>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</si>
  <si>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</si>
  <si>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</si>
  <si>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</si>
  <si>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</si>
  <si>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</si>
  <si>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</si>
  <si>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</si>
  <si>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</si>
  <si>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</si>
  <si>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</si>
  <si>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</si>
  <si>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</si>
  <si>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</si>
  <si>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</si>
  <si>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</si>
  <si>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</si>
  <si>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</si>
  <si>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</si>
  <si>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</si>
  <si>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</si>
  <si>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</si>
  <si>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</si>
  <si>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</si>
  <si>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</si>
  <si>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</si>
  <si>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</si>
  <si>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</si>
  <si>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</si>
  <si>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</si>
  <si>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</si>
  <si>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</si>
  <si>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</si>
  <si>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</si>
  <si>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</si>
  <si>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</si>
  <si>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</si>
  <si>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</si>
  <si>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</si>
  <si>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</si>
  <si>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</si>
  <si>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</si>
  <si>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</si>
  <si>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</si>
  <si>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</si>
  <si>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</si>
  <si>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</si>
  <si>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</si>
  <si>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</si>
  <si>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</si>
  <si>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</si>
  <si>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</si>
  <si>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</si>
  <si>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</si>
  <si>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</si>
  <si>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</si>
  <si>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</si>
  <si>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</si>
  <si>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</si>
  <si>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</si>
  <si>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</si>
  <si>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</si>
  <si>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</si>
  <si>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</si>
  <si>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</si>
  <si>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</si>
  <si>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</si>
  <si>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</si>
  <si>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</si>
  <si>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</si>
  <si>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</si>
  <si>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</si>
  <si>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</si>
  <si>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</si>
  <si>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</si>
  <si>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</si>
  <si>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</si>
  <si>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</si>
  <si>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</si>
  <si>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</si>
  <si>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</si>
  <si>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</si>
  <si>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</si>
  <si>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</si>
  <si>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</si>
  <si>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</si>
  <si>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</si>
  <si>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</si>
  <si>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</si>
  <si>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</si>
  <si>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</si>
  <si>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</si>
  <si>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</si>
  <si>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</si>
  <si>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</si>
  <si>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</si>
  <si>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</si>
  <si>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</si>
  <si>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</si>
  <si>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</si>
  <si>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</si>
  <si>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</si>
  <si>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</si>
  <si>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</si>
  <si>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</si>
  <si>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</si>
  <si>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</si>
  <si>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</si>
  <si>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</si>
  <si>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</si>
  <si>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</si>
  <si>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</si>
  <si>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</si>
  <si>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</si>
  <si>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</si>
  <si>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</si>
  <si>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</si>
  <si>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</si>
  <si>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</si>
  <si>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</si>
  <si>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</si>
  <si>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</si>
  <si>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</si>
  <si>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</si>
  <si>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</si>
  <si>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</si>
  <si>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</si>
  <si>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</si>
  <si>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</si>
  <si>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</si>
  <si>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</si>
  <si>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</si>
  <si>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</si>
  <si>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</si>
  <si>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</si>
  <si>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</si>
  <si>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</si>
  <si>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</si>
  <si>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</si>
  <si>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</si>
  <si>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</si>
  <si>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</si>
  <si>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</si>
  <si>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</si>
  <si>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</si>
  <si>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</si>
  <si>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</si>
  <si>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</si>
  <si>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</si>
  <si>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</si>
  <si>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</si>
  <si>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</si>
  <si>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</si>
  <si>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</si>
  <si>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</si>
  <si>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</si>
  <si>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</si>
  <si>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</si>
  <si>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</si>
  <si>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</si>
  <si>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</si>
  <si>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</si>
  <si>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</si>
  <si>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</si>
  <si>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</si>
  <si>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</si>
  <si>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</si>
  <si>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</si>
  <si>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</si>
  <si>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</si>
  <si>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</si>
  <si>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</si>
  <si>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</si>
  <si>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</si>
  <si>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</si>
  <si>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</si>
  <si>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</si>
  <si>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</si>
  <si>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</si>
  <si>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</si>
  <si>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</si>
  <si>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</si>
  <si>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</si>
  <si>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</si>
  <si>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</si>
  <si>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</si>
  <si>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</si>
  <si>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</si>
  <si>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</si>
  <si>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</si>
  <si>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</si>
  <si>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</si>
  <si>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</si>
  <si>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</si>
  <si>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</si>
  <si>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</si>
  <si>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</si>
  <si>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</si>
  <si>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</si>
  <si>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</si>
  <si>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</si>
  <si>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</si>
  <si>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</si>
  <si>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</si>
  <si>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</si>
  <si>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</si>
  <si>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</si>
  <si>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</si>
  <si>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</si>
  <si>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</si>
  <si>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</si>
  <si>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</si>
  <si>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</si>
  <si>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</si>
  <si>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</si>
  <si>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</si>
  <si>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</si>
  <si>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</si>
  <si>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</si>
  <si>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</si>
  <si>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</si>
  <si>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</si>
  <si>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</si>
  <si>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</si>
  <si>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</si>
  <si>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</si>
  <si>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</si>
  <si>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</si>
  <si>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</si>
  <si>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</si>
  <si>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</si>
  <si>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</si>
  <si>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</si>
  <si>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</si>
  <si>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</si>
  <si>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</si>
  <si>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</si>
  <si>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</si>
  <si>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</si>
  <si>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</si>
  <si>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</si>
  <si>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</si>
  <si>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</si>
  <si>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</si>
  <si>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</si>
  <si>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</si>
  <si>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</si>
  <si>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</si>
  <si>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</si>
  <si>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</si>
  <si>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</si>
  <si>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</si>
  <si>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</si>
  <si>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</si>
  <si>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</si>
  <si>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</si>
  <si>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</si>
  <si>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</si>
  <si>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</si>
  <si>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</si>
  <si>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</si>
  <si>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</si>
  <si>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</si>
  <si>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</si>
  <si>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</si>
  <si>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</si>
  <si>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</si>
  <si>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</si>
  <si>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</si>
  <si>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</si>
  <si>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</si>
  <si>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</si>
  <si>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</si>
  <si>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</si>
  <si>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</si>
  <si>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</si>
  <si>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</si>
  <si>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</si>
  <si>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</si>
  <si>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</si>
  <si>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</si>
  <si>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</si>
  <si>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</si>
  <si>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</si>
  <si>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</si>
  <si>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</si>
  <si>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</si>
  <si>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</si>
  <si>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</si>
  <si>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</si>
  <si>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</si>
  <si>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</si>
  <si>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</si>
  <si>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</si>
  <si>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</si>
  <si>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</si>
  <si>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</si>
  <si>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</si>
  <si>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</si>
  <si>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</si>
  <si>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</si>
  <si>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</si>
  <si>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</si>
  <si>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</si>
  <si>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</si>
  <si>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</si>
  <si>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</si>
  <si>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</si>
  <si>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</si>
  <si>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</si>
  <si>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</si>
  <si>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</si>
  <si>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</si>
  <si>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</si>
  <si>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</si>
  <si>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</si>
  <si>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</si>
  <si>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</si>
  <si>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</si>
  <si>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</si>
  <si>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</si>
  <si>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</si>
  <si>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</si>
  <si>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</si>
  <si>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</si>
  <si>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</si>
  <si>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</si>
  <si>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</si>
  <si>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</si>
  <si>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</si>
  <si>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</si>
  <si>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</si>
  <si>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</si>
  <si>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</si>
  <si>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</si>
  <si>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</si>
  <si>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</si>
  <si>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</si>
  <si>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</si>
  <si>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</si>
  <si>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</si>
  <si>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</si>
  <si>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</si>
  <si>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</si>
  <si>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</si>
  <si>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</si>
  <si>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</si>
  <si>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</si>
  <si>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</si>
  <si>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</si>
  <si>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</si>
  <si>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</si>
  <si>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</si>
  <si>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</si>
  <si>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</si>
  <si>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</si>
  <si>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</si>
  <si>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</si>
  <si>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</si>
  <si>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</si>
  <si>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</si>
  <si>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</si>
  <si>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</si>
  <si>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</si>
  <si>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</si>
  <si>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</si>
  <si>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</si>
  <si>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</si>
  <si>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</si>
  <si>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</si>
  <si>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</si>
  <si>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</si>
  <si>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</si>
  <si>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</si>
  <si>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</si>
  <si>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</si>
  <si>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</si>
  <si>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</si>
  <si>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</si>
  <si>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</si>
  <si>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</si>
  <si>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</si>
  <si>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</si>
  <si>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</si>
  <si>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</si>
  <si>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</si>
  <si>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</si>
  <si>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</si>
  <si>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</si>
  <si>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</si>
  <si>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</si>
  <si>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</si>
  <si>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</si>
  <si>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</si>
  <si>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</si>
  <si>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</si>
  <si>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</si>
  <si>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</si>
  <si>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</si>
  <si>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</si>
  <si>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</si>
  <si>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</si>
  <si>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</si>
  <si>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</si>
  <si>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</si>
  <si>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</si>
  <si>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</si>
  <si>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</si>
  <si>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</si>
  <si>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</si>
  <si>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</si>
  <si>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</si>
  <si>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</si>
  <si>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</si>
  <si>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</si>
  <si>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</si>
  <si>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</si>
  <si>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</si>
  <si>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</si>
  <si>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</si>
  <si>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</si>
  <si>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</si>
  <si>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journalism</t>
  </si>
  <si>
    <t>Row Labels</t>
  </si>
  <si>
    <t>Grand Total</t>
  </si>
  <si>
    <t>Column Labels</t>
  </si>
  <si>
    <t>(All)</t>
  </si>
  <si>
    <t>Count of outcome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</si>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</sst>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1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428E-9CB2-6165DEA4FFED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E-428E-9CB2-6165DEA4FFED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E-428E-9CB2-6165DEA4FFED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E-428E-9CB2-6165DEA4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2176"/>
        <c:axId val="1374879664"/>
      </c:barChart>
      <c:catAx>
        <c:axId val="1374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9664"/>
        <c:crosses val="autoZero"/>
        <c:auto val="1"/>
        <c:lblAlgn val="ctr"/>
        <c:lblOffset val="100"/>
        <c:noMultiLvlLbl val="0"/>
      </c:catAx>
      <c:valAx>
        <c:axId val="1374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B69-A72C-8B189AC67153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B69-A72C-8B189AC67153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7-4B69-A72C-8B189AC67153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7-4B69-A72C-8B189AC6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53408"/>
        <c:axId val="1365870880"/>
      </c:barChart>
      <c:catAx>
        <c:axId val="13658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0880"/>
        <c:crosses val="autoZero"/>
        <c:auto val="1"/>
        <c:lblAlgn val="ctr"/>
        <c:lblOffset val="100"/>
        <c:noMultiLvlLbl val="0"/>
      </c:catAx>
      <c:valAx>
        <c:axId val="1365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57151</xdr:rowOff>
    </xdr:from>
    <xdr:to>
      <xdr:col>17</xdr:col>
      <xdr:colOff>447676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D27B0-5E69-4BE5-988C-A4C41D8E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1</xdr:row>
      <xdr:rowOff>119062</xdr:rowOff>
    </xdr:from>
    <xdr:to>
      <xdr:col>17</xdr:col>
      <xdr:colOff>38099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FAA2-7A4E-46B9-BAFA-E76CC440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5.024553356481" createdVersion="7" refreshedVersion="7" minRefreshableVersion="3" recordCount="1000" xr:uid="{CD6FC6EF-AC49-4B84-805A-4F352BF2E5A5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x v="1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.47878228782287"/>
    <x v="1"/>
    <n v="1425"/>
    <x v="2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8.976190476190474"/>
    <x v="0"/>
    <n v="24"/>
    <x v="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x v="4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x v="5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0.96153846153846"/>
    <x v="0"/>
    <n v="18"/>
    <x v="6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x v="7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x v="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x v="9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x v="10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x v="11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.349206349206355"/>
    <x v="0"/>
    <n v="55"/>
    <x v="12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.11904761904762"/>
    <x v="1"/>
    <n v="98"/>
    <x v="13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6.769503546099287"/>
    <x v="0"/>
    <n v="200"/>
    <x v="14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.307881773399018"/>
    <x v="0"/>
    <n v="452"/>
    <x v="15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x v="16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x v="17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x v="18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x v="19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x v="20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x v="21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x v="22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.04444444444442"/>
    <x v="1"/>
    <n v="142"/>
    <x v="23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x v="24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x v="25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x v="26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x v="27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.22553516819572"/>
    <x v="1"/>
    <n v="2220"/>
    <x v="28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8.89978213507624"/>
    <x v="1"/>
    <n v="1606"/>
    <x v="29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x v="30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x v="31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x v="3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x v="33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x v="34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x v="35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.28571428571428"/>
    <x v="1"/>
    <n v="16"/>
    <x v="36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x v="37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x v="38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x v="39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x v="40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2.92857142857142"/>
    <x v="1"/>
    <n v="111"/>
    <x v="41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x v="42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x v="43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x v="44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x v="4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4.78378378378379"/>
    <x v="1"/>
    <n v="92"/>
    <x v="46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x v="47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x v="48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x v="49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x v="50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x v="51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x v="52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x v="53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x v="54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x v="55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x v="5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x v="57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.11111111111111"/>
    <x v="1"/>
    <n v="211"/>
    <x v="58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.07142857142856"/>
    <x v="1"/>
    <n v="128"/>
    <x v="59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x v="60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x v="61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x v="62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x v="63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x v="64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x v="65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x v="66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x v="67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x v="68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x v="69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3.74140625"/>
    <x v="1"/>
    <n v="2475"/>
    <x v="70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x v="71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.33333333333337"/>
    <x v="1"/>
    <n v="54"/>
    <x v="72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x v="73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x v="74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x v="75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.106590724165983"/>
    <x v="0"/>
    <n v="1684"/>
    <x v="76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x v="77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x v="78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69.598615916955012"/>
    <x v="0"/>
    <n v="838"/>
    <x v="79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x v="80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.33928571428572"/>
    <x v="1"/>
    <n v="411"/>
    <x v="81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.3"/>
    <x v="1"/>
    <n v="180"/>
    <x v="82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x v="83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x v="84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x v="85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x v="8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1.984886649874056"/>
    <x v="0"/>
    <n v="1482"/>
    <x v="87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x v="88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x v="8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x v="90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x v="91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x v="92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x v="93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x v="94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x v="95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x v="96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6.69230769230774"/>
    <x v="1"/>
    <n v="113"/>
    <x v="97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x v="98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6.72368421052633"/>
    <x v="1"/>
    <n v="164"/>
    <x v="99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x v="100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x v="101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x v="10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4.61"/>
    <x v="0"/>
    <n v="37"/>
    <x v="103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x v="104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4.54411764705881"/>
    <x v="1"/>
    <n v="95"/>
    <x v="105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x v="106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.48571428571429"/>
    <x v="1"/>
    <n v="86"/>
    <x v="107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x v="108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x v="109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x v="110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x v="111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x v="112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x v="113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x v="11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.211757648470311"/>
    <x v="0"/>
    <n v="3304"/>
    <x v="115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x v="116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x v="117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x v="118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x v="11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.49667110519309"/>
    <x v="1"/>
    <n v="1782"/>
    <x v="120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x v="121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.367690058479539"/>
    <x v="0"/>
    <n v="3387"/>
    <x v="122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x v="123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x v="124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x v="125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x v="126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.421511627906973"/>
    <x v="0"/>
    <n v="672"/>
    <x v="127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.334277620396598"/>
    <x v="3"/>
    <n v="532"/>
    <x v="128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26"/>
    <x v="3"/>
    <n v="55"/>
    <x v="12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x v="130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x v="131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x v="132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x v="133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x v="134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.272727272727266"/>
    <x v="0"/>
    <n v="117"/>
    <x v="135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x v="136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x v="137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x v="138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x v="139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x v="140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x v="141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.04"/>
    <x v="1"/>
    <n v="117"/>
    <x v="142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5.59259259259258"/>
    <x v="1"/>
    <n v="70"/>
    <x v="143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x v="144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x v="145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x v="146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x v="147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x v="148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x v="149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n v="1"/>
    <x v="100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x v="150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x v="151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x v="152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8.75656742556918"/>
    <x v="0"/>
    <n v="1059"/>
    <x v="153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x v="154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x v="155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x v="156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x v="15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x v="158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x v="159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x v="160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x v="161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.25714285714287"/>
    <x v="1"/>
    <n v="246"/>
    <x v="162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.16943521594685"/>
    <x v="1"/>
    <n v="1396"/>
    <x v="163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x v="164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x v="165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5.53846153846155"/>
    <x v="1"/>
    <n v="146"/>
    <x v="166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x v="167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x v="168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x v="169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x v="170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x v="171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x v="172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4.66666666666663"/>
    <x v="1"/>
    <n v="48"/>
    <x v="17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.19150110375276"/>
    <x v="0"/>
    <n v="1130"/>
    <x v="174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x v="175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x v="176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x v="177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7.71910112359552"/>
    <x v="1"/>
    <n v="3537"/>
    <x v="178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x v="179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1.802325581395351"/>
    <x v="0"/>
    <n v="136"/>
    <x v="180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x v="18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.117647058823536"/>
    <x v="0"/>
    <n v="86"/>
    <x v="182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x v="183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x v="184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x v="185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x v="186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x v="187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x v="188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x v="189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7.952380952380949"/>
    <x v="0"/>
    <n v="86"/>
    <x v="190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x v="191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x v="192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x v="193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x v="194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x v="195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x v="196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x v="197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x v="198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n v="1"/>
    <x v="50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x v="199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8.831325301204814"/>
    <x v="3"/>
    <n v="82"/>
    <x v="200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x v="201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x v="202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x v="203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x v="204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x v="205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x v="206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x v="207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.425531914893611"/>
    <x v="0"/>
    <n v="226"/>
    <x v="208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x v="209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x v="210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x v="211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x v="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75"/>
    <x v="0"/>
    <n v="143"/>
    <x v="213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.0706655710764"/>
    <x v="1"/>
    <n v="1815"/>
    <x v="214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x v="215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x v="216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.12709832134294"/>
    <x v="1"/>
    <n v="1539"/>
    <x v="217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x v="21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x v="219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7.97916666666666"/>
    <x v="1"/>
    <n v="138"/>
    <x v="220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x v="221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x v="222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x v="223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x v="224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x v="22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19.90717911530095"/>
    <x v="1"/>
    <n v="2468"/>
    <x v="226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x v="227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x v="228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x v="22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x v="230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x v="231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x v="232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x v="233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x v="234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x v="235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x v="236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x v="23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x v="238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x v="23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7.72619047619048"/>
    <x v="1"/>
    <n v="250"/>
    <x v="240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x v="241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69.71428571428567"/>
    <x v="1"/>
    <n v="53"/>
    <x v="242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.34482758620692"/>
    <x v="1"/>
    <n v="214"/>
    <x v="243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5.53333333333336"/>
    <x v="1"/>
    <n v="222"/>
    <x v="24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x v="245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.33870967741936"/>
    <x v="1"/>
    <n v="218"/>
    <x v="246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x v="247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x v="248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.08450704225352"/>
    <x v="0"/>
    <n v="101"/>
    <x v="249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x v="250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x v="25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x v="252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x v="253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x v="254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x v="255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x v="256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x v="257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7.69841269841271"/>
    <x v="1"/>
    <n v="261"/>
    <x v="258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.201660735468565"/>
    <x v="0"/>
    <n v="454"/>
    <x v="259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x v="260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x v="261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x v="262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x v="263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x v="264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3.62012987012986"/>
    <x v="1"/>
    <n v="2768"/>
    <x v="26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x v="266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x v="26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.176538240368028"/>
    <x v="3"/>
    <n v="1890"/>
    <x v="268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x v="26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.00978473581216"/>
    <x v="1"/>
    <n v="1894"/>
    <x v="270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x v="271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x v="272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x v="273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x v="274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.4285714285713"/>
    <x v="1"/>
    <n v="83"/>
    <x v="275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x v="276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0.7"/>
    <x v="1"/>
    <n v="546"/>
    <x v="277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x v="278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x v="279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.04761904761905"/>
    <x v="1"/>
    <n v="133"/>
    <x v="280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x v="281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x v="282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x v="283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x v="284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x v="285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x v="286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x v="287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x v="288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x v="28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x v="290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x v="291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x v="292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x v="293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x v="294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x v="295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x v="296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x v="297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n v="1"/>
    <x v="298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x v="299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1.844940867279895"/>
    <x v="0"/>
    <n v="245"/>
    <x v="300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x v="301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.14285714285711"/>
    <x v="1"/>
    <n v="142"/>
    <x v="302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x v="303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8"/>
    <x v="0"/>
    <n v="7"/>
    <x v="304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x v="305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x v="30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x v="307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x v="308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x v="309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x v="310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x v="311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x v="31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x v="313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x v="314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x v="315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5.842105263157896"/>
    <x v="0"/>
    <n v="17"/>
    <x v="316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8.702380952380949"/>
    <x v="3"/>
    <n v="64"/>
    <x v="317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x v="318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.144366197183103"/>
    <x v="0"/>
    <n v="2468"/>
    <x v="319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6.56234096692111"/>
    <x v="1"/>
    <n v="5168"/>
    <x v="320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x v="321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x v="322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0.723076923076917"/>
    <x v="0"/>
    <n v="73"/>
    <x v="323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x v="324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x v="325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x v="326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x v="327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x v="328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x v="329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99.98067632850243"/>
    <x v="1"/>
    <n v="470"/>
    <x v="330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x v="33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x v="332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.28538550057537"/>
    <x v="1"/>
    <n v="2283"/>
    <x v="333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.032531824611027"/>
    <x v="0"/>
    <n v="1072"/>
    <x v="334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x v="335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.14326647564471"/>
    <x v="1"/>
    <n v="1690"/>
    <x v="336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x v="337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x v="338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x v="33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x v="340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x v="341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x v="342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4.694796954314722"/>
    <x v="0"/>
    <n v="331"/>
    <x v="343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x v="344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x v="3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x v="346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.07411504424779"/>
    <x v="0"/>
    <n v="923"/>
    <x v="347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n v="1"/>
    <x v="298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x v="348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4.892857142857146"/>
    <x v="0"/>
    <n v="33"/>
    <x v="349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x v="350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3.73770491803279"/>
    <x v="1"/>
    <n v="80"/>
    <x v="351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x v="35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x v="353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x v="354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x v="355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x v="356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x v="357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x v="358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x v="359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.19230769230768"/>
    <x v="1"/>
    <n v="139"/>
    <x v="360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.3333333333333"/>
    <x v="1"/>
    <n v="186"/>
    <x v="361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x v="362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x v="363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x v="36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x v="36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.01851851851853"/>
    <x v="1"/>
    <n v="154"/>
    <x v="366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x v="367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x v="3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1.5555555555557"/>
    <x v="1"/>
    <n v="169"/>
    <x v="369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x v="370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.185782556750299"/>
    <x v="0"/>
    <n v="441"/>
    <x v="371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x v="372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.02941176470586"/>
    <x v="1"/>
    <n v="131"/>
    <x v="373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x v="374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x v="375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x v="376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x v="377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x v="378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x v="379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x v="380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x v="381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x v="382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x v="38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.261467889908253"/>
    <x v="0"/>
    <n v="424"/>
    <x v="384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.270034843205575"/>
    <x v="3"/>
    <n v="145"/>
    <x v="385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x v="386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6.54166666666666"/>
    <x v="1"/>
    <n v="50"/>
    <x v="387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x v="38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5.642371234207971"/>
    <x v="0"/>
    <n v="1608"/>
    <x v="389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8.96178343949043"/>
    <x v="1"/>
    <n v="3059"/>
    <x v="390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.375"/>
    <x v="1"/>
    <n v="34"/>
    <x v="391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x v="3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x v="393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x v="394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x v="39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x v="396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x v="50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x v="397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x v="398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x v="39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x v="400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x v="401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x v="402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x v="403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x v="404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x v="405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x v="406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x v="407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x v="408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x v="409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x v="410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x v="411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x v="41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x v="413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x v="414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.43497363796133"/>
    <x v="1"/>
    <n v="5203"/>
    <x v="415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x v="41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3.98936170212766"/>
    <x v="0"/>
    <n v="118"/>
    <x v="417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x v="41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x v="419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x v="420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7.66666666666669"/>
    <x v="1"/>
    <n v="92"/>
    <x v="421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x v="42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2.90429799426934"/>
    <x v="1"/>
    <n v="2526"/>
    <x v="423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x v="424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x v="425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x v="426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.49019607843138"/>
    <x v="1"/>
    <n v="94"/>
    <x v="427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2.714285714285708"/>
    <x v="0"/>
    <n v="91"/>
    <x v="428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.163920922570014"/>
    <x v="0"/>
    <n v="792"/>
    <x v="429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x v="430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6.87664041994751"/>
    <x v="1"/>
    <n v="1713"/>
    <x v="431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x v="432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x v="433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x v="434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x v="43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x v="436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x v="437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x v="438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x v="439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x v="440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.38095238095241"/>
    <x v="1"/>
    <n v="170"/>
    <x v="441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x v="442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x v="443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x v="444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x v="44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n v="1"/>
    <x v="446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2.84501347708895"/>
    <x v="1"/>
    <n v="6286"/>
    <x v="447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x v="448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x v="449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.075000000000003"/>
    <x v="0"/>
    <n v="39"/>
    <x v="450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x v="451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x v="452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6.64"/>
    <x v="0"/>
    <n v="46"/>
    <x v="453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x v="45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x v="455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x v="456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x v="457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0.579449152542374"/>
    <x v="0"/>
    <n v="535"/>
    <x v="45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x v="459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x v="460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x v="461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x v="462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.21428571428567"/>
    <x v="1"/>
    <n v="139"/>
    <x v="463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x v="464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.42857142857142"/>
    <x v="1"/>
    <n v="159"/>
    <x v="465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x v="466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x v="467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x v="468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.14"/>
    <x v="1"/>
    <n v="106"/>
    <x v="469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x v="470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3.94594594594595"/>
    <x v="1"/>
    <n v="211"/>
    <x v="4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29.828720626631853"/>
    <x v="0"/>
    <n v="1120"/>
    <x v="472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.27058823529412"/>
    <x v="0"/>
    <n v="113"/>
    <x v="473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x v="474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x v="475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0.65116279069767"/>
    <x v="1"/>
    <n v="87"/>
    <x v="476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x v="477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x v="478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x v="479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x v="480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x v="481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x v="482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x v="48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x v="484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1.51086956521739"/>
    <x v="1"/>
    <n v="85"/>
    <x v="485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x v="486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.34683098591552"/>
    <x v="1"/>
    <n v="2443"/>
    <x v="487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3.995287958115185"/>
    <x v="3"/>
    <n v="595"/>
    <x v="488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3.77777777777783"/>
    <x v="1"/>
    <n v="64"/>
    <x v="489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x v="490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4.5"/>
    <x v="1"/>
    <n v="195"/>
    <x v="491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x v="492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.173469387755105"/>
    <x v="0"/>
    <n v="120"/>
    <x v="493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x v="49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x v="495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x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.145182291666671"/>
    <x v="0"/>
    <n v="1796"/>
    <x v="496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x v="497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.32549019607842"/>
    <x v="1"/>
    <n v="460"/>
    <x v="498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.32"/>
    <x v="0"/>
    <n v="62"/>
    <x v="499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3.901001112347052"/>
    <x v="0"/>
    <n v="347"/>
    <x v="500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.07777777777778"/>
    <x v="1"/>
    <n v="2528"/>
    <x v="501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39.857142857142854"/>
    <x v="0"/>
    <n v="19"/>
    <x v="502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x v="503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x v="504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.08974358974359"/>
    <x v="1"/>
    <n v="131"/>
    <x v="505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x v="506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x v="507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.277108433734938"/>
    <x v="3"/>
    <n v="35"/>
    <x v="508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.439077144917086"/>
    <x v="3"/>
    <n v="528"/>
    <x v="509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x v="510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x v="511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x v="512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x v="513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1.74563871693866"/>
    <x v="1"/>
    <n v="1773"/>
    <x v="514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x v="51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x v="516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x v="517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.33333333333337"/>
    <x v="1"/>
    <n v="89"/>
    <x v="518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3.904860392967947"/>
    <x v="0"/>
    <n v="1979"/>
    <x v="519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x v="520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x v="521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x v="522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.3"/>
    <x v="0"/>
    <n v="80"/>
    <x v="523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.254901960784315"/>
    <x v="0"/>
    <n v="9"/>
    <x v="524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x v="525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5.521156936261377"/>
    <x v="2"/>
    <n v="3640"/>
    <x v="526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2.875"/>
    <x v="1"/>
    <n v="126"/>
    <x v="527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.24394463667821"/>
    <x v="1"/>
    <n v="2218"/>
    <x v="52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x v="529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.03846153846155"/>
    <x v="1"/>
    <n v="202"/>
    <x v="530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x v="531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.22156398104265"/>
    <x v="1"/>
    <n v="1052"/>
    <x v="532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x v="533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2.65306122448979"/>
    <x v="0"/>
    <n v="77"/>
    <x v="534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x v="535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x v="536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x v="537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x v="538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x v="539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x v="540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3.57142857142858"/>
    <x v="1"/>
    <n v="88"/>
    <x v="541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x v="542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x v="543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x v="544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x v="446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x v="545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8.511111111111106"/>
    <x v="0"/>
    <n v="92"/>
    <x v="546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x v="547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1.66315789473686"/>
    <x v="1"/>
    <n v="554"/>
    <x v="54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x v="549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x v="550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x v="551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x v="552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0.96961063627731"/>
    <x v="1"/>
    <n v="1022"/>
    <x v="553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x v="554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x v="555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2.818181818181818"/>
    <x v="0"/>
    <n v="26"/>
    <x v="556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x v="557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x v="55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x v="559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x v="560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x v="56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x v="562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x v="563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x v="56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x v="565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.4"/>
    <x v="3"/>
    <n v="94"/>
    <x v="566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x v="567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x v="568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x v="569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x v="570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x v="571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x v="572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.11290322580645"/>
    <x v="1"/>
    <n v="87"/>
    <x v="573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1.50228310502285"/>
    <x v="1"/>
    <n v="3116"/>
    <x v="574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x v="575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x v="576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x v="577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19.50810185185185"/>
    <x v="1"/>
    <n v="1613"/>
    <x v="578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x v="579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x v="580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x v="581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x v="582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4.721518987341767"/>
    <x v="0"/>
    <n v="102"/>
    <x v="583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x v="584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x v="585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x v="58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x v="58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79"/>
    <x v="0"/>
    <n v="157"/>
    <x v="588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x v="589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x v="590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1.59756097560975"/>
    <x v="1"/>
    <n v="2188"/>
    <x v="59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x v="592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5"/>
    <x v="0"/>
    <n v="82"/>
    <x v="593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n v="1"/>
    <x v="298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x v="594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x v="595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19.66037735849056"/>
    <x v="1"/>
    <n v="102"/>
    <x v="596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x v="597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x v="59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x v="599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x v="600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3.97435897435895"/>
    <x v="1"/>
    <n v="316"/>
    <x v="601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.42"/>
    <x v="1"/>
    <n v="117"/>
    <x v="60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.05607476635515"/>
    <x v="1"/>
    <n v="6406"/>
    <x v="603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3.853658536585366"/>
    <x v="3"/>
    <n v="15"/>
    <x v="60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x v="605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x v="606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x v="607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.4470588235294"/>
    <x v="1"/>
    <n v="170"/>
    <x v="608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x v="609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x v="610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8.86052366565962"/>
    <x v="0"/>
    <n v="1198"/>
    <x v="611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x v="612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x v="613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x v="614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x v="61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59.92152704135736"/>
    <x v="1"/>
    <n v="2693"/>
    <x v="61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x v="617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x v="618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.328125"/>
    <x v="1"/>
    <n v="189"/>
    <x v="619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x v="620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x v="621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4.582072176949936"/>
    <x v="0"/>
    <n v="750"/>
    <x v="622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x v="623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x v="62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2.859916782246877"/>
    <x v="2"/>
    <n v="278"/>
    <x v="625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x v="626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8.531302876480538"/>
    <x v="3"/>
    <n v="1658"/>
    <x v="627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x v="628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x v="629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x v="630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x v="631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x v="632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x v="633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x v="634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x v="635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x v="636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x v="637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x v="638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8.59979736575481"/>
    <x v="0"/>
    <n v="2915"/>
    <x v="639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x v="640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.056795131845838"/>
    <x v="3"/>
    <n v="723"/>
    <x v="641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.482333607230899"/>
    <x v="0"/>
    <n v="602"/>
    <x v="6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n v="1"/>
    <x v="50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x v="64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x v="644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8.8333333333335"/>
    <x v="1"/>
    <n v="234"/>
    <x v="645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.38857142857142"/>
    <x v="1"/>
    <n v="3016"/>
    <x v="646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x v="6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x v="648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"/>
    <x v="0"/>
    <n v="14"/>
    <x v="649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x v="650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.232808616404306"/>
    <x v="0"/>
    <n v="750"/>
    <x v="651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x v="65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.187265917602993"/>
    <x v="0"/>
    <n v="752"/>
    <x v="653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x v="654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x v="655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x v="656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x v="657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x v="658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x v="659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x v="660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x v="66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x v="662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.0563524590164"/>
    <x v="1"/>
    <n v="1073"/>
    <x v="663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x v="664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x v="665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3.538371411833623"/>
    <x v="3"/>
    <n v="1218"/>
    <x v="666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x v="667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x v="668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x v="669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x v="670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x v="671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x v="672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x v="673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x v="67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x v="675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x v="676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x v="677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x v="678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x v="679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x v="680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0.65753424657534"/>
    <x v="1"/>
    <n v="69"/>
    <x v="68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6.61111111111111"/>
    <x v="1"/>
    <n v="190"/>
    <x v="682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x v="683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0.63333333333334"/>
    <x v="0"/>
    <n v="77"/>
    <x v="684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x v="68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x v="68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x v="687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.042047531992687"/>
    <x v="0"/>
    <n v="889"/>
    <x v="688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x v="68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6.69121140142516"/>
    <x v="1"/>
    <n v="2893"/>
    <x v="690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x v="691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x v="248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x v="692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.137931034482762"/>
    <x v="0"/>
    <n v="83"/>
    <x v="693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x v="694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2.7816091954023"/>
    <x v="1"/>
    <n v="116"/>
    <x v="695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x v="696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7.84686346863468"/>
    <x v="1"/>
    <n v="1345"/>
    <x v="697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x v="698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x v="699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x v="700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x v="701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.322580645161292"/>
    <x v="0"/>
    <n v="14"/>
    <x v="702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x v="703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x v="704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x v="705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x v="706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x v="707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x v="708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x v="709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x v="710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x v="711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21"/>
    <x v="3"/>
    <n v="60"/>
    <x v="712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x v="713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.40816326530614"/>
    <x v="1"/>
    <n v="144"/>
    <x v="714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.0595238095238"/>
    <x v="1"/>
    <n v="121"/>
    <x v="715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x v="716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x v="717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x v="718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x v="719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x v="720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2.66319444444446"/>
    <x v="1"/>
    <n v="1071"/>
    <x v="721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x v="722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x v="72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x v="724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.14285714285717"/>
    <x v="1"/>
    <n v="536"/>
    <x v="725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x v="726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x v="727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x v="728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x v="729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x v="730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x v="731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.1666666666667"/>
    <x v="1"/>
    <n v="130"/>
    <x v="732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.0833333333333"/>
    <x v="1"/>
    <n v="122"/>
    <x v="733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x v="734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x v="735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x v="736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x v="112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x v="73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x v="738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.2906976744186"/>
    <x v="1"/>
    <n v="366"/>
    <x v="739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x v="100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x v="740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x v="741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x v="742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x v="743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x v="744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x v="74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x v="746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.20608108108104"/>
    <x v="1"/>
    <n v="1518"/>
    <x v="74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x v="748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x v="749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x v="750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.25714285714287"/>
    <x v="1"/>
    <n v="100"/>
    <x v="751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.17857142857143"/>
    <x v="1"/>
    <n v="235"/>
    <x v="752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.18181818181813"/>
    <x v="1"/>
    <n v="148"/>
    <x v="753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x v="754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.171232876712327"/>
    <x v="0"/>
    <n v="248"/>
    <x v="755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6.967078189300409"/>
    <x v="0"/>
    <n v="513"/>
    <x v="756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x v="757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x v="758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x v="759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x v="760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x v="761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x v="762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x v="763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x v="764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x v="765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x v="766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x v="767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x v="768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x v="769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0.735632183908045"/>
    <x v="3"/>
    <n v="56"/>
    <x v="770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.31372549019608"/>
    <x v="1"/>
    <n v="161"/>
    <x v="771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x v="772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.33745781777277"/>
    <x v="1"/>
    <n v="3308"/>
    <x v="773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x v="774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x v="775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x v="77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x v="777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x v="778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x v="779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5.714285714285715"/>
    <x v="0"/>
    <n v="6"/>
    <x v="702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x v="780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x v="781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x v="782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x v="783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4.807692307692307"/>
    <x v="0"/>
    <n v="78"/>
    <x v="784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09.63157894736842"/>
    <x v="1"/>
    <n v="185"/>
    <x v="785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x v="786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x v="787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n v="1"/>
    <x v="100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2.91304347826087"/>
    <x v="1"/>
    <n v="106"/>
    <x v="788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x v="789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x v="790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x v="791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0.845360824742265"/>
    <x v="0"/>
    <n v="67"/>
    <x v="792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x v="793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n v="43"/>
    <x v="794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.442307692307693"/>
    <x v="0"/>
    <n v="19"/>
    <x v="79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2.88068181818182"/>
    <x v="0"/>
    <n v="2108"/>
    <x v="796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x v="797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.1027027027027"/>
    <x v="0"/>
    <n v="679"/>
    <x v="798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x v="799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x v="800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x v="801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.23333333333332"/>
    <x v="1"/>
    <n v="183"/>
    <x v="802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x v="803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x v="80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x v="805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x v="806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x v="807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x v="808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49.96666666666664"/>
    <x v="1"/>
    <n v="2100"/>
    <x v="809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x v="810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x v="811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x v="812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x v="813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x v="814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x v="815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x v="81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x v="817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x v="818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x v="819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x v="820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x v="821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x v="822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x v="82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x v="824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x v="825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x v="82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x v="827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x v="828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x v="829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0.71590909090909"/>
    <x v="0"/>
    <n v="33"/>
    <x v="830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.397727272727266"/>
    <x v="3"/>
    <n v="94"/>
    <x v="831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x v="832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x v="833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x v="834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x v="835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x v="836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x v="100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7.8"/>
    <x v="1"/>
    <n v="160"/>
    <x v="83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x v="838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x v="839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x v="840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.37606837606837"/>
    <x v="1"/>
    <n v="452"/>
    <x v="841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x v="842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39.8679245283019"/>
    <x v="1"/>
    <n v="225"/>
    <x v="843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x v="844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x v="845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x v="846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5.875"/>
    <x v="1"/>
    <n v="163"/>
    <x v="847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.42857142857142"/>
    <x v="1"/>
    <n v="85"/>
    <x v="848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x v="849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x v="850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x v="8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x v="852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x v="853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x v="854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x v="85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x v="856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x v="857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x v="858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x v="859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x v="860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x v="86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x v="862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x v="863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x v="864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x v="865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x v="866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x v="867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x v="868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7.91176470588235"/>
    <x v="1"/>
    <n v="193"/>
    <x v="86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.036299765807968"/>
    <x v="0"/>
    <n v="1886"/>
    <x v="870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x v="871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x v="872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.346153846153847"/>
    <x v="0"/>
    <n v="31"/>
    <x v="873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x v="874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69.78571428571428"/>
    <x v="1"/>
    <n v="122"/>
    <x v="875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5.95907738095238"/>
    <x v="1"/>
    <n v="1470"/>
    <x v="87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8.60000000000002"/>
    <x v="1"/>
    <n v="165"/>
    <x v="877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0.58333333333334"/>
    <x v="1"/>
    <n v="182"/>
    <x v="87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x v="879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8.70588235294119"/>
    <x v="1"/>
    <n v="56"/>
    <x v="880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x v="881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x v="882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x v="883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.479620323841431"/>
    <x v="0"/>
    <n v="1221"/>
    <x v="884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x v="885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n v="1"/>
    <x v="50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.17857142857142"/>
    <x v="1"/>
    <n v="159"/>
    <x v="886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.42857142857142"/>
    <x v="1"/>
    <n v="110"/>
    <x v="887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68"/>
    <x v="2"/>
    <n v="14"/>
    <x v="888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.23076923076923"/>
    <x v="0"/>
    <n v="16"/>
    <x v="889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x v="890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x v="891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x v="892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x v="893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x v="894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19.556634304207119"/>
    <x v="3"/>
    <n v="296"/>
    <x v="895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x v="896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x v="897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x v="898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x v="899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x v="900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x v="901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x v="902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x v="903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x v="904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x v="905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x v="906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x v="907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x v="908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x v="909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.06666666666666"/>
    <x v="1"/>
    <n v="65"/>
    <x v="910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x v="911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x v="912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x v="913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.30909090909091"/>
    <x v="1"/>
    <n v="184"/>
    <x v="914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.28571428571429"/>
    <x v="1"/>
    <n v="85"/>
    <x v="915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2.518987341772146"/>
    <x v="0"/>
    <n v="112"/>
    <x v="916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x v="917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39.74657534246575"/>
    <x v="1"/>
    <n v="1902"/>
    <x v="918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x v="919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x v="920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x v="921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x v="922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09.70652173913044"/>
    <x v="1"/>
    <n v="96"/>
    <x v="923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x v="924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.232323232323232"/>
    <x v="2"/>
    <n v="66"/>
    <x v="925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x v="926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x v="927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x v="928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x v="929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x v="930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x v="931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x v="93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x v="933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x v="934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x v="298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x v="935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x v="936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x v="937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.09859154929575"/>
    <x v="1"/>
    <n v="1548"/>
    <x v="93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x v="939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x v="940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x v="94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x v="942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x v="943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x v="944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x v="945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x v="946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x v="947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x v="948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x v="949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x v="950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.0339366515837"/>
    <x v="1"/>
    <n v="1573"/>
    <x v="951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1"/>
    <x v="1"/>
    <n v="114"/>
    <x v="952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x v="953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0.757639620653322"/>
    <x v="0"/>
    <n v="594"/>
    <x v="954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x v="955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.39344262295083"/>
    <x v="1"/>
    <n v="1681"/>
    <x v="956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x v="95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x v="958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x v="959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x v="960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x v="961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x v="962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x v="96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x v="964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x v="965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x v="966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x v="967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.46153846153845"/>
    <x v="1"/>
    <n v="381"/>
    <x v="968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.129542790152399"/>
    <x v="0"/>
    <n v="4405"/>
    <x v="969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x v="970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6.79032258064515"/>
    <x v="1"/>
    <n v="480"/>
    <x v="971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x v="972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99.58333333333331"/>
    <x v="1"/>
    <n v="226"/>
    <x v="973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x v="974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x v="975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x v="976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x v="977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.496810772501775"/>
    <x v="0"/>
    <n v="842"/>
    <x v="978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.46762589928056"/>
    <x v="1"/>
    <n v="2043"/>
    <x v="979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x v="980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0.565789473684212"/>
    <x v="3"/>
    <n v="139"/>
    <x v="981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6.791291291291294"/>
    <x v="0"/>
    <n v="374"/>
    <x v="982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x v="983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57D2-37E6-49A0-AE8D-19D1A5A8F714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E837-05D9-493C-BFD0-5A6BB61C3A8C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FAEB-5696-45C5-96D4-8323586181A0}">
  <dimension ref="A2:F15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2" spans="1:6" x14ac:dyDescent="0.25">
      <c r="A2" s="10" t="s">
        <v>6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5">
      <c r="A7" s="11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5">
      <c r="A8" s="11" t="s">
        <v>2042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5">
      <c r="A9" s="11" t="s">
        <v>2046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2034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5">
      <c r="A11" s="11" t="s">
        <v>2044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5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5">
      <c r="A13" s="11" t="s">
        <v>2035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5">
      <c r="A14" s="11" t="s">
        <v>2036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5">
      <c r="A15" s="11" t="s">
        <v>2048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BB88-CFB6-484E-957D-E821DEEBA9E6}">
  <dimension ref="A1:F30"/>
  <sheetViews>
    <sheetView workbookViewId="0">
      <selection activeCell="T20" sqref="T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2050</v>
      </c>
    </row>
    <row r="2" spans="1:6" x14ac:dyDescent="0.25">
      <c r="A2" s="10" t="s">
        <v>2031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2041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2052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2038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2039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2053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2056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2061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2062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2064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2043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2045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C1" workbookViewId="0">
      <selection activeCell="N1" sqref="N1:N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6" max="16" width="28" bestFit="1" customWidth="1"/>
    <col min="17" max="17" width="14.875" bestFit="1" customWidth="1"/>
    <col min="18" max="18" width="16.37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LEFT(P2,SEARCH("/",P2)-1)</f>
        <v>food</v>
      </c>
      <c r="R2" t="str">
        <f>RIGHT(P2,LEN(P2)-SEARCH("/",P2))</f>
        <v>food trucks</v>
      </c>
    </row>
    <row r="3" spans="1:18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LEFT(P3,SEARCH("/",P3)-1)</f>
        <v>music</v>
      </c>
      <c r="R3" t="str">
        <f t="shared" ref="R3:R66" si="3">RIGHT(P3,LEN(P3)-SEARCH("/",P3))</f>
        <v>rock</v>
      </c>
    </row>
    <row r="4" spans="1:18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4">(E67*100)/D67</f>
        <v>236.14754098360655</v>
      </c>
      <c r="G67" t="s">
        <v>20</v>
      </c>
      <c r="H67">
        <v>236</v>
      </c>
      <c r="I67" s="6">
        <f t="shared" ref="I67:I130" si="5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LEFT(P67,SEARCH("/",P67)-1)</f>
        <v>theater</v>
      </c>
      <c r="R67" t="str">
        <f t="shared" ref="R67:R130" si="7">RIGHT(P67,LEN(P67)-SEARCH("/",P67))</f>
        <v>plays</v>
      </c>
    </row>
    <row r="68" spans="1:18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4"/>
        <v>60.334277620396598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8">(E131*100)/D131</f>
        <v>3.2026936026936026</v>
      </c>
      <c r="G131" t="s">
        <v>74</v>
      </c>
      <c r="H131">
        <v>55</v>
      </c>
      <c r="I131" s="6">
        <f t="shared" ref="I131:I194" si="9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LEFT(P131,SEARCH("/",P131)-1)</f>
        <v>food</v>
      </c>
      <c r="R131" t="str">
        <f t="shared" ref="R131:R194" si="11">RIGHT(P131,LEN(P131)-SEARCH("/",P131))</f>
        <v>food trucks</v>
      </c>
    </row>
    <row r="132" spans="1:18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8"/>
        <v>19.992957746478872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2">(E195*100)/D195</f>
        <v>45.636363636363633</v>
      </c>
      <c r="G195" t="s">
        <v>14</v>
      </c>
      <c r="H195">
        <v>65</v>
      </c>
      <c r="I195" s="6">
        <f t="shared" ref="I195:I258" si="13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LEFT(P195,SEARCH("/",P195)-1)</f>
        <v>music</v>
      </c>
      <c r="R195" t="str">
        <f t="shared" ref="R195:R258" si="15">RIGHT(P195,LEN(P195)-SEARCH("/",P195))</f>
        <v>indie rock</v>
      </c>
    </row>
    <row r="196" spans="1:18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2"/>
        <v>23.390243902439025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16">(E259*100)/D259</f>
        <v>146</v>
      </c>
      <c r="G259" t="s">
        <v>20</v>
      </c>
      <c r="H259">
        <v>92</v>
      </c>
      <c r="I259" s="6">
        <f t="shared" ref="I259:I322" si="17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LEFT(P259,SEARCH("/",P259)-1)</f>
        <v>theater</v>
      </c>
      <c r="R259" t="str">
        <f t="shared" ref="R259:R322" si="19">RIGHT(P259,LEN(P259)-SEARCH("/",P259))</f>
        <v>plays</v>
      </c>
    </row>
    <row r="260" spans="1:18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16"/>
        <v>9.5876777251184837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20">(E323*100)/D323</f>
        <v>94.144366197183103</v>
      </c>
      <c r="G323" t="s">
        <v>14</v>
      </c>
      <c r="H323">
        <v>2468</v>
      </c>
      <c r="I323" s="6">
        <f t="shared" ref="I323:I386" si="2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LEFT(P323,SEARCH("/",P323)-1)</f>
        <v>film &amp; video</v>
      </c>
      <c r="R323" t="str">
        <f t="shared" ref="R323:R386" si="23">RIGHT(P323,LEN(P323)-SEARCH("/",P323))</f>
        <v>shorts</v>
      </c>
    </row>
    <row r="324" spans="1:18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20"/>
        <v>172.00961538461539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24">(E387*100)/D387</f>
        <v>146.16709511568124</v>
      </c>
      <c r="G387" t="s">
        <v>20</v>
      </c>
      <c r="H387">
        <v>1137</v>
      </c>
      <c r="I387" s="6">
        <f t="shared" ref="I387:I450" si="25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LEFT(P387,SEARCH("/",P387)-1)</f>
        <v>publishing</v>
      </c>
      <c r="R387" t="str">
        <f t="shared" ref="R387:R450" si="27">RIGHT(P387,LEN(P387)-SEARCH("/",P387))</f>
        <v>nonfiction</v>
      </c>
    </row>
    <row r="388" spans="1:18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24"/>
        <v>50.482758620689658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28">(E451*100)/D451</f>
        <v>967</v>
      </c>
      <c r="G451" t="s">
        <v>20</v>
      </c>
      <c r="H451">
        <v>86</v>
      </c>
      <c r="I451" s="6">
        <f t="shared" ref="I451:I514" si="29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LEFT(P451,SEARCH("/",P451)-1)</f>
        <v>games</v>
      </c>
      <c r="R451" t="str">
        <f t="shared" ref="R451:R514" si="31">RIGHT(P451,LEN(P451)-SEARCH("/",P451))</f>
        <v>video games</v>
      </c>
    </row>
    <row r="452" spans="1:18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str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28"/>
        <v>139.31868131868131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32">(E515*100)/D515</f>
        <v>39.277108433734938</v>
      </c>
      <c r="G515" t="s">
        <v>74</v>
      </c>
      <c r="H515">
        <v>35</v>
      </c>
      <c r="I515" s="6">
        <f t="shared" ref="I515:I578" si="33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LEFT(P515,SEARCH("/",P515)-1)</f>
        <v>film &amp; video</v>
      </c>
      <c r="R515" t="str">
        <f t="shared" ref="R515:R578" si="35">RIGHT(P515,LEN(P515)-SEARCH("/",P515))</f>
        <v>television</v>
      </c>
    </row>
    <row r="516" spans="1:18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32"/>
        <v>64.927835051546396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36">(E579*100)/D579</f>
        <v>18.853658536585368</v>
      </c>
      <c r="G579" t="s">
        <v>74</v>
      </c>
      <c r="H579">
        <v>37</v>
      </c>
      <c r="I579" s="6">
        <f t="shared" ref="I579:I642" si="37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LEFT(P579,SEARCH("/",P579)-1)</f>
        <v>music</v>
      </c>
      <c r="R579" t="str">
        <f t="shared" ref="R579:R642" si="39">RIGHT(P579,LEN(P579)-SEARCH("/",P579))</f>
        <v>jazz</v>
      </c>
    </row>
    <row r="580" spans="1:18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36"/>
        <v>16.501669449081803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40">(E643*100)/D643</f>
        <v>119.96808510638297</v>
      </c>
      <c r="G643" t="s">
        <v>20</v>
      </c>
      <c r="H643">
        <v>194</v>
      </c>
      <c r="I643" s="6">
        <f t="shared" ref="I643:I706" si="4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LEFT(P643,SEARCH("/",P643)-1)</f>
        <v>theater</v>
      </c>
      <c r="R643" t="str">
        <f t="shared" ref="R643:R706" si="43">RIGHT(P643,LEN(P643)-SEARCH("/",P643))</f>
        <v>plays</v>
      </c>
    </row>
    <row r="644" spans="1:18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40"/>
        <v>122.7816091954023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44">(E707*100)/D707</f>
        <v>99.026517383618156</v>
      </c>
      <c r="G707" t="s">
        <v>14</v>
      </c>
      <c r="H707">
        <v>2025</v>
      </c>
      <c r="I707" s="6">
        <f t="shared" ref="I707:I770" si="45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LEFT(P707,SEARCH("/",P707)-1)</f>
        <v>publishing</v>
      </c>
      <c r="R707" t="str">
        <f t="shared" ref="R707:R770" si="47">RIGHT(P707,LEN(P707)-SEARCH("/",P707))</f>
        <v>nonfiction</v>
      </c>
    </row>
    <row r="708" spans="1:18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44"/>
        <v>231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48">(E771*100)/D771</f>
        <v>86.867834394904463</v>
      </c>
      <c r="G771" t="s">
        <v>14</v>
      </c>
      <c r="H771">
        <v>3410</v>
      </c>
      <c r="I771" s="6">
        <f t="shared" ref="I771:I834" si="49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LEFT(P771,SEARCH("/",P771)-1)</f>
        <v>games</v>
      </c>
      <c r="R771" t="str">
        <f t="shared" ref="R771:R834" si="51">RIGHT(P771,LEN(P771)-SEARCH("/",P771))</f>
        <v>video games</v>
      </c>
    </row>
    <row r="772" spans="1:18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48"/>
        <v>315.17592592592592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52">(E835*100)/D835</f>
        <v>157.69117647058823</v>
      </c>
      <c r="G835" t="s">
        <v>20</v>
      </c>
      <c r="H835">
        <v>165</v>
      </c>
      <c r="I835" s="6">
        <f t="shared" ref="I835:I898" si="53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LEFT(P835,SEARCH("/",P835)-1)</f>
        <v>publishing</v>
      </c>
      <c r="R835" t="str">
        <f t="shared" ref="R835:R898" si="55">RIGHT(P835,LEN(P835)-SEARCH("/",P835))</f>
        <v>translations</v>
      </c>
    </row>
    <row r="836" spans="1:18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52"/>
        <v>774.43434343434342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56">(E899*100)/D899</f>
        <v>27.693181818181817</v>
      </c>
      <c r="G899" t="s">
        <v>14</v>
      </c>
      <c r="H899">
        <v>27</v>
      </c>
      <c r="I899" s="6">
        <f t="shared" ref="I899:I962" si="57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LEFT(P899,SEARCH("/",P899)-1)</f>
        <v>theater</v>
      </c>
      <c r="R899" t="str">
        <f t="shared" ref="R899:R962" si="59">RIGHT(P899,LEN(P899)-SEARCH("/",P899))</f>
        <v>plays</v>
      </c>
    </row>
    <row r="900" spans="1:18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56"/>
        <v>85.054545454545448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60">(E963*100)/D963</f>
        <v>119.29824561403508</v>
      </c>
      <c r="G963" t="s">
        <v>20</v>
      </c>
      <c r="H963">
        <v>155</v>
      </c>
      <c r="I963" s="6">
        <f t="shared" ref="I963:I1001" si="6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LEFT(P963,SEARCH("/",P963)-1)</f>
        <v>publishing</v>
      </c>
      <c r="R963" t="str">
        <f t="shared" ref="R963:R1001" si="63">RIGHT(P963,LEN(P963)-SEARCH("/",P963))</f>
        <v>translations</v>
      </c>
    </row>
    <row r="964" spans="1:18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ellIs" dxfId="3" priority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2024-10-03T19:29:19Z</dcterms:modified>
</cp:coreProperties>
</file>