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itam2-my.sharepoint.com/personal/mauricio_verduzco_itam_mx/Documents/ITAM/Semestres/5- Quinto/Planeación y Control de la Producción/Dinamic/"/>
    </mc:Choice>
  </mc:AlternateContent>
  <xr:revisionPtr revIDLastSave="88" documentId="11_F25DC773A252ABDACC1048ACA99F596C5ADE58EB" xr6:coauthVersionLast="47" xr6:coauthVersionMax="47" xr10:uidLastSave="{3C563FC4-A27C-4410-A03F-F602EE84278A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F7" i="1"/>
  <c r="E7" i="1"/>
  <c r="D7" i="1"/>
  <c r="H8" i="1"/>
  <c r="G8" i="1"/>
  <c r="F8" i="1"/>
  <c r="E8" i="1"/>
  <c r="E12" i="1" s="1"/>
  <c r="G9" i="1" s="1"/>
  <c r="H7" i="1"/>
  <c r="G7" i="1"/>
  <c r="D12" i="1"/>
  <c r="F9" i="1" l="1"/>
  <c r="H9" i="1"/>
  <c r="F12" i="1"/>
  <c r="H10" i="1" l="1"/>
  <c r="G10" i="1"/>
  <c r="G12" i="1" s="1"/>
  <c r="H11" i="1" s="1"/>
  <c r="H12" i="1" l="1"/>
</calcChain>
</file>

<file path=xl/sharedStrings.xml><?xml version="1.0" encoding="utf-8"?>
<sst xmlns="http://schemas.openxmlformats.org/spreadsheetml/2006/main" count="22" uniqueCount="13">
  <si>
    <t>t = 1</t>
  </si>
  <si>
    <t>t = 2</t>
  </si>
  <si>
    <t>t = 3</t>
  </si>
  <si>
    <t>t = 4</t>
  </si>
  <si>
    <t>t = 5</t>
  </si>
  <si>
    <t>Cl*</t>
  </si>
  <si>
    <t>Holding h</t>
  </si>
  <si>
    <t>Fixed K</t>
  </si>
  <si>
    <t>Demand lambda</t>
  </si>
  <si>
    <t>Costo c</t>
  </si>
  <si>
    <t>Periodo l</t>
  </si>
  <si>
    <t>x</t>
  </si>
  <si>
    <t>Min z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</si>
</sst>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12"/>
  <sheetViews>
    <sheetView tabSelected="1" workbookViewId="0">
      <selection activeCell="M12" sqref="M12"/>
    </sheetView>
  </sheetViews>
  <sheetFormatPr baseColWidth="10" defaultColWidth="8.88671875" defaultRowHeight="14.4" x14ac:dyDescent="0.3"/>
  <cols>
    <col min="3" max="3" width="14.21875" bestFit="1" customWidth="1"/>
  </cols>
  <sheetData>
    <row r="1" spans="3:11" ht="15" thickBot="1" x14ac:dyDescent="0.35"/>
    <row r="2" spans="3:11" x14ac:dyDescent="0.3">
      <c r="C2" s="2" t="s">
        <v>10</v>
      </c>
      <c r="D2" s="3">
        <v>1</v>
      </c>
      <c r="E2" s="3">
        <v>2</v>
      </c>
      <c r="F2" s="3">
        <v>3</v>
      </c>
      <c r="G2" s="3">
        <v>4</v>
      </c>
      <c r="H2" s="4">
        <v>5</v>
      </c>
    </row>
    <row r="3" spans="3:11" x14ac:dyDescent="0.3">
      <c r="C3" s="5" t="s">
        <v>9</v>
      </c>
      <c r="D3" s="1">
        <v>0</v>
      </c>
      <c r="E3" s="1">
        <v>0</v>
      </c>
      <c r="F3" s="1">
        <v>0</v>
      </c>
      <c r="G3" s="1">
        <v>0</v>
      </c>
      <c r="H3" s="6">
        <v>0</v>
      </c>
      <c r="J3" s="16" t="s">
        <v>12</v>
      </c>
      <c r="K3" s="17">
        <f>H12</f>
        <v>225</v>
      </c>
    </row>
    <row r="4" spans="3:11" x14ac:dyDescent="0.3">
      <c r="C4" s="5" t="s">
        <v>8</v>
      </c>
      <c r="D4" s="1">
        <v>100</v>
      </c>
      <c r="E4" s="1">
        <v>100</v>
      </c>
      <c r="F4" s="1">
        <v>50</v>
      </c>
      <c r="G4" s="1">
        <v>50</v>
      </c>
      <c r="H4" s="6">
        <v>210</v>
      </c>
    </row>
    <row r="5" spans="3:11" x14ac:dyDescent="0.3">
      <c r="C5" s="5" t="s">
        <v>7</v>
      </c>
      <c r="D5" s="1">
        <v>50</v>
      </c>
      <c r="E5" s="1">
        <v>50</v>
      </c>
      <c r="F5" s="1">
        <v>50</v>
      </c>
      <c r="G5" s="1">
        <v>50</v>
      </c>
      <c r="H5" s="6">
        <v>50</v>
      </c>
    </row>
    <row r="6" spans="3:11" ht="15" thickBot="1" x14ac:dyDescent="0.35">
      <c r="C6" s="10" t="s">
        <v>6</v>
      </c>
      <c r="D6" s="11">
        <v>0.5</v>
      </c>
      <c r="E6" s="11">
        <v>0.5</v>
      </c>
      <c r="F6" s="11">
        <v>0.5</v>
      </c>
      <c r="G6" s="11">
        <v>0.5</v>
      </c>
      <c r="H6" s="12">
        <v>0.5</v>
      </c>
    </row>
    <row r="7" spans="3:11" ht="15" thickTop="1" x14ac:dyDescent="0.3">
      <c r="C7" s="7" t="s">
        <v>0</v>
      </c>
      <c r="D7" s="8">
        <f>D3*(D4)+D5+D6*(0)</f>
        <v>50</v>
      </c>
      <c r="E7" s="8">
        <f>D3*(D4+E4)+D5+D6*(E4)</f>
        <v>100</v>
      </c>
      <c r="F7" s="8">
        <f>D3*(SUM(D4:F4))+D5 + D6*(SUM(E4:F4))+E6*(F4)</f>
        <v>150</v>
      </c>
      <c r="G7" s="8">
        <f>D3*(SUM(D4:G4)) + D5 + D6*SUM(E4:G4)+E6*SUM(F4:G4) + F6*G4</f>
        <v>225</v>
      </c>
      <c r="H7" s="9">
        <f>D3*SUM(D4:H4)+D5+D6*SUM(E4:H4)+E6*SUM(F4:H4)+F6*SUM(G4:H4)+G6*H4</f>
        <v>645</v>
      </c>
    </row>
    <row r="8" spans="3:11" x14ac:dyDescent="0.3">
      <c r="C8" s="5" t="s">
        <v>1</v>
      </c>
      <c r="D8" s="1" t="s">
        <v>11</v>
      </c>
      <c r="E8" s="1">
        <f>E3*(E4)+E5+E6*0+D12</f>
        <v>100</v>
      </c>
      <c r="F8" s="1">
        <f>E3*SUM(E4:F4)+E5+E6*F4+D12</f>
        <v>125</v>
      </c>
      <c r="G8" s="1">
        <f>E3*(SUM(E4:G4))+E5+E6*SUM(F4:G4)+F6*SUM(G4)+D12</f>
        <v>175</v>
      </c>
      <c r="H8" s="6">
        <f>E3*SUM(E4:H4) + E5 + E6*SUM(F4:H4)+F6*SUM(G4:H4) + G6*H4+D12</f>
        <v>490</v>
      </c>
    </row>
    <row r="9" spans="3:11" x14ac:dyDescent="0.3">
      <c r="C9" s="5" t="s">
        <v>2</v>
      </c>
      <c r="D9" s="1" t="s">
        <v>11</v>
      </c>
      <c r="E9" s="1" t="s">
        <v>11</v>
      </c>
      <c r="F9" s="1">
        <f>F3*F4+F5+F6*0+E12</f>
        <v>150</v>
      </c>
      <c r="G9" s="1">
        <f>F3*SUM(F4:G4)+F5+F6*G4+E12</f>
        <v>175</v>
      </c>
      <c r="H9" s="6">
        <f>F3*SUM(F4:H4)+F5+F6*SUM(G4:H4)+(G6*H4)+(E12)</f>
        <v>385</v>
      </c>
    </row>
    <row r="10" spans="3:11" x14ac:dyDescent="0.3">
      <c r="C10" s="5" t="s">
        <v>3</v>
      </c>
      <c r="D10" s="1" t="s">
        <v>11</v>
      </c>
      <c r="E10" s="1" t="s">
        <v>11</v>
      </c>
      <c r="F10" s="1" t="s">
        <v>11</v>
      </c>
      <c r="G10" s="1">
        <f>G3*G4+G5+G6*0+F12</f>
        <v>175</v>
      </c>
      <c r="H10" s="6">
        <f>G3*SUM(G4:H4)+G5+G6*H4+F12</f>
        <v>280</v>
      </c>
    </row>
    <row r="11" spans="3:11" ht="15" thickBot="1" x14ac:dyDescent="0.35">
      <c r="C11" s="10" t="s">
        <v>4</v>
      </c>
      <c r="D11" s="11" t="s">
        <v>11</v>
      </c>
      <c r="E11" s="11" t="s">
        <v>11</v>
      </c>
      <c r="F11" s="11" t="s">
        <v>11</v>
      </c>
      <c r="G11" s="11" t="s">
        <v>11</v>
      </c>
      <c r="H11" s="12">
        <f>H3*H4+H5+H6*0+G12</f>
        <v>225</v>
      </c>
    </row>
    <row r="12" spans="3:11" ht="15.6" thickTop="1" thickBot="1" x14ac:dyDescent="0.35">
      <c r="C12" s="13" t="s">
        <v>5</v>
      </c>
      <c r="D12" s="14">
        <f>MIN(D7:D11)</f>
        <v>50</v>
      </c>
      <c r="E12" s="14">
        <f t="shared" ref="E12:H12" si="0">MIN(E7:E11)</f>
        <v>100</v>
      </c>
      <c r="F12" s="14">
        <f t="shared" si="0"/>
        <v>125</v>
      </c>
      <c r="G12" s="14">
        <f t="shared" si="0"/>
        <v>175</v>
      </c>
      <c r="H12" s="15">
        <f t="shared" si="0"/>
        <v>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 V Ch</dc:creator>
  <cp:lastModifiedBy>Mau V Ch</cp:lastModifiedBy>
  <dcterms:created xsi:type="dcterms:W3CDTF">2015-06-05T18:17:20Z</dcterms:created>
  <dcterms:modified xsi:type="dcterms:W3CDTF">2022-09-19T22:04:01Z</dcterms:modified>
</cp:coreProperties>
</file>