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am2-my.sharepoint.com/personal/luis_moncayo_itam_mx/Documents/Teaching/teaching_material/EneMay2022/ModellingOptimisation/Week 7 - Dual/"/>
    </mc:Choice>
  </mc:AlternateContent>
  <xr:revisionPtr revIDLastSave="17" documentId="13_ncr:1_{C2AA11DD-231A-8241-8B4A-0D0DEDD6A2EB}" xr6:coauthVersionLast="47" xr6:coauthVersionMax="47" xr10:uidLastSave="{3904D3D5-2F6E-3342-833B-C7BB47E9E80F}"/>
  <bookViews>
    <workbookView xWindow="320" yWindow="1020" windowWidth="39980" windowHeight="27780" xr2:uid="{247F06EB-26D7-A142-9FFF-3544A1FF1F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58" i="1" l="1"/>
  <c r="Q58" i="1"/>
  <c r="Q56" i="1"/>
  <c r="Q55" i="1"/>
  <c r="P56" i="1"/>
  <c r="P55" i="1"/>
  <c r="P36" i="1"/>
  <c r="M64" i="1"/>
  <c r="M63" i="1"/>
  <c r="Q54" i="1"/>
  <c r="P54" i="1"/>
  <c r="M42" i="1"/>
  <c r="M41" i="1"/>
  <c r="Q36" i="1"/>
  <c r="Q34" i="1"/>
  <c r="P34" i="1"/>
  <c r="Q33" i="1"/>
  <c r="P33" i="1"/>
  <c r="Q32" i="1"/>
  <c r="P32" i="1"/>
  <c r="F58" i="1"/>
  <c r="F56" i="1"/>
  <c r="F55" i="1"/>
  <c r="B64" i="1"/>
  <c r="B63" i="1"/>
  <c r="E58" i="1"/>
  <c r="E56" i="1"/>
  <c r="E55" i="1"/>
  <c r="H55" i="1" s="1" a="1"/>
  <c r="F54" i="1"/>
  <c r="E54" i="1"/>
  <c r="B42" i="1"/>
  <c r="B41" i="1"/>
  <c r="F36" i="1"/>
  <c r="E36" i="1"/>
  <c r="E34" i="1"/>
  <c r="F34" i="1"/>
  <c r="F33" i="1"/>
  <c r="E33" i="1"/>
  <c r="F32" i="1"/>
  <c r="E32" i="1"/>
  <c r="S55" i="1" l="1" a="1"/>
  <c r="T55" i="1" s="1"/>
  <c r="S33" i="1" a="1"/>
  <c r="S34" i="1" s="1"/>
  <c r="H33" i="1" a="1"/>
  <c r="H33" i="1" s="1"/>
  <c r="I56" i="1"/>
  <c r="H56" i="1"/>
  <c r="I55" i="1"/>
  <c r="H55" i="1"/>
  <c r="S33" i="1" l="1"/>
  <c r="T34" i="1"/>
  <c r="T33" i="1"/>
  <c r="R41" i="1" s="1" a="1"/>
  <c r="S55" i="1"/>
  <c r="S56" i="1"/>
  <c r="T56" i="1"/>
  <c r="I33" i="1"/>
  <c r="H34" i="1"/>
  <c r="I34" i="1"/>
  <c r="C41" i="1" s="1" a="1"/>
  <c r="N41" i="1" a="1"/>
  <c r="R40" i="1" a="1"/>
  <c r="R40" i="1" s="1"/>
  <c r="R63" i="1" a="1"/>
  <c r="N63" i="1" a="1"/>
  <c r="R62" i="1" a="1"/>
  <c r="R62" i="1" s="1"/>
  <c r="G40" i="1" a="1"/>
  <c r="G40" i="1" s="1"/>
  <c r="G62" i="1" a="1"/>
  <c r="G62" i="1" s="1"/>
  <c r="G63" i="1" a="1"/>
  <c r="C62" i="1" a="1"/>
  <c r="C63" i="1" a="1"/>
  <c r="N62" i="1" l="1" a="1"/>
  <c r="N40" i="1" a="1"/>
  <c r="C40" i="1" a="1"/>
  <c r="G41" i="1" a="1"/>
  <c r="R64" i="1"/>
  <c r="R63" i="1"/>
  <c r="R42" i="1"/>
  <c r="R41" i="1"/>
  <c r="P64" i="1"/>
  <c r="N63" i="1"/>
  <c r="Q63" i="1"/>
  <c r="Q64" i="1"/>
  <c r="O64" i="1"/>
  <c r="P63" i="1"/>
  <c r="N64" i="1"/>
  <c r="O63" i="1"/>
  <c r="Q42" i="1"/>
  <c r="P42" i="1"/>
  <c r="N41" i="1"/>
  <c r="O42" i="1"/>
  <c r="N42" i="1"/>
  <c r="Q41" i="1"/>
  <c r="P41" i="1"/>
  <c r="O41" i="1"/>
  <c r="C41" i="1"/>
  <c r="F42" i="1"/>
  <c r="E42" i="1"/>
  <c r="F41" i="1"/>
  <c r="D41" i="1"/>
  <c r="C42" i="1"/>
  <c r="E41" i="1"/>
  <c r="D42" i="1"/>
  <c r="E62" i="1"/>
  <c r="D62" i="1"/>
  <c r="C62" i="1"/>
  <c r="F62" i="1"/>
  <c r="G64" i="1"/>
  <c r="G63" i="1"/>
  <c r="F64" i="1"/>
  <c r="E64" i="1"/>
  <c r="C63" i="1"/>
  <c r="D64" i="1"/>
  <c r="C64" i="1"/>
  <c r="F63" i="1"/>
  <c r="E63" i="1"/>
  <c r="D63" i="1"/>
  <c r="N40" i="1" l="1"/>
  <c r="O40" i="1"/>
  <c r="P40" i="1"/>
  <c r="Q40" i="1"/>
  <c r="O43" i="1"/>
  <c r="N43" i="1"/>
  <c r="N62" i="1"/>
  <c r="P62" i="1"/>
  <c r="Q62" i="1"/>
  <c r="O62" i="1"/>
  <c r="G42" i="1"/>
  <c r="H42" i="1" s="1"/>
  <c r="G41" i="1"/>
  <c r="H41" i="1" s="1"/>
  <c r="C40" i="1"/>
  <c r="E40" i="1"/>
  <c r="F40" i="1"/>
  <c r="D40" i="1"/>
</calcChain>
</file>

<file path=xl/sharedStrings.xml><?xml version="1.0" encoding="utf-8"?>
<sst xmlns="http://schemas.openxmlformats.org/spreadsheetml/2006/main" count="78" uniqueCount="22">
  <si>
    <t>c =</t>
  </si>
  <si>
    <t>A =</t>
  </si>
  <si>
    <t>b =</t>
  </si>
  <si>
    <t>s1</t>
  </si>
  <si>
    <t>s2</t>
  </si>
  <si>
    <t>xB =</t>
  </si>
  <si>
    <t>B =</t>
  </si>
  <si>
    <t>x1</t>
  </si>
  <si>
    <t>x2</t>
  </si>
  <si>
    <t>B- =</t>
  </si>
  <si>
    <t>cB =</t>
  </si>
  <si>
    <t>básica</t>
  </si>
  <si>
    <t>sol.</t>
  </si>
  <si>
    <t>PRIMAL PROBLEM</t>
  </si>
  <si>
    <t>DUAL PROBLEM</t>
  </si>
  <si>
    <t>y1</t>
  </si>
  <si>
    <t>y2</t>
  </si>
  <si>
    <t>e1</t>
  </si>
  <si>
    <t>e2</t>
  </si>
  <si>
    <t>bT =</t>
  </si>
  <si>
    <t>AT =</t>
  </si>
  <si>
    <t>cT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</si>
</sst>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165653</xdr:colOff>
      <xdr:row>0</xdr:row>
      <xdr:rowOff>0</xdr:rowOff>
    </xdr:from>
    <xdr:to>
      <xdr:col>13</xdr:col>
      <xdr:colOff>33131</xdr:colOff>
      <xdr:row>20</xdr:row>
      <xdr:rowOff>1073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2708D-2853-B746-AF71-B79CF90A2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5218" y="0"/>
          <a:ext cx="5665304" cy="3976725"/>
        </a:xfrm>
        <a:prstGeom prst="rect">
          <a:avLst/>
        </a:prstGeom>
      </xdr:spPr>
    </xdr:pic>
    <xdr:clientData/>
  </xdr:twoCellAnchor>
  <xdr:twoCellAnchor editAs="oneCell">
    <xdr:from>
      <xdr:col>0</xdr:col>
      <xdr:colOff>452783</xdr:colOff>
      <xdr:row>64</xdr:row>
      <xdr:rowOff>198782</xdr:rowOff>
    </xdr:from>
    <xdr:to>
      <xdr:col>9</xdr:col>
      <xdr:colOff>154609</xdr:colOff>
      <xdr:row>86</xdr:row>
      <xdr:rowOff>86313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5767-B597-774D-8E4D-9BCF1B95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783" y="12920869"/>
          <a:ext cx="7156174" cy="4260748"/>
        </a:xfrm>
        <a:prstGeom prst="rect">
          <a:avLst/>
        </a:prstGeom>
      </xdr:spPr>
    </xdr:pic>
    <xdr:clientData/>
  </xdr:twoCellAnchor>
  <xdr:twoCellAnchor editAs="oneCell">
    <xdr:from>
      <xdr:col>9</xdr:col>
      <xdr:colOff>386522</xdr:colOff>
      <xdr:row>87</xdr:row>
      <xdr:rowOff>176697</xdr:rowOff>
    </xdr:from>
    <xdr:to>
      <xdr:col>18</xdr:col>
      <xdr:colOff>65675</xdr:colOff>
      <xdr:row>138</xdr:row>
      <xdr:rowOff>97184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141FC0-D42B-9E4A-A33A-17398515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0870" y="17470784"/>
          <a:ext cx="713350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530088</xdr:colOff>
      <xdr:row>87</xdr:row>
      <xdr:rowOff>33132</xdr:rowOff>
    </xdr:from>
    <xdr:to>
      <xdr:col>9</xdr:col>
      <xdr:colOff>385007</xdr:colOff>
      <xdr:row>137</xdr:row>
      <xdr:rowOff>152402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8BC271-4A5A-4640-9BAA-58B29FCF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088" y="17327219"/>
          <a:ext cx="7309267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975B-AA79-2944-93A7-FA440E41894C}">
  <dimension ref="A22:U64"/>
  <sheetViews>
    <sheetView showGridLines="0" tabSelected="1" topLeftCell="A81" zoomScale="115" workbookViewId="0">
      <selection activeCell="V116" sqref="V116"/>
    </sheetView>
  </sheetViews>
  <sheetFormatPr baseColWidth="10" defaultRowHeight="16" x14ac:dyDescent="0.2"/>
  <cols>
    <col min="1" max="16384" width="10.83203125" style="1"/>
  </cols>
  <sheetData>
    <row r="22" spans="2:20" x14ac:dyDescent="0.2">
      <c r="B22" s="46" t="s">
        <v>13</v>
      </c>
      <c r="C22" s="46"/>
      <c r="D22" s="46"/>
      <c r="E22" s="46"/>
      <c r="F22" s="46"/>
      <c r="G22" s="46"/>
      <c r="H22" s="46"/>
      <c r="M22" s="46" t="s">
        <v>14</v>
      </c>
      <c r="N22" s="46"/>
      <c r="O22" s="46"/>
      <c r="P22" s="46"/>
      <c r="Q22" s="46"/>
      <c r="R22" s="46"/>
      <c r="S22" s="46"/>
    </row>
    <row r="24" spans="2:20" x14ac:dyDescent="0.2">
      <c r="C24" s="1" t="s">
        <v>7</v>
      </c>
      <c r="D24" s="1" t="s">
        <v>8</v>
      </c>
      <c r="E24" s="1" t="s">
        <v>3</v>
      </c>
      <c r="F24" s="1" t="s">
        <v>4</v>
      </c>
      <c r="N24" s="1" t="s">
        <v>15</v>
      </c>
      <c r="O24" s="1" t="s">
        <v>16</v>
      </c>
      <c r="P24" s="1" t="s">
        <v>17</v>
      </c>
      <c r="Q24" s="1" t="s">
        <v>18</v>
      </c>
    </row>
    <row r="25" spans="2:20" x14ac:dyDescent="0.2">
      <c r="B25" s="1" t="s">
        <v>0</v>
      </c>
      <c r="C25" s="2">
        <v>10</v>
      </c>
      <c r="D25" s="10">
        <v>1</v>
      </c>
      <c r="E25" s="10">
        <v>0</v>
      </c>
      <c r="F25" s="3">
        <v>0</v>
      </c>
      <c r="M25" s="1" t="s">
        <v>19</v>
      </c>
      <c r="N25" s="2">
        <v>12</v>
      </c>
      <c r="O25" s="10">
        <v>8</v>
      </c>
      <c r="P25" s="10">
        <v>0</v>
      </c>
      <c r="Q25" s="3">
        <v>0</v>
      </c>
    </row>
    <row r="27" spans="2:20" x14ac:dyDescent="0.2">
      <c r="C27" s="4">
        <v>3</v>
      </c>
      <c r="D27" s="11">
        <v>2</v>
      </c>
      <c r="E27" s="11">
        <v>1</v>
      </c>
      <c r="F27" s="5">
        <v>0</v>
      </c>
      <c r="H27" s="8">
        <v>12</v>
      </c>
      <c r="N27" s="4">
        <v>-3</v>
      </c>
      <c r="O27" s="11">
        <v>-5</v>
      </c>
      <c r="P27" s="11">
        <v>1</v>
      </c>
      <c r="Q27" s="5">
        <v>0</v>
      </c>
      <c r="S27" s="8">
        <v>-10</v>
      </c>
    </row>
    <row r="28" spans="2:20" x14ac:dyDescent="0.2">
      <c r="B28" s="1" t="s">
        <v>1</v>
      </c>
      <c r="C28" s="6">
        <v>5</v>
      </c>
      <c r="D28" s="12">
        <v>2</v>
      </c>
      <c r="E28" s="12">
        <v>0</v>
      </c>
      <c r="F28" s="7">
        <v>1</v>
      </c>
      <c r="G28" s="1" t="s">
        <v>2</v>
      </c>
      <c r="H28" s="9">
        <v>8</v>
      </c>
      <c r="M28" s="1" t="s">
        <v>20</v>
      </c>
      <c r="N28" s="6">
        <v>-2</v>
      </c>
      <c r="O28" s="12">
        <v>-2</v>
      </c>
      <c r="P28" s="12">
        <v>0</v>
      </c>
      <c r="Q28" s="7">
        <v>1</v>
      </c>
      <c r="R28" s="1" t="s">
        <v>21</v>
      </c>
      <c r="S28" s="9">
        <v>-1</v>
      </c>
    </row>
    <row r="32" spans="2:20" x14ac:dyDescent="0.2">
      <c r="B32" s="13"/>
      <c r="C32" s="13"/>
      <c r="D32" s="13"/>
      <c r="E32" s="13" t="str">
        <f>C33</f>
        <v>s1</v>
      </c>
      <c r="F32" s="13" t="str">
        <f>C34</f>
        <v>s2</v>
      </c>
      <c r="G32" s="13"/>
      <c r="H32" s="13"/>
      <c r="I32" s="13"/>
      <c r="M32" s="13"/>
      <c r="N32" s="13"/>
      <c r="O32" s="13"/>
      <c r="P32" s="13" t="str">
        <f>N33</f>
        <v>e1</v>
      </c>
      <c r="Q32" s="13" t="str">
        <f>N34</f>
        <v>e2</v>
      </c>
      <c r="R32" s="13"/>
      <c r="S32" s="13"/>
      <c r="T32" s="13"/>
    </row>
    <row r="33" spans="1:21" x14ac:dyDescent="0.2">
      <c r="B33" s="13"/>
      <c r="C33" s="14" t="s">
        <v>3</v>
      </c>
      <c r="D33" s="13"/>
      <c r="E33" s="15">
        <f>E27</f>
        <v>1</v>
      </c>
      <c r="F33" s="16">
        <f>F27</f>
        <v>0</v>
      </c>
      <c r="G33" s="13"/>
      <c r="H33" s="15">
        <f t="array" ref="H33:I34">MINVERSE(E33:F34)</f>
        <v>1</v>
      </c>
      <c r="I33" s="16">
        <v>0</v>
      </c>
      <c r="M33" s="13"/>
      <c r="N33" s="14" t="s">
        <v>17</v>
      </c>
      <c r="O33" s="13"/>
      <c r="P33" s="15">
        <f>P27</f>
        <v>1</v>
      </c>
      <c r="Q33" s="16">
        <f>Q27</f>
        <v>0</v>
      </c>
      <c r="R33" s="13"/>
      <c r="S33" s="15">
        <f t="array" ref="S33:T34">MINVERSE(P33:Q34)</f>
        <v>1</v>
      </c>
      <c r="T33" s="16">
        <v>0</v>
      </c>
    </row>
    <row r="34" spans="1:21" x14ac:dyDescent="0.2">
      <c r="B34" s="13" t="s">
        <v>5</v>
      </c>
      <c r="C34" s="17" t="s">
        <v>4</v>
      </c>
      <c r="D34" s="13" t="s">
        <v>6</v>
      </c>
      <c r="E34" s="18">
        <f>E28</f>
        <v>0</v>
      </c>
      <c r="F34" s="19">
        <f>F28</f>
        <v>1</v>
      </c>
      <c r="G34" s="13" t="s">
        <v>9</v>
      </c>
      <c r="H34" s="18">
        <v>0</v>
      </c>
      <c r="I34" s="19">
        <v>1</v>
      </c>
      <c r="M34" s="13" t="s">
        <v>5</v>
      </c>
      <c r="N34" s="17" t="s">
        <v>18</v>
      </c>
      <c r="O34" s="13" t="s">
        <v>6</v>
      </c>
      <c r="P34" s="18">
        <f>P28</f>
        <v>0</v>
      </c>
      <c r="Q34" s="19">
        <f>Q28</f>
        <v>1</v>
      </c>
      <c r="R34" s="13" t="s">
        <v>9</v>
      </c>
      <c r="S34" s="18">
        <v>0</v>
      </c>
      <c r="T34" s="19">
        <v>1</v>
      </c>
    </row>
    <row r="35" spans="1:21" x14ac:dyDescent="0.2">
      <c r="B35" s="13"/>
      <c r="C35" s="13"/>
      <c r="D35" s="13"/>
      <c r="E35" s="13"/>
      <c r="F35" s="13"/>
      <c r="G35" s="13"/>
      <c r="H35" s="13"/>
      <c r="I35" s="13"/>
      <c r="M35" s="13"/>
      <c r="N35" s="13"/>
      <c r="O35" s="13"/>
      <c r="P35" s="13"/>
      <c r="Q35" s="13"/>
      <c r="R35" s="13"/>
      <c r="S35" s="13"/>
      <c r="T35" s="13"/>
    </row>
    <row r="36" spans="1:21" x14ac:dyDescent="0.2">
      <c r="B36" s="13"/>
      <c r="C36" s="13"/>
      <c r="D36" s="13" t="s">
        <v>10</v>
      </c>
      <c r="E36" s="20">
        <f>E25</f>
        <v>0</v>
      </c>
      <c r="F36" s="21">
        <f>F25</f>
        <v>0</v>
      </c>
      <c r="G36" s="13"/>
      <c r="H36" s="13"/>
      <c r="I36" s="13"/>
      <c r="M36" s="13"/>
      <c r="N36" s="13"/>
      <c r="O36" s="13" t="s">
        <v>10</v>
      </c>
      <c r="P36" s="20">
        <f>P25</f>
        <v>0</v>
      </c>
      <c r="Q36" s="21">
        <f>Q25</f>
        <v>0</v>
      </c>
      <c r="R36" s="13"/>
      <c r="S36" s="13"/>
      <c r="T36" s="13"/>
    </row>
    <row r="37" spans="1:21" x14ac:dyDescent="0.2">
      <c r="B37" s="13"/>
      <c r="C37" s="13"/>
      <c r="D37" s="13"/>
      <c r="E37" s="13"/>
      <c r="F37" s="13"/>
      <c r="G37" s="13"/>
      <c r="H37" s="13"/>
      <c r="I37" s="13"/>
      <c r="M37" s="13"/>
      <c r="N37" s="13"/>
      <c r="O37" s="13"/>
      <c r="P37" s="13"/>
      <c r="Q37" s="13"/>
      <c r="R37" s="13"/>
      <c r="S37" s="13"/>
      <c r="T37" s="13"/>
    </row>
    <row r="39" spans="1:21" x14ac:dyDescent="0.2">
      <c r="C39" s="23" t="s">
        <v>7</v>
      </c>
      <c r="D39" s="1" t="s">
        <v>8</v>
      </c>
      <c r="E39" s="1" t="s">
        <v>3</v>
      </c>
      <c r="F39" s="1" t="s">
        <v>4</v>
      </c>
      <c r="G39" s="1" t="s">
        <v>12</v>
      </c>
      <c r="N39" s="1" t="s">
        <v>15</v>
      </c>
      <c r="O39" s="40" t="s">
        <v>16</v>
      </c>
      <c r="P39" s="1" t="s">
        <v>17</v>
      </c>
      <c r="Q39" s="1" t="s">
        <v>18</v>
      </c>
      <c r="R39" s="1" t="s">
        <v>12</v>
      </c>
    </row>
    <row r="40" spans="1:21" x14ac:dyDescent="0.2">
      <c r="B40" s="1" t="s">
        <v>11</v>
      </c>
      <c r="C40" s="24">
        <f t="array" ref="C40:F40">MMULT(MMULT(E36:F36,H33:I34),C27:F28)-C25:F25</f>
        <v>-10</v>
      </c>
      <c r="D40" s="10">
        <v>-1</v>
      </c>
      <c r="E40" s="10">
        <v>0</v>
      </c>
      <c r="F40" s="10">
        <v>0</v>
      </c>
      <c r="G40" s="22">
        <f t="array" ref="G40">MMULT(MMULT(E36:F36,H33:I34),H27:H28)</f>
        <v>0</v>
      </c>
      <c r="M40" s="29" t="s">
        <v>11</v>
      </c>
      <c r="N40" s="30">
        <f t="array" ref="N40:Q40">MMULT(MMULT(P36:Q36,S33:T34),N27:Q28)-N25:Q25</f>
        <v>-12</v>
      </c>
      <c r="O40" s="44">
        <v>-8</v>
      </c>
      <c r="P40" s="31">
        <v>0</v>
      </c>
      <c r="Q40" s="31">
        <v>0</v>
      </c>
      <c r="R40" s="32">
        <f t="array" ref="R40">MMULT(MMULT(P36:Q36,S33:T34),S27:S28)</f>
        <v>0</v>
      </c>
    </row>
    <row r="41" spans="1:21" x14ac:dyDescent="0.2">
      <c r="B41" s="1" t="str">
        <f>C33</f>
        <v>s1</v>
      </c>
      <c r="C41" s="25">
        <f t="array" ref="C41:F42">MMULT(H33:I34,C27:F28)</f>
        <v>3</v>
      </c>
      <c r="D41" s="11">
        <v>2</v>
      </c>
      <c r="E41" s="11">
        <v>1</v>
      </c>
      <c r="F41" s="11">
        <v>0</v>
      </c>
      <c r="G41" s="8">
        <f t="array" ref="G41:G42">MMULT(H33:I34,H27:H28)</f>
        <v>12</v>
      </c>
      <c r="H41" s="1">
        <f>G41/C41</f>
        <v>4</v>
      </c>
      <c r="M41" s="40" t="str">
        <f>N33</f>
        <v>e1</v>
      </c>
      <c r="N41" s="41">
        <f t="array" ref="N41:Q42">MMULT(S33:T34,N27:Q28)</f>
        <v>-3</v>
      </c>
      <c r="O41" s="42">
        <v>-5</v>
      </c>
      <c r="P41" s="42">
        <v>1</v>
      </c>
      <c r="Q41" s="42">
        <v>0</v>
      </c>
      <c r="R41" s="43">
        <f t="array" ref="R41:R42">MMULT(S33:T34,S27:S28)</f>
        <v>-10</v>
      </c>
    </row>
    <row r="42" spans="1:21" x14ac:dyDescent="0.2">
      <c r="B42" s="23" t="str">
        <f>C34</f>
        <v>s2</v>
      </c>
      <c r="C42" s="26">
        <v>5</v>
      </c>
      <c r="D42" s="27">
        <v>2</v>
      </c>
      <c r="E42" s="27">
        <v>0</v>
      </c>
      <c r="F42" s="27">
        <v>1</v>
      </c>
      <c r="G42" s="28">
        <v>8</v>
      </c>
      <c r="H42" s="1">
        <f>G42/C42</f>
        <v>1.6</v>
      </c>
      <c r="M42" s="29" t="str">
        <f>N34</f>
        <v>e2</v>
      </c>
      <c r="N42" s="36">
        <v>-2</v>
      </c>
      <c r="O42" s="45">
        <v>-2</v>
      </c>
      <c r="P42" s="37">
        <v>0</v>
      </c>
      <c r="Q42" s="37">
        <v>1</v>
      </c>
      <c r="R42" s="38">
        <v>-1</v>
      </c>
    </row>
    <row r="43" spans="1:21" x14ac:dyDescent="0.2">
      <c r="N43" s="1">
        <f>ABS(N40/N41)</f>
        <v>4</v>
      </c>
      <c r="O43" s="1">
        <f>ABS(O40/O41)</f>
        <v>1.6</v>
      </c>
    </row>
    <row r="44" spans="1:21" x14ac:dyDescent="0.2">
      <c r="A44" s="39"/>
      <c r="B44" s="39"/>
      <c r="C44" s="39"/>
      <c r="D44" s="39"/>
      <c r="E44" s="39"/>
      <c r="F44" s="39"/>
      <c r="G44" s="39"/>
      <c r="H44" s="39"/>
      <c r="I44" s="39"/>
      <c r="J44" s="39"/>
      <c r="L44" s="39"/>
      <c r="M44" s="39"/>
      <c r="N44" s="39"/>
      <c r="O44" s="39"/>
      <c r="P44" s="39"/>
      <c r="Q44" s="39"/>
      <c r="R44" s="39"/>
      <c r="S44" s="39"/>
      <c r="T44" s="39"/>
      <c r="U44" s="39"/>
    </row>
    <row r="45" spans="1:2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</row>
    <row r="46" spans="1:21" x14ac:dyDescent="0.2">
      <c r="C46" s="1" t="s">
        <v>7</v>
      </c>
      <c r="D46" s="1" t="s">
        <v>8</v>
      </c>
      <c r="E46" s="1" t="s">
        <v>3</v>
      </c>
      <c r="F46" s="1" t="s">
        <v>4</v>
      </c>
      <c r="N46" s="1" t="s">
        <v>15</v>
      </c>
      <c r="O46" s="1" t="s">
        <v>16</v>
      </c>
      <c r="P46" s="1" t="s">
        <v>17</v>
      </c>
      <c r="Q46" s="1" t="s">
        <v>18</v>
      </c>
    </row>
    <row r="47" spans="1:21" x14ac:dyDescent="0.2">
      <c r="B47" s="1" t="s">
        <v>0</v>
      </c>
      <c r="C47" s="2">
        <v>10</v>
      </c>
      <c r="D47" s="10">
        <v>1</v>
      </c>
      <c r="E47" s="10">
        <v>0</v>
      </c>
      <c r="F47" s="3">
        <v>0</v>
      </c>
      <c r="M47" s="1" t="s">
        <v>0</v>
      </c>
      <c r="N47" s="2">
        <v>12</v>
      </c>
      <c r="O47" s="10">
        <v>8</v>
      </c>
      <c r="P47" s="10">
        <v>0</v>
      </c>
      <c r="Q47" s="3">
        <v>0</v>
      </c>
    </row>
    <row r="49" spans="2:20" x14ac:dyDescent="0.2">
      <c r="C49" s="4">
        <v>3</v>
      </c>
      <c r="D49" s="11">
        <v>2</v>
      </c>
      <c r="E49" s="11">
        <v>1</v>
      </c>
      <c r="F49" s="5">
        <v>0</v>
      </c>
      <c r="H49" s="8">
        <v>12</v>
      </c>
      <c r="N49" s="4">
        <v>-3</v>
      </c>
      <c r="O49" s="11">
        <v>-5</v>
      </c>
      <c r="P49" s="11">
        <v>1</v>
      </c>
      <c r="Q49" s="5">
        <v>0</v>
      </c>
      <c r="S49" s="8">
        <v>-10</v>
      </c>
    </row>
    <row r="50" spans="2:20" x14ac:dyDescent="0.2">
      <c r="B50" s="1" t="s">
        <v>1</v>
      </c>
      <c r="C50" s="6">
        <v>5</v>
      </c>
      <c r="D50" s="12">
        <v>2</v>
      </c>
      <c r="E50" s="12">
        <v>0</v>
      </c>
      <c r="F50" s="7">
        <v>1</v>
      </c>
      <c r="G50" s="1" t="s">
        <v>2</v>
      </c>
      <c r="H50" s="9">
        <v>8</v>
      </c>
      <c r="M50" s="1" t="s">
        <v>1</v>
      </c>
      <c r="N50" s="6">
        <v>-2</v>
      </c>
      <c r="O50" s="12">
        <v>-2</v>
      </c>
      <c r="P50" s="12">
        <v>0</v>
      </c>
      <c r="Q50" s="7">
        <v>1</v>
      </c>
      <c r="R50" s="1" t="s">
        <v>2</v>
      </c>
      <c r="S50" s="9">
        <v>-1</v>
      </c>
    </row>
    <row r="54" spans="2:20" x14ac:dyDescent="0.2">
      <c r="B54" s="13"/>
      <c r="C54" s="13"/>
      <c r="D54" s="13"/>
      <c r="E54" s="13" t="str">
        <f>C55</f>
        <v>s1</v>
      </c>
      <c r="F54" s="13" t="str">
        <f>C56</f>
        <v>x1</v>
      </c>
      <c r="G54" s="13"/>
      <c r="H54" s="13"/>
      <c r="I54" s="13"/>
      <c r="M54" s="13"/>
      <c r="N54" s="13"/>
      <c r="O54" s="13"/>
      <c r="P54" s="13" t="str">
        <f>N55</f>
        <v>y2</v>
      </c>
      <c r="Q54" s="13" t="str">
        <f>N56</f>
        <v>e2</v>
      </c>
      <c r="R54" s="13"/>
      <c r="S54" s="13"/>
      <c r="T54" s="13"/>
    </row>
    <row r="55" spans="2:20" x14ac:dyDescent="0.2">
      <c r="B55" s="13"/>
      <c r="C55" s="14" t="s">
        <v>3</v>
      </c>
      <c r="D55" s="13"/>
      <c r="E55" s="15">
        <f>E49</f>
        <v>1</v>
      </c>
      <c r="F55" s="16">
        <f>C49</f>
        <v>3</v>
      </c>
      <c r="G55" s="13"/>
      <c r="H55" s="15">
        <f t="array" ref="H55:I56">MINVERSE(E55:F56)</f>
        <v>1</v>
      </c>
      <c r="I55" s="16">
        <v>-0.60000000000000009</v>
      </c>
      <c r="M55" s="13"/>
      <c r="N55" s="14" t="s">
        <v>16</v>
      </c>
      <c r="O55" s="13"/>
      <c r="P55" s="15">
        <f>O49</f>
        <v>-5</v>
      </c>
      <c r="Q55" s="16">
        <f>Q49</f>
        <v>0</v>
      </c>
      <c r="R55" s="13"/>
      <c r="S55" s="15">
        <f t="array" ref="S55:T56">MINVERSE(P55:Q56)</f>
        <v>-0.2</v>
      </c>
      <c r="T55" s="16">
        <v>0</v>
      </c>
    </row>
    <row r="56" spans="2:20" x14ac:dyDescent="0.2">
      <c r="B56" s="13" t="s">
        <v>5</v>
      </c>
      <c r="C56" s="17" t="s">
        <v>7</v>
      </c>
      <c r="D56" s="13" t="s">
        <v>6</v>
      </c>
      <c r="E56" s="18">
        <f>E50</f>
        <v>0</v>
      </c>
      <c r="F56" s="19">
        <f>C50</f>
        <v>5</v>
      </c>
      <c r="G56" s="13" t="s">
        <v>9</v>
      </c>
      <c r="H56" s="18">
        <v>0</v>
      </c>
      <c r="I56" s="19">
        <v>0.2</v>
      </c>
      <c r="M56" s="13" t="s">
        <v>5</v>
      </c>
      <c r="N56" s="17" t="s">
        <v>18</v>
      </c>
      <c r="O56" s="13" t="s">
        <v>6</v>
      </c>
      <c r="P56" s="18">
        <f>O50</f>
        <v>-2</v>
      </c>
      <c r="Q56" s="19">
        <f>Q50</f>
        <v>1</v>
      </c>
      <c r="R56" s="13" t="s">
        <v>9</v>
      </c>
      <c r="S56" s="18">
        <v>-0.4</v>
      </c>
      <c r="T56" s="19">
        <v>1</v>
      </c>
    </row>
    <row r="57" spans="2:20" x14ac:dyDescent="0.2">
      <c r="B57" s="13"/>
      <c r="C57" s="13"/>
      <c r="D57" s="13"/>
      <c r="E57" s="13"/>
      <c r="F57" s="13"/>
      <c r="G57" s="13"/>
      <c r="H57" s="13"/>
      <c r="I57" s="13"/>
      <c r="M57" s="13"/>
      <c r="N57" s="13"/>
      <c r="O57" s="13"/>
      <c r="P57" s="13"/>
      <c r="Q57" s="13"/>
      <c r="R57" s="13"/>
      <c r="S57" s="13"/>
      <c r="T57" s="13"/>
    </row>
    <row r="58" spans="2:20" x14ac:dyDescent="0.2">
      <c r="B58" s="13"/>
      <c r="C58" s="13"/>
      <c r="D58" s="13" t="s">
        <v>10</v>
      </c>
      <c r="E58" s="20">
        <f>E47</f>
        <v>0</v>
      </c>
      <c r="F58" s="21">
        <f>C47</f>
        <v>10</v>
      </c>
      <c r="G58" s="13"/>
      <c r="H58" s="13"/>
      <c r="I58" s="13"/>
      <c r="M58" s="13"/>
      <c r="N58" s="13"/>
      <c r="O58" s="13" t="s">
        <v>10</v>
      </c>
      <c r="P58" s="20">
        <f>O47</f>
        <v>8</v>
      </c>
      <c r="Q58" s="21">
        <f>Q47</f>
        <v>0</v>
      </c>
      <c r="R58" s="13"/>
      <c r="S58" s="13"/>
      <c r="T58" s="13"/>
    </row>
    <row r="59" spans="2:20" x14ac:dyDescent="0.2">
      <c r="B59" s="13"/>
      <c r="C59" s="13"/>
      <c r="D59" s="13"/>
      <c r="E59" s="13"/>
      <c r="F59" s="13"/>
      <c r="G59" s="13"/>
      <c r="H59" s="13"/>
      <c r="I59" s="13"/>
      <c r="M59" s="13"/>
      <c r="N59" s="13"/>
      <c r="O59" s="13"/>
      <c r="P59" s="13"/>
      <c r="Q59" s="13"/>
      <c r="R59" s="13"/>
      <c r="S59" s="13"/>
      <c r="T59" s="13"/>
    </row>
    <row r="61" spans="2:20" x14ac:dyDescent="0.2">
      <c r="B61" s="29"/>
      <c r="C61" s="29" t="s">
        <v>7</v>
      </c>
      <c r="D61" s="29" t="s">
        <v>8</v>
      </c>
      <c r="E61" s="29" t="s">
        <v>3</v>
      </c>
      <c r="F61" s="29" t="s">
        <v>4</v>
      </c>
      <c r="G61" s="29" t="s">
        <v>12</v>
      </c>
      <c r="M61" s="29"/>
      <c r="N61" s="29" t="s">
        <v>15</v>
      </c>
      <c r="O61" s="29" t="s">
        <v>16</v>
      </c>
      <c r="P61" s="29" t="s">
        <v>17</v>
      </c>
      <c r="Q61" s="29" t="s">
        <v>18</v>
      </c>
      <c r="R61" s="29" t="s">
        <v>12</v>
      </c>
    </row>
    <row r="62" spans="2:20" x14ac:dyDescent="0.2">
      <c r="B62" s="29" t="s">
        <v>11</v>
      </c>
      <c r="C62" s="30">
        <f t="array" ref="C62:F62">MMULT(MMULT(E58:F58,H55:I56),C49:F50)-C47:F47</f>
        <v>0</v>
      </c>
      <c r="D62" s="31">
        <v>3</v>
      </c>
      <c r="E62" s="31">
        <v>0</v>
      </c>
      <c r="F62" s="31">
        <v>2</v>
      </c>
      <c r="G62" s="32">
        <f t="array" ref="G62">MMULT(MMULT(E58:F58,H55:I56),H49:H50)</f>
        <v>16</v>
      </c>
      <c r="M62" s="29" t="s">
        <v>11</v>
      </c>
      <c r="N62" s="30">
        <f t="array" ref="N62:Q62">MMULT(MMULT(P58:Q58,S55:T56),N49:Q50)-N47:Q47</f>
        <v>-7.1999999999999993</v>
      </c>
      <c r="O62" s="31">
        <v>0</v>
      </c>
      <c r="P62" s="31">
        <v>-1.6</v>
      </c>
      <c r="Q62" s="31">
        <v>0</v>
      </c>
      <c r="R62" s="32">
        <f t="array" ref="R62">MMULT(MMULT(P58:Q58,S55:T56),S49:S50)</f>
        <v>16</v>
      </c>
    </row>
    <row r="63" spans="2:20" x14ac:dyDescent="0.2">
      <c r="B63" s="29" t="str">
        <f>C55</f>
        <v>s1</v>
      </c>
      <c r="C63" s="33">
        <f t="array" ref="C63:F64">MMULT(H55:I56,C49:F50)</f>
        <v>-4.4408920985006262E-16</v>
      </c>
      <c r="D63" s="34">
        <v>0.79999999999999982</v>
      </c>
      <c r="E63" s="34">
        <v>1</v>
      </c>
      <c r="F63" s="34">
        <v>-0.60000000000000009</v>
      </c>
      <c r="G63" s="35">
        <f t="array" ref="G63:G64">MMULT(H55:I56,H49:H50)</f>
        <v>7.1999999999999993</v>
      </c>
      <c r="M63" s="29" t="str">
        <f>N55</f>
        <v>y2</v>
      </c>
      <c r="N63" s="33">
        <f t="array" ref="N63:Q64">MMULT(S55:T56,N49:Q50)</f>
        <v>0.60000000000000009</v>
      </c>
      <c r="O63" s="34">
        <v>1</v>
      </c>
      <c r="P63" s="34">
        <v>-0.2</v>
      </c>
      <c r="Q63" s="34">
        <v>0</v>
      </c>
      <c r="R63" s="35">
        <f t="array" ref="R63:R64">MMULT(S55:T56,S49:S50)</f>
        <v>2</v>
      </c>
    </row>
    <row r="64" spans="2:20" x14ac:dyDescent="0.2">
      <c r="B64" s="29" t="str">
        <f>C56</f>
        <v>x1</v>
      </c>
      <c r="C64" s="36">
        <v>1</v>
      </c>
      <c r="D64" s="37">
        <v>0.4</v>
      </c>
      <c r="E64" s="37">
        <v>0</v>
      </c>
      <c r="F64" s="37">
        <v>0.2</v>
      </c>
      <c r="G64" s="38">
        <v>1.6</v>
      </c>
      <c r="M64" s="29" t="str">
        <f>N56</f>
        <v>e2</v>
      </c>
      <c r="N64" s="36">
        <v>-0.79999999999999982</v>
      </c>
      <c r="O64" s="37">
        <v>0</v>
      </c>
      <c r="P64" s="37">
        <v>-0.4</v>
      </c>
      <c r="Q64" s="37">
        <v>1</v>
      </c>
      <c r="R64" s="38">
        <v>3</v>
      </c>
    </row>
  </sheetData>
  <mergeCells count="2">
    <mergeCell ref="B22:H22"/>
    <mergeCell ref="M22:S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LUIS ANTONIO MONCAYO MARTINEZ</cp:lastModifiedBy>
  <dcterms:created xsi:type="dcterms:W3CDTF">2021-09-30T17:16:12Z</dcterms:created>
  <dcterms:modified xsi:type="dcterms:W3CDTF">2022-03-09T21:51:27Z</dcterms:modified>
</cp:coreProperties>
</file>