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teus\Desktop\Fundamentos_estatistica\Exercicio 3 - probabilidade e dist binomial\"/>
    </mc:Choice>
  </mc:AlternateContent>
  <xr:revisionPtr revIDLastSave="0" documentId="13_ncr:1_{B5F2EFCB-8728-49C4-9DA4-F17A3C966284}" xr6:coauthVersionLast="47" xr6:coauthVersionMax="47" xr10:uidLastSave="{00000000-0000-0000-0000-000000000000}"/>
  <bookViews>
    <workbookView xWindow="-20520" yWindow="915" windowWidth="20640" windowHeight="1104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G11" i="2"/>
  <c r="G10" i="2"/>
  <c r="G9" i="2"/>
  <c r="G8" i="2"/>
  <c r="B8" i="2"/>
  <c r="G7" i="2"/>
  <c r="B7" i="2"/>
  <c r="G6" i="2"/>
  <c r="B6" i="2"/>
  <c r="G5" i="2"/>
  <c r="G4" i="2"/>
  <c r="G3" i="2"/>
  <c r="G2" i="2"/>
  <c r="B11" i="1"/>
  <c r="B10" i="1"/>
  <c r="B9" i="1"/>
  <c r="B8" i="1"/>
  <c r="B6" i="1"/>
  <c r="B5" i="1"/>
  <c r="B2" i="1"/>
</calcChain>
</file>

<file path=xl/sharedStrings.xml><?xml version="1.0" encoding="utf-8"?>
<sst xmlns="http://schemas.openxmlformats.org/spreadsheetml/2006/main" count="22" uniqueCount="19">
  <si>
    <t>Parâmetros da distribuição binomial</t>
  </si>
  <si>
    <t>p (probabilidade de sucesso)</t>
  </si>
  <si>
    <t>n (número de repetições)</t>
  </si>
  <si>
    <t>a) P(k=4)</t>
  </si>
  <si>
    <t>b) P(k=7) + P(k=8) + P(k=9) + P(k=10)</t>
  </si>
  <si>
    <t>(*) Subtrai a área que não é de interesse (vitórias em 6 ou menos jogadas)</t>
  </si>
  <si>
    <t>P(k=7)</t>
  </si>
  <si>
    <t>P(k=8)</t>
  </si>
  <si>
    <t>P(k=9)</t>
  </si>
  <si>
    <t>P(k=10)</t>
  </si>
  <si>
    <t>p</t>
  </si>
  <si>
    <t>n</t>
  </si>
  <si>
    <t>k</t>
  </si>
  <si>
    <t>P(X=k)</t>
  </si>
  <si>
    <t>a) P(k=2)</t>
  </si>
  <si>
    <t>b) P(k=4)</t>
  </si>
  <si>
    <t>c) P(k=0) + P(k=1) + P(k=2)</t>
  </si>
  <si>
    <t>chances de sucesso para numero de ocorrencias</t>
  </si>
  <si>
    <t>k= numero de lotes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</si>
</sst>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0" fillId="0" borderId="0" xfId="1" applyNumberFormat="1" applyFont="1"/>
    <xf numFmtId="0" fontId="0" fillId="3" borderId="1" xfId="0" applyFill="1" applyBorder="1"/>
    <xf numFmtId="165" fontId="0" fillId="3" borderId="1" xfId="1" applyNumberFormat="1" applyFont="1" applyFill="1" applyBorder="1" applyAlignment="1">
      <alignment horizontal="center"/>
    </xf>
    <xf numFmtId="165" fontId="0" fillId="3" borderId="1" xfId="2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N8" sqref="N8"/>
    </sheetView>
  </sheetViews>
  <sheetFormatPr defaultRowHeight="15" x14ac:dyDescent="0.25"/>
  <cols>
    <col min="1" max="1" width="33.5703125" bestFit="1" customWidth="1"/>
    <col min="2" max="2" width="8.5703125" bestFit="1" customWidth="1"/>
  </cols>
  <sheetData>
    <row r="1" spans="1:3" x14ac:dyDescent="0.25">
      <c r="A1" s="1" t="s">
        <v>0</v>
      </c>
      <c r="B1" s="2"/>
    </row>
    <row r="2" spans="1:3" x14ac:dyDescent="0.25">
      <c r="A2" s="3" t="s">
        <v>1</v>
      </c>
      <c r="B2" s="4">
        <f>1/6</f>
        <v>0.16666666666666666</v>
      </c>
    </row>
    <row r="3" spans="1:3" x14ac:dyDescent="0.25">
      <c r="A3" s="3" t="s">
        <v>2</v>
      </c>
      <c r="B3" s="5">
        <v>10</v>
      </c>
    </row>
    <row r="5" spans="1:3" x14ac:dyDescent="0.25">
      <c r="A5" s="3" t="s">
        <v>3</v>
      </c>
      <c r="B5" s="6">
        <f>_xlfn.BINOM.DIST(4,$B$3,$B$2,FALSE)</f>
        <v>5.426587585098816E-2</v>
      </c>
    </row>
    <row r="6" spans="1:3" x14ac:dyDescent="0.25">
      <c r="A6" s="3" t="s">
        <v>4</v>
      </c>
      <c r="B6" s="7">
        <f>_xlfn.BINOM.DIST(10,$B$3,$B$2,TRUE)-_xlfn.BINOM.DIST(6,$B$3,$B$2,TRUE)</f>
        <v>2.6752146522379672E-4</v>
      </c>
      <c r="C6" t="s">
        <v>5</v>
      </c>
    </row>
    <row r="7" spans="1:3" x14ac:dyDescent="0.25">
      <c r="B7" s="8"/>
    </row>
    <row r="8" spans="1:3" x14ac:dyDescent="0.25">
      <c r="A8" s="9" t="s">
        <v>6</v>
      </c>
      <c r="B8" s="10">
        <f>_xlfn.BINOM.DIST(7,$B$3,$B$2,FALSE)</f>
        <v>2.4807257531880307E-4</v>
      </c>
    </row>
    <row r="9" spans="1:3" x14ac:dyDescent="0.25">
      <c r="A9" s="9" t="s">
        <v>7</v>
      </c>
      <c r="B9" s="10">
        <f>_xlfn.BINOM.DIST(8,$B$3,$B$2,FALSE)</f>
        <v>1.8605443148910209E-5</v>
      </c>
    </row>
    <row r="10" spans="1:3" x14ac:dyDescent="0.25">
      <c r="A10" s="9" t="s">
        <v>8</v>
      </c>
      <c r="B10" s="10">
        <f>_xlfn.BINOM.DIST(9,$B$3,$B$2,FALSE)</f>
        <v>8.2690858439600864E-7</v>
      </c>
    </row>
    <row r="11" spans="1:3" x14ac:dyDescent="0.25">
      <c r="A11" s="9" t="s">
        <v>9</v>
      </c>
      <c r="B11" s="11">
        <f>_xlfn.BINOM.DIST(10,$B$3,$B$2,FALSE)</f>
        <v>1.6538171687920224E-8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CE88-0D2C-4F4E-9D95-B82C77AEE669}">
  <dimension ref="A1:G15"/>
  <sheetViews>
    <sheetView tabSelected="1" workbookViewId="0">
      <selection activeCell="B13" sqref="B13"/>
    </sheetView>
  </sheetViews>
  <sheetFormatPr defaultRowHeight="15" x14ac:dyDescent="0.25"/>
  <sheetData>
    <row r="1" spans="1:7" x14ac:dyDescent="0.25">
      <c r="A1" s="1" t="s">
        <v>0</v>
      </c>
      <c r="B1" s="2"/>
      <c r="D1" s="5" t="s">
        <v>10</v>
      </c>
      <c r="E1" s="12" t="s">
        <v>11</v>
      </c>
      <c r="F1" s="5" t="s">
        <v>12</v>
      </c>
      <c r="G1" s="5" t="s">
        <v>13</v>
      </c>
    </row>
    <row r="2" spans="1:7" x14ac:dyDescent="0.25">
      <c r="A2" s="3" t="s">
        <v>1</v>
      </c>
      <c r="B2" s="13">
        <v>6.5000000000000002E-2</v>
      </c>
      <c r="D2" s="14">
        <v>6.5000000000000002E-2</v>
      </c>
      <c r="E2" s="15">
        <v>65</v>
      </c>
      <c r="F2" s="16">
        <v>0</v>
      </c>
      <c r="G2" s="17">
        <f>_xlfn.BINOM.DIST(F2,$E$2,$D$2,FALSE)</f>
        <v>1.2669360872583824E-2</v>
      </c>
    </row>
    <row r="3" spans="1:7" x14ac:dyDescent="0.25">
      <c r="A3" s="3" t="s">
        <v>2</v>
      </c>
      <c r="B3" s="5">
        <v>12</v>
      </c>
      <c r="F3" s="16">
        <v>1</v>
      </c>
      <c r="G3" s="17">
        <f>_xlfn.BINOM.DIST(F3,$E$2,$D$2,FALSE)</f>
        <v>5.7249251001782561E-2</v>
      </c>
    </row>
    <row r="4" spans="1:7" x14ac:dyDescent="0.25">
      <c r="F4" s="16">
        <v>2</v>
      </c>
      <c r="G4" s="17">
        <f>_xlfn.BINOM.DIST(F4,$E$2,$D$2,FALSE)</f>
        <v>0.12735662254942004</v>
      </c>
    </row>
    <row r="5" spans="1:7" x14ac:dyDescent="0.25">
      <c r="F5" s="16">
        <v>3</v>
      </c>
      <c r="G5" s="17">
        <f t="shared" ref="G5:G15" si="0">_xlfn.BINOM.DIST(F5,$E$2,$D$2,FALSE)</f>
        <v>0.18592704789300346</v>
      </c>
    </row>
    <row r="6" spans="1:7" x14ac:dyDescent="0.25">
      <c r="A6" s="3" t="s">
        <v>14</v>
      </c>
      <c r="B6" s="18">
        <f>_xlfn.BINOM.DIST(2,$B$3,$B$2,FALSE)</f>
        <v>0.14239238278959765</v>
      </c>
      <c r="F6" s="16">
        <v>4</v>
      </c>
      <c r="G6" s="17">
        <f>_xlfn.BINOM.DIST(F6,$E$2,$D$2,FALSE)</f>
        <v>0.2003438510718728</v>
      </c>
    </row>
    <row r="7" spans="1:7" x14ac:dyDescent="0.25">
      <c r="A7" s="3" t="s">
        <v>15</v>
      </c>
      <c r="B7" s="18">
        <f>_xlfn.BINOM.DIST(4,$B$3,$B$2,FALSE)</f>
        <v>5.1612097911239944E-3</v>
      </c>
      <c r="F7" s="16">
        <v>5</v>
      </c>
      <c r="G7" s="17">
        <f>_xlfn.BINOM.DIST(F7,$E$2,$D$2,FALSE)</f>
        <v>0.1699172982887649</v>
      </c>
    </row>
    <row r="8" spans="1:7" x14ac:dyDescent="0.25">
      <c r="A8" s="3" t="s">
        <v>16</v>
      </c>
      <c r="B8" s="18">
        <f>_xlfn.BINOM.DIST(2,$B$3,$B$2,TRUE)</f>
        <v>0.96121879703628765</v>
      </c>
      <c r="F8" s="16">
        <v>6</v>
      </c>
      <c r="G8" s="17">
        <f>_xlfn.BINOM.DIST(F8,$E$2,$D$2,FALSE)</f>
        <v>0.11812432501357988</v>
      </c>
    </row>
    <row r="9" spans="1:7" x14ac:dyDescent="0.25">
      <c r="F9" s="16">
        <v>7</v>
      </c>
      <c r="G9" s="17">
        <f>_xlfn.BINOM.DIST(F9,$E$2,$D$2,FALSE)</f>
        <v>6.9214176688629295E-2</v>
      </c>
    </row>
    <row r="10" spans="1:7" x14ac:dyDescent="0.25">
      <c r="F10" s="16">
        <v>8</v>
      </c>
      <c r="G10" s="17">
        <f t="shared" si="0"/>
        <v>3.4884685309643379E-2</v>
      </c>
    </row>
    <row r="11" spans="1:7" x14ac:dyDescent="0.25">
      <c r="A11" s="19" t="s">
        <v>17</v>
      </c>
      <c r="F11" s="16">
        <v>9</v>
      </c>
      <c r="G11" s="17">
        <f t="shared" si="0"/>
        <v>1.5359210822605886E-2</v>
      </c>
    </row>
    <row r="12" spans="1:7" x14ac:dyDescent="0.25">
      <c r="F12" s="16">
        <v>10</v>
      </c>
      <c r="G12" s="17">
        <f t="shared" si="0"/>
        <v>5.9794146945759833E-3</v>
      </c>
    </row>
    <row r="13" spans="1:7" x14ac:dyDescent="0.25">
      <c r="F13" s="16">
        <v>11</v>
      </c>
      <c r="G13" s="17">
        <f t="shared" si="0"/>
        <v>2.0784061772590344E-3</v>
      </c>
    </row>
    <row r="14" spans="1:7" x14ac:dyDescent="0.25">
      <c r="F14" s="16">
        <v>12</v>
      </c>
      <c r="G14" s="17">
        <f t="shared" si="0"/>
        <v>6.5019658486445658E-4</v>
      </c>
    </row>
    <row r="15" spans="1:7" x14ac:dyDescent="0.25">
      <c r="A15" t="s">
        <v>18</v>
      </c>
      <c r="F15" s="20"/>
      <c r="G15" s="2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</dc:creator>
  <cp:lastModifiedBy>Mateus Santos</cp:lastModifiedBy>
  <dcterms:created xsi:type="dcterms:W3CDTF">2015-06-05T18:19:34Z</dcterms:created>
  <dcterms:modified xsi:type="dcterms:W3CDTF">2024-10-28T00:13:57Z</dcterms:modified>
</cp:coreProperties>
</file>