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raphique1" sheetId="3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E42" i="1"/>
  <c r="E41" i="1"/>
  <c r="E40" i="1"/>
  <c r="E39" i="1"/>
  <c r="F42" i="1"/>
  <c r="F41" i="1"/>
  <c r="F40" i="1"/>
  <c r="F39" i="1"/>
  <c r="C38" i="1" l="1"/>
  <c r="D38" i="1" l="1"/>
  <c r="E38" i="1"/>
  <c r="F38" i="1"/>
  <c r="E37" i="1" l="1"/>
  <c r="F37" i="1"/>
  <c r="E36" i="1" l="1"/>
  <c r="F36" i="1"/>
  <c r="E35" i="1" l="1"/>
  <c r="F35" i="1"/>
  <c r="E34" i="1" l="1"/>
  <c r="F34" i="1"/>
  <c r="E33" i="1" l="1"/>
  <c r="F33" i="1"/>
  <c r="E32" i="1" l="1"/>
  <c r="F32" i="1"/>
  <c r="C31" i="1"/>
  <c r="E31" i="1" l="1"/>
  <c r="F31" i="1"/>
  <c r="E30" i="1" l="1"/>
  <c r="F30" i="1" l="1"/>
  <c r="E29" i="1" l="1"/>
  <c r="F29" i="1"/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8" i="1" l="1"/>
  <c r="F27" i="1" l="1"/>
  <c r="F26" i="1" l="1"/>
  <c r="F25" i="1" l="1"/>
  <c r="F24" i="1"/>
  <c r="F23" i="1"/>
  <c r="F22" i="1"/>
  <c r="F21" i="1" l="1"/>
  <c r="F20" i="1"/>
  <c r="F19" i="1"/>
  <c r="F18" i="1" l="1"/>
  <c r="F17" i="1" l="1"/>
  <c r="F16" i="1" l="1"/>
  <c r="F15" i="1" l="1"/>
  <c r="F14" i="1" l="1"/>
  <c r="F13" i="1" l="1"/>
  <c r="F12" i="1"/>
  <c r="F11" i="1" l="1"/>
  <c r="F10" i="1" l="1"/>
  <c r="F9" i="1" l="1"/>
  <c r="F8" i="1"/>
  <c r="F7" i="1"/>
  <c r="F6" i="1" l="1"/>
  <c r="F5" i="1" l="1"/>
  <c r="F4" i="1"/>
  <c r="F3" i="1"/>
  <c r="F2" i="1"/>
</calcChain>
</file>

<file path=xl/sharedStrings.xml><?xml version="1.0" encoding="utf-8"?>
<sst xmlns="http://schemas.openxmlformats.org/spreadsheetml/2006/main" count="7" uniqueCount="7">
  <si>
    <t>Date</t>
  </si>
  <si>
    <t>Poids</t>
  </si>
  <si>
    <t>IMC</t>
  </si>
  <si>
    <t>Taille</t>
  </si>
  <si>
    <t>Nourriture</t>
  </si>
  <si>
    <t>Exercice</t>
  </si>
  <si>
    <t>Total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</si>
</sst>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>
                <a:solidFill>
                  <a:srgbClr val="FF0000"/>
                </a:solidFill>
              </a:rPr>
              <a:t>S255</a:t>
            </a:r>
            <a:r>
              <a:rPr lang="fr-FR"/>
              <a:t/>
            </a:r>
            <a:br>
              <a:rPr lang="fr-FR"/>
            </a:br>
            <a:r>
              <a:rPr lang="fr-FR" sz="1050"/>
              <a:t>Evolution du poids</a:t>
            </a:r>
            <a:br>
              <a:rPr lang="fr-FR" sz="1050"/>
            </a:br>
            <a:r>
              <a:rPr lang="fr-FR" sz="1050"/>
              <a:t>Suivi de nourriture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Feuil1!$C$1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Feuil1!$A$2:$A$53</c:f>
              <c:numCache>
                <c:formatCode>m/d/yyyy</c:formatCode>
                <c:ptCount val="52"/>
                <c:pt idx="0">
                  <c:v>43175</c:v>
                </c:pt>
                <c:pt idx="1">
                  <c:v>43176</c:v>
                </c:pt>
                <c:pt idx="2">
                  <c:v>43177</c:v>
                </c:pt>
                <c:pt idx="3">
                  <c:v>43178</c:v>
                </c:pt>
                <c:pt idx="4">
                  <c:v>43179</c:v>
                </c:pt>
                <c:pt idx="5">
                  <c:v>43180</c:v>
                </c:pt>
                <c:pt idx="6">
                  <c:v>43181</c:v>
                </c:pt>
                <c:pt idx="7">
                  <c:v>43182</c:v>
                </c:pt>
                <c:pt idx="8">
                  <c:v>43183</c:v>
                </c:pt>
                <c:pt idx="9">
                  <c:v>43184</c:v>
                </c:pt>
                <c:pt idx="10">
                  <c:v>43185</c:v>
                </c:pt>
                <c:pt idx="11">
                  <c:v>43186</c:v>
                </c:pt>
                <c:pt idx="12">
                  <c:v>43187</c:v>
                </c:pt>
                <c:pt idx="13">
                  <c:v>43188</c:v>
                </c:pt>
                <c:pt idx="14">
                  <c:v>43189</c:v>
                </c:pt>
                <c:pt idx="15">
                  <c:v>43190</c:v>
                </c:pt>
                <c:pt idx="16">
                  <c:v>43191</c:v>
                </c:pt>
                <c:pt idx="17">
                  <c:v>43192</c:v>
                </c:pt>
                <c:pt idx="18">
                  <c:v>43193</c:v>
                </c:pt>
                <c:pt idx="19">
                  <c:v>43194</c:v>
                </c:pt>
                <c:pt idx="20">
                  <c:v>43195</c:v>
                </c:pt>
                <c:pt idx="21">
                  <c:v>43196</c:v>
                </c:pt>
                <c:pt idx="22">
                  <c:v>43197</c:v>
                </c:pt>
                <c:pt idx="23">
                  <c:v>43198</c:v>
                </c:pt>
                <c:pt idx="24">
                  <c:v>43199</c:v>
                </c:pt>
                <c:pt idx="25">
                  <c:v>43200</c:v>
                </c:pt>
                <c:pt idx="26">
                  <c:v>43201</c:v>
                </c:pt>
                <c:pt idx="27">
                  <c:v>43202</c:v>
                </c:pt>
                <c:pt idx="28">
                  <c:v>43203</c:v>
                </c:pt>
                <c:pt idx="29">
                  <c:v>43204</c:v>
                </c:pt>
                <c:pt idx="30">
                  <c:v>43205</c:v>
                </c:pt>
                <c:pt idx="31">
                  <c:v>43206</c:v>
                </c:pt>
                <c:pt idx="32">
                  <c:v>43207</c:v>
                </c:pt>
                <c:pt idx="33">
                  <c:v>43208</c:v>
                </c:pt>
                <c:pt idx="34">
                  <c:v>43209</c:v>
                </c:pt>
                <c:pt idx="35">
                  <c:v>43210</c:v>
                </c:pt>
                <c:pt idx="36">
                  <c:v>43211</c:v>
                </c:pt>
                <c:pt idx="37">
                  <c:v>43212</c:v>
                </c:pt>
                <c:pt idx="38">
                  <c:v>43213</c:v>
                </c:pt>
                <c:pt idx="39">
                  <c:v>43214</c:v>
                </c:pt>
                <c:pt idx="40">
                  <c:v>43215</c:v>
                </c:pt>
                <c:pt idx="41">
                  <c:v>43216</c:v>
                </c:pt>
                <c:pt idx="42">
                  <c:v>43217</c:v>
                </c:pt>
                <c:pt idx="43">
                  <c:v>43218</c:v>
                </c:pt>
                <c:pt idx="44">
                  <c:v>43219</c:v>
                </c:pt>
                <c:pt idx="45">
                  <c:v>43220</c:v>
                </c:pt>
                <c:pt idx="46">
                  <c:v>43221</c:v>
                </c:pt>
                <c:pt idx="47">
                  <c:v>43222</c:v>
                </c:pt>
                <c:pt idx="48">
                  <c:v>43223</c:v>
                </c:pt>
                <c:pt idx="49">
                  <c:v>43224</c:v>
                </c:pt>
                <c:pt idx="50">
                  <c:v>43225</c:v>
                </c:pt>
                <c:pt idx="51">
                  <c:v>43226</c:v>
                </c:pt>
              </c:numCache>
            </c:numRef>
          </c:cat>
          <c:val>
            <c:numRef>
              <c:f>Feuil1!$C$2:$C$53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2080</c:v>
                </c:pt>
                <c:pt idx="25">
                  <c:v>1407</c:v>
                </c:pt>
                <c:pt idx="26">
                  <c:v>817</c:v>
                </c:pt>
                <c:pt idx="27">
                  <c:v>1391</c:v>
                </c:pt>
                <c:pt idx="28">
                  <c:v>1298</c:v>
                </c:pt>
                <c:pt idx="29">
                  <c:v>1870.0000000000002</c:v>
                </c:pt>
                <c:pt idx="30">
                  <c:v>2221</c:v>
                </c:pt>
                <c:pt idx="31">
                  <c:v>1772</c:v>
                </c:pt>
                <c:pt idx="32">
                  <c:v>1576</c:v>
                </c:pt>
                <c:pt idx="33">
                  <c:v>1592</c:v>
                </c:pt>
                <c:pt idx="34">
                  <c:v>1737</c:v>
                </c:pt>
                <c:pt idx="35">
                  <c:v>1192</c:v>
                </c:pt>
                <c:pt idx="36">
                  <c:v>1390</c:v>
                </c:pt>
                <c:pt idx="37">
                  <c:v>1700</c:v>
                </c:pt>
                <c:pt idx="38">
                  <c:v>1700</c:v>
                </c:pt>
                <c:pt idx="39">
                  <c:v>1700</c:v>
                </c:pt>
                <c:pt idx="40">
                  <c:v>1700</c:v>
                </c:pt>
                <c:pt idx="41">
                  <c:v>1937</c:v>
                </c:pt>
                <c:pt idx="42">
                  <c:v>1051</c:v>
                </c:pt>
                <c:pt idx="43">
                  <c:v>2247</c:v>
                </c:pt>
                <c:pt idx="44">
                  <c:v>1712</c:v>
                </c:pt>
                <c:pt idx="45">
                  <c:v>1885</c:v>
                </c:pt>
                <c:pt idx="46">
                  <c:v>1591</c:v>
                </c:pt>
                <c:pt idx="47">
                  <c:v>1733</c:v>
                </c:pt>
                <c:pt idx="48">
                  <c:v>1900</c:v>
                </c:pt>
                <c:pt idx="49">
                  <c:v>1492</c:v>
                </c:pt>
                <c:pt idx="50">
                  <c:v>1700</c:v>
                </c:pt>
                <c:pt idx="51">
                  <c:v>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2-4B84-9F65-41A9F9113CE2}"/>
            </c:ext>
          </c:extLst>
        </c:ser>
        <c:ser>
          <c:idx val="3"/>
          <c:order val="2"/>
          <c:tx>
            <c:strRef>
              <c:f>Feuil1!$D$1</c:f>
              <c:strCache>
                <c:ptCount val="1"/>
                <c:pt idx="0">
                  <c:v>Exercice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Feuil1!$A$2:$A$53</c:f>
              <c:numCache>
                <c:formatCode>m/d/yyyy</c:formatCode>
                <c:ptCount val="52"/>
                <c:pt idx="0">
                  <c:v>43175</c:v>
                </c:pt>
                <c:pt idx="1">
                  <c:v>43176</c:v>
                </c:pt>
                <c:pt idx="2">
                  <c:v>43177</c:v>
                </c:pt>
                <c:pt idx="3">
                  <c:v>43178</c:v>
                </c:pt>
                <c:pt idx="4">
                  <c:v>43179</c:v>
                </c:pt>
                <c:pt idx="5">
                  <c:v>43180</c:v>
                </c:pt>
                <c:pt idx="6">
                  <c:v>43181</c:v>
                </c:pt>
                <c:pt idx="7">
                  <c:v>43182</c:v>
                </c:pt>
                <c:pt idx="8">
                  <c:v>43183</c:v>
                </c:pt>
                <c:pt idx="9">
                  <c:v>43184</c:v>
                </c:pt>
                <c:pt idx="10">
                  <c:v>43185</c:v>
                </c:pt>
                <c:pt idx="11">
                  <c:v>43186</c:v>
                </c:pt>
                <c:pt idx="12">
                  <c:v>43187</c:v>
                </c:pt>
                <c:pt idx="13">
                  <c:v>43188</c:v>
                </c:pt>
                <c:pt idx="14">
                  <c:v>43189</c:v>
                </c:pt>
                <c:pt idx="15">
                  <c:v>43190</c:v>
                </c:pt>
                <c:pt idx="16">
                  <c:v>43191</c:v>
                </c:pt>
                <c:pt idx="17">
                  <c:v>43192</c:v>
                </c:pt>
                <c:pt idx="18">
                  <c:v>43193</c:v>
                </c:pt>
                <c:pt idx="19">
                  <c:v>43194</c:v>
                </c:pt>
                <c:pt idx="20">
                  <c:v>43195</c:v>
                </c:pt>
                <c:pt idx="21">
                  <c:v>43196</c:v>
                </c:pt>
                <c:pt idx="22">
                  <c:v>43197</c:v>
                </c:pt>
                <c:pt idx="23">
                  <c:v>43198</c:v>
                </c:pt>
                <c:pt idx="24">
                  <c:v>43199</c:v>
                </c:pt>
                <c:pt idx="25">
                  <c:v>43200</c:v>
                </c:pt>
                <c:pt idx="26">
                  <c:v>43201</c:v>
                </c:pt>
                <c:pt idx="27">
                  <c:v>43202</c:v>
                </c:pt>
                <c:pt idx="28">
                  <c:v>43203</c:v>
                </c:pt>
                <c:pt idx="29">
                  <c:v>43204</c:v>
                </c:pt>
                <c:pt idx="30">
                  <c:v>43205</c:v>
                </c:pt>
                <c:pt idx="31">
                  <c:v>43206</c:v>
                </c:pt>
                <c:pt idx="32">
                  <c:v>43207</c:v>
                </c:pt>
                <c:pt idx="33">
                  <c:v>43208</c:v>
                </c:pt>
                <c:pt idx="34">
                  <c:v>43209</c:v>
                </c:pt>
                <c:pt idx="35">
                  <c:v>43210</c:v>
                </c:pt>
                <c:pt idx="36">
                  <c:v>43211</c:v>
                </c:pt>
                <c:pt idx="37">
                  <c:v>43212</c:v>
                </c:pt>
                <c:pt idx="38">
                  <c:v>43213</c:v>
                </c:pt>
                <c:pt idx="39">
                  <c:v>43214</c:v>
                </c:pt>
                <c:pt idx="40">
                  <c:v>43215</c:v>
                </c:pt>
                <c:pt idx="41">
                  <c:v>43216</c:v>
                </c:pt>
                <c:pt idx="42">
                  <c:v>43217</c:v>
                </c:pt>
                <c:pt idx="43">
                  <c:v>43218</c:v>
                </c:pt>
                <c:pt idx="44">
                  <c:v>43219</c:v>
                </c:pt>
                <c:pt idx="45">
                  <c:v>43220</c:v>
                </c:pt>
                <c:pt idx="46">
                  <c:v>43221</c:v>
                </c:pt>
                <c:pt idx="47">
                  <c:v>43222</c:v>
                </c:pt>
                <c:pt idx="48">
                  <c:v>43223</c:v>
                </c:pt>
                <c:pt idx="49">
                  <c:v>43224</c:v>
                </c:pt>
                <c:pt idx="50">
                  <c:v>43225</c:v>
                </c:pt>
                <c:pt idx="51">
                  <c:v>43226</c:v>
                </c:pt>
              </c:numCache>
            </c:numRef>
          </c:cat>
          <c:val>
            <c:numRef>
              <c:f>Feuil1!$D$2:$D$53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">
                  <c:v>-590</c:v>
                </c:pt>
                <c:pt idx="28">
                  <c:v>-707</c:v>
                </c:pt>
                <c:pt idx="29">
                  <c:v>-534</c:v>
                </c:pt>
                <c:pt idx="30">
                  <c:v>-648</c:v>
                </c:pt>
                <c:pt idx="31">
                  <c:v>0</c:v>
                </c:pt>
                <c:pt idx="32">
                  <c:v>-930</c:v>
                </c:pt>
                <c:pt idx="33">
                  <c:v>0</c:v>
                </c:pt>
                <c:pt idx="34">
                  <c:v>0</c:v>
                </c:pt>
                <c:pt idx="35">
                  <c:v>-593</c:v>
                </c:pt>
                <c:pt idx="36">
                  <c:v>-902</c:v>
                </c:pt>
                <c:pt idx="46">
                  <c:v>-1592</c:v>
                </c:pt>
                <c:pt idx="47">
                  <c:v>-652</c:v>
                </c:pt>
                <c:pt idx="51">
                  <c:v>-979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2-4B84-9F65-41A9F91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815552"/>
        <c:axId val="1017815136"/>
      </c:barChar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Poids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Feuil1!$A$2:$A$53</c:f>
              <c:numCache>
                <c:formatCode>m/d/yyyy</c:formatCode>
                <c:ptCount val="52"/>
                <c:pt idx="0">
                  <c:v>43175</c:v>
                </c:pt>
                <c:pt idx="1">
                  <c:v>43176</c:v>
                </c:pt>
                <c:pt idx="2">
                  <c:v>43177</c:v>
                </c:pt>
                <c:pt idx="3">
                  <c:v>43178</c:v>
                </c:pt>
                <c:pt idx="4">
                  <c:v>43179</c:v>
                </c:pt>
                <c:pt idx="5">
                  <c:v>43180</c:v>
                </c:pt>
                <c:pt idx="6">
                  <c:v>43181</c:v>
                </c:pt>
                <c:pt idx="7">
                  <c:v>43182</c:v>
                </c:pt>
                <c:pt idx="8">
                  <c:v>43183</c:v>
                </c:pt>
                <c:pt idx="9">
                  <c:v>43184</c:v>
                </c:pt>
                <c:pt idx="10">
                  <c:v>43185</c:v>
                </c:pt>
                <c:pt idx="11">
                  <c:v>43186</c:v>
                </c:pt>
                <c:pt idx="12">
                  <c:v>43187</c:v>
                </c:pt>
                <c:pt idx="13">
                  <c:v>43188</c:v>
                </c:pt>
                <c:pt idx="14">
                  <c:v>43189</c:v>
                </c:pt>
                <c:pt idx="15">
                  <c:v>43190</c:v>
                </c:pt>
                <c:pt idx="16">
                  <c:v>43191</c:v>
                </c:pt>
                <c:pt idx="17">
                  <c:v>43192</c:v>
                </c:pt>
                <c:pt idx="18">
                  <c:v>43193</c:v>
                </c:pt>
                <c:pt idx="19">
                  <c:v>43194</c:v>
                </c:pt>
                <c:pt idx="20">
                  <c:v>43195</c:v>
                </c:pt>
                <c:pt idx="21">
                  <c:v>43196</c:v>
                </c:pt>
                <c:pt idx="22">
                  <c:v>43197</c:v>
                </c:pt>
                <c:pt idx="23">
                  <c:v>43198</c:v>
                </c:pt>
                <c:pt idx="24">
                  <c:v>43199</c:v>
                </c:pt>
                <c:pt idx="25">
                  <c:v>43200</c:v>
                </c:pt>
                <c:pt idx="26">
                  <c:v>43201</c:v>
                </c:pt>
                <c:pt idx="27">
                  <c:v>43202</c:v>
                </c:pt>
                <c:pt idx="28">
                  <c:v>43203</c:v>
                </c:pt>
                <c:pt idx="29">
                  <c:v>43204</c:v>
                </c:pt>
                <c:pt idx="30">
                  <c:v>43205</c:v>
                </c:pt>
                <c:pt idx="31">
                  <c:v>43206</c:v>
                </c:pt>
                <c:pt idx="32">
                  <c:v>43207</c:v>
                </c:pt>
                <c:pt idx="33">
                  <c:v>43208</c:v>
                </c:pt>
                <c:pt idx="34">
                  <c:v>43209</c:v>
                </c:pt>
                <c:pt idx="35">
                  <c:v>43210</c:v>
                </c:pt>
                <c:pt idx="36">
                  <c:v>43211</c:v>
                </c:pt>
                <c:pt idx="37">
                  <c:v>43212</c:v>
                </c:pt>
                <c:pt idx="38">
                  <c:v>43213</c:v>
                </c:pt>
                <c:pt idx="39">
                  <c:v>43214</c:v>
                </c:pt>
                <c:pt idx="40">
                  <c:v>43215</c:v>
                </c:pt>
                <c:pt idx="41">
                  <c:v>43216</c:v>
                </c:pt>
                <c:pt idx="42">
                  <c:v>43217</c:v>
                </c:pt>
                <c:pt idx="43">
                  <c:v>43218</c:v>
                </c:pt>
                <c:pt idx="44">
                  <c:v>43219</c:v>
                </c:pt>
                <c:pt idx="45">
                  <c:v>43220</c:v>
                </c:pt>
                <c:pt idx="46">
                  <c:v>43221</c:v>
                </c:pt>
                <c:pt idx="47">
                  <c:v>43222</c:v>
                </c:pt>
                <c:pt idx="48">
                  <c:v>43223</c:v>
                </c:pt>
                <c:pt idx="49">
                  <c:v>43224</c:v>
                </c:pt>
                <c:pt idx="50">
                  <c:v>43225</c:v>
                </c:pt>
                <c:pt idx="51">
                  <c:v>43226</c:v>
                </c:pt>
              </c:numCache>
            </c:numRef>
          </c:cat>
          <c:val>
            <c:numRef>
              <c:f>Feuil1!$B$2:$B$53</c:f>
              <c:numCache>
                <c:formatCode>0.0</c:formatCode>
                <c:ptCount val="52"/>
                <c:pt idx="0">
                  <c:v>98.3</c:v>
                </c:pt>
                <c:pt idx="1">
                  <c:v>98.1</c:v>
                </c:pt>
                <c:pt idx="2">
                  <c:v>97.3</c:v>
                </c:pt>
                <c:pt idx="3">
                  <c:v>98</c:v>
                </c:pt>
                <c:pt idx="4">
                  <c:v>97.3</c:v>
                </c:pt>
                <c:pt idx="5">
                  <c:v>96.8</c:v>
                </c:pt>
                <c:pt idx="6">
                  <c:v>97.4</c:v>
                </c:pt>
                <c:pt idx="7">
                  <c:v>97.3</c:v>
                </c:pt>
                <c:pt idx="8">
                  <c:v>97.5</c:v>
                </c:pt>
                <c:pt idx="9">
                  <c:v>97.1</c:v>
                </c:pt>
                <c:pt idx="10">
                  <c:v>97.6</c:v>
                </c:pt>
                <c:pt idx="11">
                  <c:v>97.6</c:v>
                </c:pt>
                <c:pt idx="12">
                  <c:v>97.8</c:v>
                </c:pt>
                <c:pt idx="13">
                  <c:v>98.1</c:v>
                </c:pt>
                <c:pt idx="14">
                  <c:v>97.7</c:v>
                </c:pt>
                <c:pt idx="15">
                  <c:v>96.6</c:v>
                </c:pt>
                <c:pt idx="16">
                  <c:v>96.9</c:v>
                </c:pt>
                <c:pt idx="17">
                  <c:v>97.1</c:v>
                </c:pt>
                <c:pt idx="18">
                  <c:v>97.3</c:v>
                </c:pt>
                <c:pt idx="19">
                  <c:v>97.5</c:v>
                </c:pt>
                <c:pt idx="20">
                  <c:v>97.6</c:v>
                </c:pt>
                <c:pt idx="21">
                  <c:v>98</c:v>
                </c:pt>
                <c:pt idx="22">
                  <c:v>97.8</c:v>
                </c:pt>
                <c:pt idx="23">
                  <c:v>97.6</c:v>
                </c:pt>
                <c:pt idx="24">
                  <c:v>97.8</c:v>
                </c:pt>
                <c:pt idx="25">
                  <c:v>97.7</c:v>
                </c:pt>
                <c:pt idx="26">
                  <c:v>97.2</c:v>
                </c:pt>
                <c:pt idx="27">
                  <c:v>96.2</c:v>
                </c:pt>
                <c:pt idx="28">
                  <c:v>95.9</c:v>
                </c:pt>
                <c:pt idx="29">
                  <c:v>95.3</c:v>
                </c:pt>
                <c:pt idx="30">
                  <c:v>96</c:v>
                </c:pt>
                <c:pt idx="31">
                  <c:v>96.3</c:v>
                </c:pt>
                <c:pt idx="32">
                  <c:v>95.9</c:v>
                </c:pt>
                <c:pt idx="33">
                  <c:v>96</c:v>
                </c:pt>
                <c:pt idx="34">
                  <c:v>95.9</c:v>
                </c:pt>
                <c:pt idx="35">
                  <c:v>96.5</c:v>
                </c:pt>
                <c:pt idx="36">
                  <c:v>96.2</c:v>
                </c:pt>
                <c:pt idx="37">
                  <c:v>96.4</c:v>
                </c:pt>
                <c:pt idx="38">
                  <c:v>96.6</c:v>
                </c:pt>
                <c:pt idx="39">
                  <c:v>96.8</c:v>
                </c:pt>
                <c:pt idx="40">
                  <c:v>97</c:v>
                </c:pt>
                <c:pt idx="41">
                  <c:v>97.1</c:v>
                </c:pt>
                <c:pt idx="42">
                  <c:v>96.7</c:v>
                </c:pt>
                <c:pt idx="43">
                  <c:v>96.9</c:v>
                </c:pt>
                <c:pt idx="44">
                  <c:v>97</c:v>
                </c:pt>
                <c:pt idx="45">
                  <c:v>96.5</c:v>
                </c:pt>
                <c:pt idx="46">
                  <c:v>96.3</c:v>
                </c:pt>
                <c:pt idx="47">
                  <c:v>96.1</c:v>
                </c:pt>
                <c:pt idx="48">
                  <c:v>95.8</c:v>
                </c:pt>
                <c:pt idx="49">
                  <c:v>95.3</c:v>
                </c:pt>
                <c:pt idx="50">
                  <c:v>95.1</c:v>
                </c:pt>
                <c:pt idx="51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2-4B84-9F65-41A9F91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15488"/>
        <c:axId val="804731920"/>
      </c:lineChart>
      <c:scatterChart>
        <c:scatterStyle val="lineMarker"/>
        <c:varyColors val="0"/>
        <c:ser>
          <c:idx val="4"/>
          <c:order val="3"/>
          <c:tx>
            <c:strRef>
              <c:f>Feuil1!$E$1</c:f>
              <c:strCache>
                <c:ptCount val="1"/>
                <c:pt idx="0">
                  <c:v>Total 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0" cap="rnd" cmpd="dbl">
                <a:solidFill>
                  <a:schemeClr val="tx1"/>
                </a:solidFill>
              </a:ln>
              <a:effectLst/>
            </c:spPr>
          </c:marker>
          <c:xVal>
            <c:numRef>
              <c:f>Feuil1!$A$2:$A$53</c:f>
              <c:numCache>
                <c:formatCode>m/d/yyyy</c:formatCode>
                <c:ptCount val="52"/>
                <c:pt idx="0">
                  <c:v>43175</c:v>
                </c:pt>
                <c:pt idx="1">
                  <c:v>43176</c:v>
                </c:pt>
                <c:pt idx="2">
                  <c:v>43177</c:v>
                </c:pt>
                <c:pt idx="3">
                  <c:v>43178</c:v>
                </c:pt>
                <c:pt idx="4">
                  <c:v>43179</c:v>
                </c:pt>
                <c:pt idx="5">
                  <c:v>43180</c:v>
                </c:pt>
                <c:pt idx="6">
                  <c:v>43181</c:v>
                </c:pt>
                <c:pt idx="7">
                  <c:v>43182</c:v>
                </c:pt>
                <c:pt idx="8">
                  <c:v>43183</c:v>
                </c:pt>
                <c:pt idx="9">
                  <c:v>43184</c:v>
                </c:pt>
                <c:pt idx="10">
                  <c:v>43185</c:v>
                </c:pt>
                <c:pt idx="11">
                  <c:v>43186</c:v>
                </c:pt>
                <c:pt idx="12">
                  <c:v>43187</c:v>
                </c:pt>
                <c:pt idx="13">
                  <c:v>43188</c:v>
                </c:pt>
                <c:pt idx="14">
                  <c:v>43189</c:v>
                </c:pt>
                <c:pt idx="15">
                  <c:v>43190</c:v>
                </c:pt>
                <c:pt idx="16">
                  <c:v>43191</c:v>
                </c:pt>
                <c:pt idx="17">
                  <c:v>43192</c:v>
                </c:pt>
                <c:pt idx="18">
                  <c:v>43193</c:v>
                </c:pt>
                <c:pt idx="19">
                  <c:v>43194</c:v>
                </c:pt>
                <c:pt idx="20">
                  <c:v>43195</c:v>
                </c:pt>
                <c:pt idx="21">
                  <c:v>43196</c:v>
                </c:pt>
                <c:pt idx="22">
                  <c:v>43197</c:v>
                </c:pt>
                <c:pt idx="23">
                  <c:v>43198</c:v>
                </c:pt>
                <c:pt idx="24">
                  <c:v>43199</c:v>
                </c:pt>
                <c:pt idx="25">
                  <c:v>43200</c:v>
                </c:pt>
                <c:pt idx="26">
                  <c:v>43201</c:v>
                </c:pt>
                <c:pt idx="27">
                  <c:v>43202</c:v>
                </c:pt>
                <c:pt idx="28">
                  <c:v>43203</c:v>
                </c:pt>
                <c:pt idx="29">
                  <c:v>43204</c:v>
                </c:pt>
                <c:pt idx="30">
                  <c:v>43205</c:v>
                </c:pt>
                <c:pt idx="31">
                  <c:v>43206</c:v>
                </c:pt>
                <c:pt idx="32">
                  <c:v>43207</c:v>
                </c:pt>
                <c:pt idx="33">
                  <c:v>43208</c:v>
                </c:pt>
                <c:pt idx="34">
                  <c:v>43209</c:v>
                </c:pt>
                <c:pt idx="35">
                  <c:v>43210</c:v>
                </c:pt>
                <c:pt idx="36">
                  <c:v>43211</c:v>
                </c:pt>
                <c:pt idx="37">
                  <c:v>43212</c:v>
                </c:pt>
                <c:pt idx="38">
                  <c:v>43213</c:v>
                </c:pt>
                <c:pt idx="39">
                  <c:v>43214</c:v>
                </c:pt>
                <c:pt idx="40">
                  <c:v>43215</c:v>
                </c:pt>
                <c:pt idx="41">
                  <c:v>43216</c:v>
                </c:pt>
                <c:pt idx="42">
                  <c:v>43217</c:v>
                </c:pt>
                <c:pt idx="43">
                  <c:v>43218</c:v>
                </c:pt>
                <c:pt idx="44">
                  <c:v>43219</c:v>
                </c:pt>
                <c:pt idx="45">
                  <c:v>43220</c:v>
                </c:pt>
                <c:pt idx="46">
                  <c:v>43221</c:v>
                </c:pt>
                <c:pt idx="47">
                  <c:v>43222</c:v>
                </c:pt>
                <c:pt idx="48">
                  <c:v>43223</c:v>
                </c:pt>
                <c:pt idx="49">
                  <c:v>43224</c:v>
                </c:pt>
                <c:pt idx="50">
                  <c:v>43225</c:v>
                </c:pt>
                <c:pt idx="51">
                  <c:v>43226</c:v>
                </c:pt>
              </c:numCache>
            </c:numRef>
          </c:xVal>
          <c:yVal>
            <c:numRef>
              <c:f>Feuil1!$E$2:$E$53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1490</c:v>
                </c:pt>
                <c:pt idx="25">
                  <c:v>1407</c:v>
                </c:pt>
                <c:pt idx="26">
                  <c:v>817</c:v>
                </c:pt>
                <c:pt idx="27">
                  <c:v>1391</c:v>
                </c:pt>
                <c:pt idx="28">
                  <c:v>591</c:v>
                </c:pt>
                <c:pt idx="29">
                  <c:v>1336.0000000000002</c:v>
                </c:pt>
                <c:pt idx="30">
                  <c:v>1573</c:v>
                </c:pt>
                <c:pt idx="31">
                  <c:v>1772</c:v>
                </c:pt>
                <c:pt idx="32">
                  <c:v>646</c:v>
                </c:pt>
                <c:pt idx="33">
                  <c:v>1592</c:v>
                </c:pt>
                <c:pt idx="34">
                  <c:v>1737</c:v>
                </c:pt>
                <c:pt idx="35">
                  <c:v>599</c:v>
                </c:pt>
                <c:pt idx="36">
                  <c:v>488</c:v>
                </c:pt>
                <c:pt idx="37">
                  <c:v>1700</c:v>
                </c:pt>
                <c:pt idx="38">
                  <c:v>1700</c:v>
                </c:pt>
                <c:pt idx="39">
                  <c:v>1700</c:v>
                </c:pt>
                <c:pt idx="40">
                  <c:v>1700</c:v>
                </c:pt>
                <c:pt idx="41">
                  <c:v>1937</c:v>
                </c:pt>
                <c:pt idx="42">
                  <c:v>1051</c:v>
                </c:pt>
                <c:pt idx="43">
                  <c:v>2247</c:v>
                </c:pt>
                <c:pt idx="44">
                  <c:v>1712</c:v>
                </c:pt>
                <c:pt idx="45">
                  <c:v>1885</c:v>
                </c:pt>
                <c:pt idx="46">
                  <c:v>-1</c:v>
                </c:pt>
                <c:pt idx="47">
                  <c:v>1081</c:v>
                </c:pt>
                <c:pt idx="48">
                  <c:v>1900</c:v>
                </c:pt>
                <c:pt idx="49">
                  <c:v>1492</c:v>
                </c:pt>
                <c:pt idx="50">
                  <c:v>1700</c:v>
                </c:pt>
                <c:pt idx="51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82-4B84-9F65-41A9F91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15552"/>
        <c:axId val="1017815136"/>
      </c:scatterChart>
      <c:dateAx>
        <c:axId val="79841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4731920"/>
        <c:crosses val="autoZero"/>
        <c:auto val="1"/>
        <c:lblOffset val="100"/>
        <c:baseTimeUnit val="days"/>
      </c:dateAx>
      <c:valAx>
        <c:axId val="804731920"/>
        <c:scaling>
          <c:orientation val="minMax"/>
          <c:max val="99"/>
          <c:min val="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Poids</a:t>
                </a:r>
                <a:r>
                  <a:rPr lang="fr-FR" baseline="0"/>
                  <a:t> en kg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415488"/>
        <c:crosses val="autoZero"/>
        <c:crossBetween val="between"/>
        <c:majorUnit val="2"/>
      </c:valAx>
      <c:valAx>
        <c:axId val="1017815136"/>
        <c:scaling>
          <c:orientation val="minMax"/>
          <c:max val="3500"/>
          <c:min val="-10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Nourriture</a:t>
                </a:r>
                <a:r>
                  <a:rPr lang="fr-FR" baseline="0"/>
                  <a:t> et exercices en kcalories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815552"/>
        <c:crosses val="max"/>
        <c:crossBetween val="between"/>
        <c:minorUnit val="500"/>
      </c:valAx>
      <c:dateAx>
        <c:axId val="1017815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1781513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368" cy="604586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39" sqref="D39:D42"/>
    </sheetView>
  </sheetViews>
  <sheetFormatPr baseColWidth="10" defaultColWidth="9.140625" defaultRowHeight="15" x14ac:dyDescent="0.25"/>
  <cols>
    <col min="1" max="1" width="10.7109375" style="1" bestFit="1" customWidth="1"/>
    <col min="2" max="2" width="9.140625" style="2"/>
    <col min="3" max="3" width="17.5703125" style="3" bestFit="1" customWidth="1"/>
    <col min="4" max="5" width="17.5703125" customWidth="1"/>
    <col min="6" max="6" width="9.140625" style="2"/>
  </cols>
  <sheetData>
    <row r="1" spans="1:8" x14ac:dyDescent="0.25">
      <c r="A1" s="1" t="s">
        <v>0</v>
      </c>
      <c r="B1" s="2" t="s">
        <v>1</v>
      </c>
      <c r="C1" s="3" t="s">
        <v>4</v>
      </c>
      <c r="D1" t="s">
        <v>5</v>
      </c>
      <c r="E1" t="s">
        <v>6</v>
      </c>
      <c r="F1" s="2" t="s">
        <v>2</v>
      </c>
      <c r="G1" t="s">
        <v>3</v>
      </c>
      <c r="H1">
        <v>1.72</v>
      </c>
    </row>
    <row r="2" spans="1:8" x14ac:dyDescent="0.25">
      <c r="A2" s="1">
        <v>43175</v>
      </c>
      <c r="B2" s="2">
        <v>98.3</v>
      </c>
      <c r="C2" s="3">
        <v>0</v>
      </c>
      <c r="D2">
        <v>0</v>
      </c>
      <c r="E2">
        <f>IF(C2="","-",C2+D2)</f>
        <v>0</v>
      </c>
      <c r="F2" s="2">
        <f t="shared" ref="F2:F42" si="0">B2/($H$1*$H$1)</f>
        <v>33.227420227149814</v>
      </c>
    </row>
    <row r="3" spans="1:8" x14ac:dyDescent="0.25">
      <c r="A3" s="1">
        <v>43176</v>
      </c>
      <c r="B3" s="2">
        <v>98.1</v>
      </c>
      <c r="C3" s="3">
        <v>0</v>
      </c>
      <c r="D3">
        <v>0</v>
      </c>
      <c r="E3">
        <f t="shared" ref="E3:E30" si="1">IF(C3="","-",C3+D3)</f>
        <v>0</v>
      </c>
      <c r="F3" s="2">
        <f t="shared" si="0"/>
        <v>33.159816116819904</v>
      </c>
    </row>
    <row r="4" spans="1:8" x14ac:dyDescent="0.25">
      <c r="A4" s="1">
        <v>43177</v>
      </c>
      <c r="B4" s="2">
        <v>97.3</v>
      </c>
      <c r="C4" s="3">
        <v>0</v>
      </c>
      <c r="D4">
        <v>0</v>
      </c>
      <c r="E4">
        <f t="shared" si="1"/>
        <v>0</v>
      </c>
      <c r="F4" s="2">
        <f t="shared" si="0"/>
        <v>32.889399675500272</v>
      </c>
    </row>
    <row r="5" spans="1:8" x14ac:dyDescent="0.25">
      <c r="A5" s="1">
        <v>43178</v>
      </c>
      <c r="B5" s="2">
        <v>98</v>
      </c>
      <c r="C5" s="3">
        <v>0</v>
      </c>
      <c r="D5">
        <v>0</v>
      </c>
      <c r="E5">
        <f t="shared" si="1"/>
        <v>0</v>
      </c>
      <c r="F5" s="2">
        <f t="shared" si="0"/>
        <v>33.126014061654949</v>
      </c>
    </row>
    <row r="6" spans="1:8" x14ac:dyDescent="0.25">
      <c r="A6" s="1">
        <v>43179</v>
      </c>
      <c r="B6" s="2">
        <v>97.3</v>
      </c>
      <c r="C6" s="3">
        <v>0</v>
      </c>
      <c r="D6">
        <v>0</v>
      </c>
      <c r="E6">
        <f t="shared" si="1"/>
        <v>0</v>
      </c>
      <c r="F6" s="2">
        <f t="shared" si="0"/>
        <v>32.889399675500272</v>
      </c>
    </row>
    <row r="7" spans="1:8" x14ac:dyDescent="0.25">
      <c r="A7" s="1">
        <v>43180</v>
      </c>
      <c r="B7" s="2">
        <v>96.8</v>
      </c>
      <c r="C7" s="3">
        <v>0</v>
      </c>
      <c r="D7">
        <v>0</v>
      </c>
      <c r="E7">
        <f t="shared" si="1"/>
        <v>0</v>
      </c>
      <c r="F7" s="2">
        <f t="shared" si="0"/>
        <v>32.720389399675504</v>
      </c>
    </row>
    <row r="8" spans="1:8" x14ac:dyDescent="0.25">
      <c r="A8" s="1">
        <v>43181</v>
      </c>
      <c r="B8" s="2">
        <v>97.4</v>
      </c>
      <c r="C8" s="3">
        <v>0</v>
      </c>
      <c r="D8">
        <v>0</v>
      </c>
      <c r="E8">
        <f t="shared" si="1"/>
        <v>0</v>
      </c>
      <c r="F8" s="2">
        <f t="shared" si="0"/>
        <v>32.923201730665227</v>
      </c>
    </row>
    <row r="9" spans="1:8" x14ac:dyDescent="0.25">
      <c r="A9" s="1">
        <v>43182</v>
      </c>
      <c r="B9" s="2">
        <v>97.3</v>
      </c>
      <c r="C9" s="3">
        <v>0</v>
      </c>
      <c r="D9">
        <v>0</v>
      </c>
      <c r="E9">
        <f t="shared" si="1"/>
        <v>0</v>
      </c>
      <c r="F9" s="2">
        <f t="shared" si="0"/>
        <v>32.889399675500272</v>
      </c>
    </row>
    <row r="10" spans="1:8" x14ac:dyDescent="0.25">
      <c r="A10" s="1">
        <v>43183</v>
      </c>
      <c r="B10" s="2">
        <v>97.5</v>
      </c>
      <c r="C10" s="3">
        <v>0</v>
      </c>
      <c r="D10">
        <v>0</v>
      </c>
      <c r="E10">
        <f t="shared" si="1"/>
        <v>0</v>
      </c>
      <c r="F10" s="2">
        <f t="shared" si="0"/>
        <v>32.957003785830182</v>
      </c>
    </row>
    <row r="11" spans="1:8" x14ac:dyDescent="0.25">
      <c r="A11" s="1">
        <v>43184</v>
      </c>
      <c r="B11" s="2">
        <v>97.1</v>
      </c>
      <c r="C11" s="3">
        <v>0</v>
      </c>
      <c r="D11">
        <v>0</v>
      </c>
      <c r="E11">
        <f t="shared" si="1"/>
        <v>0</v>
      </c>
      <c r="F11" s="2">
        <f t="shared" si="0"/>
        <v>32.821795565170362</v>
      </c>
    </row>
    <row r="12" spans="1:8" x14ac:dyDescent="0.25">
      <c r="A12" s="1">
        <v>43185</v>
      </c>
      <c r="B12" s="2">
        <v>97.6</v>
      </c>
      <c r="C12" s="3">
        <v>0</v>
      </c>
      <c r="D12">
        <v>0</v>
      </c>
      <c r="E12">
        <f t="shared" si="1"/>
        <v>0</v>
      </c>
      <c r="F12" s="2">
        <f t="shared" si="0"/>
        <v>32.990805840995137</v>
      </c>
    </row>
    <row r="13" spans="1:8" x14ac:dyDescent="0.25">
      <c r="A13" s="1">
        <v>43186</v>
      </c>
      <c r="B13" s="2">
        <v>97.6</v>
      </c>
      <c r="C13" s="3">
        <v>0</v>
      </c>
      <c r="D13">
        <v>0</v>
      </c>
      <c r="E13">
        <f t="shared" si="1"/>
        <v>0</v>
      </c>
      <c r="F13" s="2">
        <f t="shared" si="0"/>
        <v>32.990805840995137</v>
      </c>
    </row>
    <row r="14" spans="1:8" x14ac:dyDescent="0.25">
      <c r="A14" s="1">
        <v>43187</v>
      </c>
      <c r="B14" s="2">
        <v>97.8</v>
      </c>
      <c r="C14" s="3">
        <v>0</v>
      </c>
      <c r="D14">
        <v>0</v>
      </c>
      <c r="E14">
        <f t="shared" si="1"/>
        <v>0</v>
      </c>
      <c r="F14" s="2">
        <f t="shared" si="0"/>
        <v>33.058409951325046</v>
      </c>
    </row>
    <row r="15" spans="1:8" x14ac:dyDescent="0.25">
      <c r="A15" s="1">
        <v>43188</v>
      </c>
      <c r="B15" s="2">
        <v>98.1</v>
      </c>
      <c r="C15" s="3">
        <v>0</v>
      </c>
      <c r="D15">
        <v>0</v>
      </c>
      <c r="E15">
        <f t="shared" si="1"/>
        <v>0</v>
      </c>
      <c r="F15" s="2">
        <f t="shared" si="0"/>
        <v>33.159816116819904</v>
      </c>
    </row>
    <row r="16" spans="1:8" x14ac:dyDescent="0.25">
      <c r="A16" s="1">
        <v>43189</v>
      </c>
      <c r="B16" s="2">
        <v>97.7</v>
      </c>
      <c r="C16" s="3">
        <v>0</v>
      </c>
      <c r="D16">
        <v>0</v>
      </c>
      <c r="E16">
        <f t="shared" si="1"/>
        <v>0</v>
      </c>
      <c r="F16" s="2">
        <f t="shared" si="0"/>
        <v>33.024607896160092</v>
      </c>
    </row>
    <row r="17" spans="1:6" x14ac:dyDescent="0.25">
      <c r="A17" s="1">
        <v>43190</v>
      </c>
      <c r="B17" s="2">
        <v>96.6</v>
      </c>
      <c r="C17" s="3">
        <v>0</v>
      </c>
      <c r="D17">
        <v>0</v>
      </c>
      <c r="E17">
        <f t="shared" si="1"/>
        <v>0</v>
      </c>
      <c r="F17" s="2">
        <f t="shared" si="0"/>
        <v>32.652785289345594</v>
      </c>
    </row>
    <row r="18" spans="1:6" x14ac:dyDescent="0.25">
      <c r="A18" s="1">
        <v>43191</v>
      </c>
      <c r="B18" s="2">
        <v>96.9</v>
      </c>
      <c r="C18" s="3">
        <v>0</v>
      </c>
      <c r="D18">
        <v>0</v>
      </c>
      <c r="E18">
        <f t="shared" si="1"/>
        <v>0</v>
      </c>
      <c r="F18" s="2">
        <f t="shared" si="0"/>
        <v>32.754191454840459</v>
      </c>
    </row>
    <row r="19" spans="1:6" x14ac:dyDescent="0.25">
      <c r="A19" s="1">
        <v>43192</v>
      </c>
      <c r="B19" s="2">
        <v>97.1</v>
      </c>
      <c r="C19" s="3">
        <v>0</v>
      </c>
      <c r="D19">
        <v>0</v>
      </c>
      <c r="E19">
        <f t="shared" si="1"/>
        <v>0</v>
      </c>
      <c r="F19" s="2">
        <f t="shared" si="0"/>
        <v>32.821795565170362</v>
      </c>
    </row>
    <row r="20" spans="1:6" x14ac:dyDescent="0.25">
      <c r="A20" s="1">
        <v>43193</v>
      </c>
      <c r="B20" s="2">
        <v>97.3</v>
      </c>
      <c r="C20" s="3">
        <v>0</v>
      </c>
      <c r="D20">
        <v>0</v>
      </c>
      <c r="E20">
        <f t="shared" si="1"/>
        <v>0</v>
      </c>
      <c r="F20" s="2">
        <f t="shared" si="0"/>
        <v>32.889399675500272</v>
      </c>
    </row>
    <row r="21" spans="1:6" x14ac:dyDescent="0.25">
      <c r="A21" s="1">
        <v>43194</v>
      </c>
      <c r="B21" s="2">
        <v>97.5</v>
      </c>
      <c r="C21" s="3">
        <v>0</v>
      </c>
      <c r="D21">
        <v>0</v>
      </c>
      <c r="E21">
        <f t="shared" si="1"/>
        <v>0</v>
      </c>
      <c r="F21" s="2">
        <f t="shared" si="0"/>
        <v>32.957003785830182</v>
      </c>
    </row>
    <row r="22" spans="1:6" x14ac:dyDescent="0.25">
      <c r="A22" s="1">
        <v>43195</v>
      </c>
      <c r="B22" s="2">
        <v>97.6</v>
      </c>
      <c r="C22" s="3">
        <v>0</v>
      </c>
      <c r="D22">
        <v>0</v>
      </c>
      <c r="E22">
        <f t="shared" si="1"/>
        <v>0</v>
      </c>
      <c r="F22" s="2">
        <f t="shared" si="0"/>
        <v>32.990805840995137</v>
      </c>
    </row>
    <row r="23" spans="1:6" x14ac:dyDescent="0.25">
      <c r="A23" s="1">
        <v>43196</v>
      </c>
      <c r="B23" s="2">
        <v>98</v>
      </c>
      <c r="C23" s="3">
        <v>0</v>
      </c>
      <c r="D23">
        <v>0</v>
      </c>
      <c r="E23">
        <f t="shared" si="1"/>
        <v>0</v>
      </c>
      <c r="F23" s="2">
        <f t="shared" si="0"/>
        <v>33.126014061654949</v>
      </c>
    </row>
    <row r="24" spans="1:6" x14ac:dyDescent="0.25">
      <c r="A24" s="1">
        <v>43197</v>
      </c>
      <c r="B24" s="2">
        <v>97.8</v>
      </c>
      <c r="C24" s="3">
        <v>0</v>
      </c>
      <c r="D24">
        <v>0</v>
      </c>
      <c r="E24">
        <f t="shared" si="1"/>
        <v>0</v>
      </c>
      <c r="F24" s="2">
        <f t="shared" si="0"/>
        <v>33.058409951325046</v>
      </c>
    </row>
    <row r="25" spans="1:6" x14ac:dyDescent="0.25">
      <c r="A25" s="1">
        <v>43198</v>
      </c>
      <c r="B25" s="2">
        <v>97.6</v>
      </c>
      <c r="C25" s="3">
        <v>0</v>
      </c>
      <c r="D25">
        <v>0</v>
      </c>
      <c r="E25">
        <f t="shared" si="1"/>
        <v>0</v>
      </c>
      <c r="F25" s="2">
        <f t="shared" si="0"/>
        <v>32.990805840995137</v>
      </c>
    </row>
    <row r="26" spans="1:6" x14ac:dyDescent="0.25">
      <c r="A26" s="1">
        <v>43199</v>
      </c>
      <c r="B26" s="2">
        <v>97.8</v>
      </c>
      <c r="C26" s="3">
        <v>2080</v>
      </c>
      <c r="D26" s="2">
        <v>-590</v>
      </c>
      <c r="E26">
        <f t="shared" si="1"/>
        <v>1490</v>
      </c>
      <c r="F26" s="2">
        <f t="shared" si="0"/>
        <v>33.058409951325046</v>
      </c>
    </row>
    <row r="27" spans="1:6" x14ac:dyDescent="0.25">
      <c r="A27" s="1">
        <v>43200</v>
      </c>
      <c r="B27" s="2">
        <v>97.7</v>
      </c>
      <c r="C27" s="3">
        <v>1407</v>
      </c>
      <c r="D27" s="2"/>
      <c r="E27">
        <f t="shared" si="1"/>
        <v>1407</v>
      </c>
      <c r="F27" s="2">
        <f t="shared" si="0"/>
        <v>33.024607896160092</v>
      </c>
    </row>
    <row r="28" spans="1:6" x14ac:dyDescent="0.25">
      <c r="A28" s="1">
        <v>43201</v>
      </c>
      <c r="B28" s="2">
        <v>97.2</v>
      </c>
      <c r="C28" s="3">
        <v>817</v>
      </c>
      <c r="D28" s="2"/>
      <c r="E28">
        <f t="shared" si="1"/>
        <v>817</v>
      </c>
      <c r="F28" s="2">
        <f t="shared" si="0"/>
        <v>32.855597620335324</v>
      </c>
    </row>
    <row r="29" spans="1:6" x14ac:dyDescent="0.25">
      <c r="A29" s="1">
        <v>43202</v>
      </c>
      <c r="B29" s="2">
        <v>96.2</v>
      </c>
      <c r="C29" s="3">
        <v>1391</v>
      </c>
      <c r="E29">
        <f t="shared" si="1"/>
        <v>1391</v>
      </c>
      <c r="F29" s="2">
        <f t="shared" si="0"/>
        <v>32.517577068685782</v>
      </c>
    </row>
    <row r="30" spans="1:6" x14ac:dyDescent="0.25">
      <c r="A30" s="1">
        <v>43203</v>
      </c>
      <c r="B30" s="2">
        <v>95.9</v>
      </c>
      <c r="C30" s="3">
        <v>1298</v>
      </c>
      <c r="D30">
        <v>-707</v>
      </c>
      <c r="E30">
        <f t="shared" si="1"/>
        <v>591</v>
      </c>
      <c r="F30" s="2">
        <f t="shared" si="0"/>
        <v>32.416170903190917</v>
      </c>
    </row>
    <row r="31" spans="1:6" x14ac:dyDescent="0.25">
      <c r="A31" s="1">
        <v>43204</v>
      </c>
      <c r="B31" s="2">
        <v>95.3</v>
      </c>
      <c r="C31" s="3">
        <f>1700*1.1</f>
        <v>1870.0000000000002</v>
      </c>
      <c r="D31">
        <v>-534</v>
      </c>
      <c r="E31">
        <f t="shared" ref="E31:E42" si="2">IF(C31="","-",C31+D31)</f>
        <v>1336.0000000000002</v>
      </c>
      <c r="F31" s="2">
        <f t="shared" si="0"/>
        <v>32.213358572201194</v>
      </c>
    </row>
    <row r="32" spans="1:6" x14ac:dyDescent="0.25">
      <c r="A32" s="1">
        <v>43205</v>
      </c>
      <c r="B32" s="2">
        <v>96</v>
      </c>
      <c r="C32" s="3">
        <v>2221</v>
      </c>
      <c r="D32">
        <v>-648</v>
      </c>
      <c r="E32">
        <f t="shared" si="2"/>
        <v>1573</v>
      </c>
      <c r="F32" s="2">
        <f t="shared" si="0"/>
        <v>32.449972958355872</v>
      </c>
    </row>
    <row r="33" spans="1:6" x14ac:dyDescent="0.25">
      <c r="A33" s="1">
        <v>43206</v>
      </c>
      <c r="B33" s="2">
        <v>96.3</v>
      </c>
      <c r="C33" s="3">
        <v>1772</v>
      </c>
      <c r="D33">
        <v>0</v>
      </c>
      <c r="E33">
        <f t="shared" si="2"/>
        <v>1772</v>
      </c>
      <c r="F33" s="2">
        <f t="shared" si="0"/>
        <v>32.55137912385073</v>
      </c>
    </row>
    <row r="34" spans="1:6" x14ac:dyDescent="0.25">
      <c r="A34" s="1">
        <v>43207</v>
      </c>
      <c r="B34" s="2">
        <v>95.9</v>
      </c>
      <c r="C34" s="3">
        <v>1576</v>
      </c>
      <c r="D34">
        <v>-930</v>
      </c>
      <c r="E34">
        <f t="shared" si="2"/>
        <v>646</v>
      </c>
      <c r="F34" s="2">
        <f t="shared" si="0"/>
        <v>32.416170903190917</v>
      </c>
    </row>
    <row r="35" spans="1:6" x14ac:dyDescent="0.25">
      <c r="A35" s="1">
        <v>43208</v>
      </c>
      <c r="B35" s="2">
        <v>96</v>
      </c>
      <c r="C35" s="3">
        <v>1592</v>
      </c>
      <c r="D35">
        <v>0</v>
      </c>
      <c r="E35">
        <f t="shared" si="2"/>
        <v>1592</v>
      </c>
      <c r="F35" s="2">
        <f t="shared" si="0"/>
        <v>32.449972958355872</v>
      </c>
    </row>
    <row r="36" spans="1:6" x14ac:dyDescent="0.25">
      <c r="A36" s="1">
        <v>43209</v>
      </c>
      <c r="B36" s="2">
        <v>95.9</v>
      </c>
      <c r="C36" s="3">
        <v>1737</v>
      </c>
      <c r="D36">
        <v>0</v>
      </c>
      <c r="E36">
        <f t="shared" si="2"/>
        <v>1737</v>
      </c>
      <c r="F36" s="2">
        <f t="shared" si="0"/>
        <v>32.416170903190917</v>
      </c>
    </row>
    <row r="37" spans="1:6" x14ac:dyDescent="0.25">
      <c r="A37" s="1">
        <v>43210</v>
      </c>
      <c r="B37" s="2">
        <v>96.5</v>
      </c>
      <c r="C37" s="3">
        <v>1192</v>
      </c>
      <c r="D37">
        <v>-593</v>
      </c>
      <c r="E37">
        <f t="shared" si="2"/>
        <v>599</v>
      </c>
      <c r="F37" s="2">
        <f t="shared" si="0"/>
        <v>32.618983234180639</v>
      </c>
    </row>
    <row r="38" spans="1:6" x14ac:dyDescent="0.25">
      <c r="A38" s="1">
        <v>43211</v>
      </c>
      <c r="B38" s="2">
        <v>96.2</v>
      </c>
      <c r="C38" s="3">
        <f>1301+89</f>
        <v>1390</v>
      </c>
      <c r="D38">
        <f>-339-563</f>
        <v>-902</v>
      </c>
      <c r="E38">
        <f t="shared" si="2"/>
        <v>488</v>
      </c>
      <c r="F38" s="2">
        <f t="shared" si="0"/>
        <v>32.517577068685782</v>
      </c>
    </row>
    <row r="39" spans="1:6" x14ac:dyDescent="0.25">
      <c r="A39" s="1">
        <v>43212</v>
      </c>
      <c r="B39" s="2">
        <v>96.4</v>
      </c>
      <c r="C39" s="3">
        <v>1700</v>
      </c>
      <c r="E39">
        <f t="shared" si="2"/>
        <v>1700</v>
      </c>
      <c r="F39" s="2">
        <f t="shared" si="0"/>
        <v>32.585181179015692</v>
      </c>
    </row>
    <row r="40" spans="1:6" x14ac:dyDescent="0.25">
      <c r="A40" s="1">
        <v>43213</v>
      </c>
      <c r="B40" s="2">
        <v>96.6</v>
      </c>
      <c r="C40" s="3">
        <v>1700</v>
      </c>
      <c r="E40">
        <f t="shared" si="2"/>
        <v>1700</v>
      </c>
      <c r="F40" s="2">
        <f t="shared" si="0"/>
        <v>32.652785289345594</v>
      </c>
    </row>
    <row r="41" spans="1:6" x14ac:dyDescent="0.25">
      <c r="A41" s="1">
        <v>43214</v>
      </c>
      <c r="B41" s="2">
        <v>96.8</v>
      </c>
      <c r="C41" s="3">
        <v>1700</v>
      </c>
      <c r="E41">
        <f t="shared" si="2"/>
        <v>1700</v>
      </c>
      <c r="F41" s="2">
        <f t="shared" si="0"/>
        <v>32.720389399675504</v>
      </c>
    </row>
    <row r="42" spans="1:6" x14ac:dyDescent="0.25">
      <c r="A42" s="1">
        <v>43215</v>
      </c>
      <c r="B42" s="2">
        <v>97</v>
      </c>
      <c r="C42" s="3">
        <v>1700</v>
      </c>
      <c r="E42">
        <f t="shared" si="2"/>
        <v>1700</v>
      </c>
      <c r="F42" s="2">
        <f t="shared" si="0"/>
        <v>32.787993510005414</v>
      </c>
    </row>
    <row r="43" spans="1:6" x14ac:dyDescent="0.25">
      <c r="A43" s="1">
        <v>43216</v>
      </c>
      <c r="B43" s="2">
        <v>97.1</v>
      </c>
      <c r="C43" s="3">
        <v>1937</v>
      </c>
      <c r="E43">
        <f t="shared" ref="E43:E53" si="3">IF(C43="","-",C43+D43)</f>
        <v>1937</v>
      </c>
      <c r="F43" s="2">
        <f t="shared" ref="F43:F53" si="4">B43/($H$1*$H$1)</f>
        <v>32.821795565170362</v>
      </c>
    </row>
    <row r="44" spans="1:6" x14ac:dyDescent="0.25">
      <c r="A44" s="1">
        <v>43217</v>
      </c>
      <c r="B44" s="2">
        <v>96.7</v>
      </c>
      <c r="C44" s="3">
        <v>1051</v>
      </c>
      <c r="E44">
        <f t="shared" si="3"/>
        <v>1051</v>
      </c>
      <c r="F44" s="2">
        <f t="shared" si="4"/>
        <v>32.686587344510549</v>
      </c>
    </row>
    <row r="45" spans="1:6" x14ac:dyDescent="0.25">
      <c r="A45" s="1">
        <v>43218</v>
      </c>
      <c r="B45" s="2">
        <v>96.9</v>
      </c>
      <c r="C45" s="3">
        <v>2247</v>
      </c>
      <c r="E45">
        <f t="shared" si="3"/>
        <v>2247</v>
      </c>
      <c r="F45" s="2">
        <f t="shared" si="4"/>
        <v>32.754191454840459</v>
      </c>
    </row>
    <row r="46" spans="1:6" x14ac:dyDescent="0.25">
      <c r="A46" s="1">
        <v>43219</v>
      </c>
      <c r="B46" s="2">
        <v>97</v>
      </c>
      <c r="C46" s="3">
        <v>1712</v>
      </c>
      <c r="E46">
        <f t="shared" si="3"/>
        <v>1712</v>
      </c>
      <c r="F46" s="2">
        <f t="shared" si="4"/>
        <v>32.787993510005414</v>
      </c>
    </row>
    <row r="47" spans="1:6" x14ac:dyDescent="0.25">
      <c r="A47" s="1">
        <v>43220</v>
      </c>
      <c r="B47" s="2">
        <v>96.5</v>
      </c>
      <c r="C47" s="3">
        <v>1885</v>
      </c>
      <c r="E47">
        <f t="shared" si="3"/>
        <v>1885</v>
      </c>
      <c r="F47" s="2">
        <f t="shared" si="4"/>
        <v>32.618983234180639</v>
      </c>
    </row>
    <row r="48" spans="1:6" x14ac:dyDescent="0.25">
      <c r="A48" s="1">
        <v>43221</v>
      </c>
      <c r="B48" s="2">
        <v>96.3</v>
      </c>
      <c r="C48" s="3">
        <v>1591</v>
      </c>
      <c r="D48">
        <v>-1592</v>
      </c>
      <c r="E48">
        <f t="shared" si="3"/>
        <v>-1</v>
      </c>
      <c r="F48" s="2">
        <f t="shared" si="4"/>
        <v>32.55137912385073</v>
      </c>
    </row>
    <row r="49" spans="1:6" x14ac:dyDescent="0.25">
      <c r="A49" s="1">
        <v>43222</v>
      </c>
      <c r="B49" s="2">
        <v>96.1</v>
      </c>
      <c r="C49" s="3">
        <v>1733</v>
      </c>
      <c r="D49">
        <v>-652</v>
      </c>
      <c r="E49">
        <f t="shared" si="3"/>
        <v>1081</v>
      </c>
      <c r="F49" s="2">
        <f t="shared" si="4"/>
        <v>32.483775013520827</v>
      </c>
    </row>
    <row r="50" spans="1:6" x14ac:dyDescent="0.25">
      <c r="A50" s="1">
        <v>43223</v>
      </c>
      <c r="B50" s="2">
        <v>95.8</v>
      </c>
      <c r="C50" s="3">
        <v>1900</v>
      </c>
      <c r="E50">
        <f t="shared" si="3"/>
        <v>1900</v>
      </c>
      <c r="F50" s="2">
        <f t="shared" si="4"/>
        <v>32.382368848025962</v>
      </c>
    </row>
    <row r="51" spans="1:6" x14ac:dyDescent="0.25">
      <c r="A51" s="1">
        <v>43224</v>
      </c>
      <c r="B51" s="2">
        <v>95.3</v>
      </c>
      <c r="C51" s="3">
        <v>1492</v>
      </c>
      <c r="E51">
        <f t="shared" si="3"/>
        <v>1492</v>
      </c>
      <c r="F51" s="2">
        <f t="shared" si="4"/>
        <v>32.213358572201194</v>
      </c>
    </row>
    <row r="52" spans="1:6" x14ac:dyDescent="0.25">
      <c r="A52" s="1">
        <v>43225</v>
      </c>
      <c r="B52" s="2">
        <v>95.1</v>
      </c>
      <c r="C52" s="3">
        <v>1700</v>
      </c>
      <c r="E52">
        <f t="shared" si="3"/>
        <v>1700</v>
      </c>
      <c r="F52" s="2">
        <f t="shared" si="4"/>
        <v>32.145754461871284</v>
      </c>
    </row>
    <row r="53" spans="1:6" x14ac:dyDescent="0.25">
      <c r="A53" s="1">
        <v>43226</v>
      </c>
      <c r="B53" s="2">
        <v>95.8</v>
      </c>
      <c r="C53" s="3">
        <v>1622</v>
      </c>
      <c r="D53">
        <v>-979</v>
      </c>
      <c r="E53">
        <f t="shared" si="3"/>
        <v>643</v>
      </c>
      <c r="F53" s="2">
        <f t="shared" si="4"/>
        <v>32.382368848025962</v>
      </c>
    </row>
    <row r="54" spans="1:6" x14ac:dyDescent="0.25">
      <c r="A54" s="1">
        <v>43227</v>
      </c>
      <c r="B54" s="2">
        <v>95.2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2018-05-07T10:16:13Z</dcterms:modified>
</cp:coreProperties>
</file>