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Parrallelization\final\doubleroot\"/>
    </mc:Choice>
  </mc:AlternateContent>
  <xr:revisionPtr revIDLastSave="0" documentId="13_ncr:1_{29EE044C-55A6-42D9-AFA9-F4B98C4B2F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/>
  <c r="C20" i="1"/>
  <c r="H20" i="1" s="1"/>
  <c r="F19" i="1"/>
  <c r="H19" i="1" s="1"/>
  <c r="C19" i="1"/>
  <c r="F18" i="1" a="1"/>
  <c r="F18" i="1" s="1"/>
  <c r="C18" i="1" a="1"/>
  <c r="C18" i="1" s="1"/>
  <c r="H18" i="1" s="1"/>
  <c r="H17" i="1"/>
  <c r="F17" i="1"/>
  <c r="C17" i="1"/>
  <c r="F16" i="1"/>
  <c r="C16" i="1"/>
  <c r="H16" i="1" s="1"/>
  <c r="F15" i="1"/>
  <c r="C15" i="1"/>
  <c r="H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<sst xmlns="http://schemas.openxmlformats.org/spreadsheetml/2006/main" count="35" uniqueCount="26">
  <si>
    <t>Filename</t>
  </si>
  <si>
    <t>Rank1</t>
  </si>
  <si>
    <t>Score1</t>
  </si>
  <si>
    <t>Number of Services with Equal Ranks1</t>
  </si>
  <si>
    <t>Rank2</t>
  </si>
  <si>
    <t>Score2</t>
  </si>
  <si>
    <t>Number of Services with Equal Ranks2</t>
  </si>
  <si>
    <t>assurance+seat_cpu_1021.pkl</t>
  </si>
  <si>
    <t>basic+train_cpu_1017.pkl</t>
  </si>
  <si>
    <t>basic+train_cpu_1021.pkl</t>
  </si>
  <si>
    <t>basic+train_delay_1021.pkl</t>
  </si>
  <si>
    <t>food+seat_cpu_1017.pkl</t>
  </si>
  <si>
    <t>order+train_cpu_1021.pkl</t>
  </si>
  <si>
    <t>order-other+assurance_cpu_1021.pkl</t>
  </si>
  <si>
    <t>price+admin-order_cpu_1021.pkl</t>
  </si>
  <si>
    <t>station+basic_delay_1021.pkl</t>
  </si>
  <si>
    <t>train+order_delay_1021.pkl</t>
  </si>
  <si>
    <t>user+verification-code_cpu_1021.pkl</t>
  </si>
  <si>
    <t>top1</t>
  </si>
  <si>
    <t>top3</t>
  </si>
  <si>
    <t>top5</t>
  </si>
  <si>
    <t>ES</t>
  </si>
  <si>
    <t>MAR</t>
  </si>
  <si>
    <t>ASP</t>
  </si>
  <si>
    <t>both in 1-3</t>
  </si>
  <si>
    <t xml:space="preserve">both in1-5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</si>
</sst>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K10" sqref="K10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x14ac:dyDescent="0.3">
      <c r="A2" t="s">
        <v>7</v>
      </c>
      <c r="B2">
        <v>14</v>
      </c>
      <c r="C2">
        <v>2.1352313167259791E-2</v>
      </c>
      <c r="D2">
        <v>0</v>
      </c>
      <c r="E2">
        <v>9</v>
      </c>
      <c r="F2">
        <v>3.4400948991696323E-2</v>
      </c>
      <c r="G2">
        <v>1</v>
      </c>
    </row>
    <row r="3" spans="1:11" x14ac:dyDescent="0.3">
      <c r="A3" t="s">
        <v>8</v>
      </c>
      <c r="B3">
        <v>5</v>
      </c>
      <c r="C3">
        <v>3.3381712626995637E-2</v>
      </c>
      <c r="D3">
        <v>0</v>
      </c>
      <c r="E3">
        <v>7</v>
      </c>
      <c r="F3">
        <v>2.9027576197387519E-2</v>
      </c>
      <c r="G3">
        <v>1</v>
      </c>
      <c r="J3" t="s">
        <v>18</v>
      </c>
      <c r="K3" s="2">
        <v>0</v>
      </c>
    </row>
    <row r="4" spans="1:11" x14ac:dyDescent="0.3">
      <c r="A4" t="s">
        <v>9</v>
      </c>
      <c r="B4">
        <v>6</v>
      </c>
      <c r="C4">
        <v>4.1543026706231452E-2</v>
      </c>
      <c r="D4">
        <v>1</v>
      </c>
      <c r="E4">
        <v>7</v>
      </c>
      <c r="F4">
        <v>3.857566765578635E-2</v>
      </c>
      <c r="G4">
        <v>0</v>
      </c>
      <c r="J4" t="s">
        <v>19</v>
      </c>
      <c r="K4" s="2">
        <v>0.36363636363636365</v>
      </c>
    </row>
    <row r="5" spans="1:11" x14ac:dyDescent="0.3">
      <c r="A5" t="s">
        <v>10</v>
      </c>
      <c r="B5">
        <v>8</v>
      </c>
      <c r="C5">
        <v>4.4036697247706418E-2</v>
      </c>
      <c r="D5">
        <v>0</v>
      </c>
      <c r="E5">
        <v>4</v>
      </c>
      <c r="F5">
        <v>5.321100917431193E-2</v>
      </c>
      <c r="G5">
        <v>1</v>
      </c>
      <c r="J5" t="s">
        <v>20</v>
      </c>
      <c r="K5" s="2">
        <v>0.63636363636363635</v>
      </c>
    </row>
    <row r="6" spans="1:11" x14ac:dyDescent="0.3">
      <c r="A6" t="s">
        <v>11</v>
      </c>
      <c r="B6">
        <v>6</v>
      </c>
      <c r="C6">
        <v>5.6034482758620691E-2</v>
      </c>
      <c r="D6">
        <v>1</v>
      </c>
      <c r="E6">
        <v>12</v>
      </c>
      <c r="F6">
        <v>2.6580459770114941E-2</v>
      </c>
      <c r="G6">
        <v>0</v>
      </c>
      <c r="K6" s="2"/>
    </row>
    <row r="7" spans="1:11" x14ac:dyDescent="0.3">
      <c r="A7" t="s">
        <v>12</v>
      </c>
      <c r="B7">
        <v>3</v>
      </c>
      <c r="C7">
        <v>9.3023255813953487E-2</v>
      </c>
      <c r="D7">
        <v>0</v>
      </c>
      <c r="E7">
        <v>7</v>
      </c>
      <c r="F7">
        <v>5.5232558139534878E-2</v>
      </c>
      <c r="G7">
        <v>0</v>
      </c>
      <c r="K7" s="2"/>
    </row>
    <row r="8" spans="1:11" x14ac:dyDescent="0.3">
      <c r="A8" t="s">
        <v>13</v>
      </c>
      <c r="B8">
        <v>3</v>
      </c>
      <c r="C8">
        <v>0.13530655391120511</v>
      </c>
      <c r="D8">
        <v>0</v>
      </c>
      <c r="E8">
        <v>6</v>
      </c>
      <c r="F8">
        <v>4.3340380549682873E-2</v>
      </c>
      <c r="G8">
        <v>0</v>
      </c>
      <c r="I8" t="s">
        <v>24</v>
      </c>
      <c r="K8" s="2">
        <v>9.0909090909090912E-2</v>
      </c>
    </row>
    <row r="9" spans="1:11" x14ac:dyDescent="0.3">
      <c r="A9" t="s">
        <v>14</v>
      </c>
      <c r="B9">
        <v>10</v>
      </c>
      <c r="C9">
        <v>3.367875647668394E-2</v>
      </c>
      <c r="D9">
        <v>0</v>
      </c>
      <c r="E9">
        <v>8</v>
      </c>
      <c r="F9">
        <v>4.0155440414507769E-2</v>
      </c>
      <c r="G9">
        <v>1</v>
      </c>
      <c r="I9" t="s">
        <v>25</v>
      </c>
      <c r="K9" s="2">
        <v>9.0909090909090912E-2</v>
      </c>
    </row>
    <row r="10" spans="1:11" x14ac:dyDescent="0.3">
      <c r="A10" t="s">
        <v>15</v>
      </c>
      <c r="B10">
        <v>3</v>
      </c>
      <c r="C10">
        <v>7.1428571428571425E-2</v>
      </c>
      <c r="D10">
        <v>1</v>
      </c>
      <c r="E10">
        <v>3</v>
      </c>
      <c r="F10">
        <v>7.1428571428571425E-2</v>
      </c>
      <c r="G10">
        <v>1</v>
      </c>
    </row>
    <row r="11" spans="1:11" x14ac:dyDescent="0.3">
      <c r="A11" t="s">
        <v>16</v>
      </c>
      <c r="B11">
        <v>4</v>
      </c>
      <c r="C11">
        <v>9.4298245614035089E-2</v>
      </c>
      <c r="D11">
        <v>2</v>
      </c>
      <c r="E11">
        <v>6</v>
      </c>
      <c r="F11">
        <v>7.8947368421052627E-2</v>
      </c>
      <c r="G11">
        <v>0</v>
      </c>
    </row>
    <row r="12" spans="1:11" x14ac:dyDescent="0.3">
      <c r="A12" t="s">
        <v>17</v>
      </c>
      <c r="B12">
        <v>14</v>
      </c>
      <c r="C12">
        <v>2.1962937542896362E-2</v>
      </c>
      <c r="D12">
        <v>0</v>
      </c>
      <c r="E12">
        <v>2</v>
      </c>
      <c r="F12">
        <v>9.0597117364447491E-2</v>
      </c>
      <c r="G12">
        <v>0</v>
      </c>
    </row>
    <row r="15" spans="1:11" x14ac:dyDescent="0.3">
      <c r="B15" t="s">
        <v>18</v>
      </c>
      <c r="C15">
        <f>COUNTIF(B2:B12,1)</f>
        <v>0</v>
      </c>
      <c r="E15" t="s">
        <v>18</v>
      </c>
      <c r="F15">
        <f>COUNTIF(E2:E12,1)</f>
        <v>0</v>
      </c>
      <c r="H15" s="2">
        <f>AVERAGE(C15,F15)/11</f>
        <v>0</v>
      </c>
    </row>
    <row r="16" spans="1:11" x14ac:dyDescent="0.3">
      <c r="B16" t="s">
        <v>19</v>
      </c>
      <c r="C16">
        <f>COUNTIF(B2:B12,"&lt;=3")</f>
        <v>3</v>
      </c>
      <c r="E16" t="s">
        <v>19</v>
      </c>
      <c r="F16">
        <f>COUNTIF(E2:E12,"&lt;=3")</f>
        <v>2</v>
      </c>
      <c r="H16" s="2">
        <f>AVERAGE(C16,F16)/11</f>
        <v>0.22727272727272727</v>
      </c>
    </row>
    <row r="17" spans="2:8" x14ac:dyDescent="0.3">
      <c r="B17" t="s">
        <v>20</v>
      </c>
      <c r="C17">
        <f>COUNTIF(B2:B14,"&lt;=5")</f>
        <v>5</v>
      </c>
      <c r="E17" t="s">
        <v>20</v>
      </c>
      <c r="F17">
        <f>COUNTIF(E1:E14,"&lt;=5")</f>
        <v>3</v>
      </c>
      <c r="H17" s="2">
        <f>AVERAGE(C17,F17)/11</f>
        <v>0.36363636363636365</v>
      </c>
    </row>
    <row r="18" spans="2:8" x14ac:dyDescent="0.3">
      <c r="B18" t="s">
        <v>21</v>
      </c>
      <c r="C18" cm="1">
        <f t="array" ref="C18">AVERAGE(IF(B2:B201&lt;=5,IF(B2:B201&lt;&gt;"",0,""),IF(B2:B201&gt;5,5)))</f>
        <v>3.5294117647058822</v>
      </c>
      <c r="E18" t="s">
        <v>21</v>
      </c>
      <c r="F18" cm="1">
        <f t="array" ref="F18">AVERAGE(IF(E2:E201&lt;=5,IF(E2:E201&lt;&gt;"",0,""),IF(E2:E201&gt;5,5)))</f>
        <v>4.117647058823529</v>
      </c>
      <c r="H18" s="2">
        <f t="shared" ref="H18:H20" si="0">AVERAGE(C18,F18)</f>
        <v>3.8235294117647056</v>
      </c>
    </row>
    <row r="19" spans="2:8" x14ac:dyDescent="0.3">
      <c r="B19" t="s">
        <v>22</v>
      </c>
      <c r="C19">
        <f>AVERAGE(B2:B12)</f>
        <v>6.9090909090909092</v>
      </c>
      <c r="E19" t="s">
        <v>22</v>
      </c>
      <c r="F19">
        <f>AVERAGE(E2:E12)</f>
        <v>6.4545454545454541</v>
      </c>
      <c r="H19" s="2">
        <f t="shared" si="0"/>
        <v>6.6818181818181817</v>
      </c>
    </row>
    <row r="20" spans="2:8" x14ac:dyDescent="0.3">
      <c r="B20" t="s">
        <v>23</v>
      </c>
      <c r="C20">
        <f>AVERAGE(D2:D12)</f>
        <v>0.45454545454545453</v>
      </c>
      <c r="E20" t="s">
        <v>23</v>
      </c>
      <c r="F20">
        <f>AVERAGE(G2:G12)</f>
        <v>0.45454545454545453</v>
      </c>
      <c r="H20" s="2">
        <f t="shared" si="0"/>
        <v>0.45454545454545453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2024-07-17T18:35:10Z</dcterms:created>
  <dcterms:modified xsi:type="dcterms:W3CDTF">2024-07-24T00:01:16Z</dcterms:modified>
</cp:coreProperties>
</file>