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doubleroot\"/>
    </mc:Choice>
  </mc:AlternateContent>
  <xr:revisionPtr revIDLastSave="0" documentId="13_ncr:1_{E4D1C260-017D-42A1-9AAC-D5E22C11B3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1" l="1"/>
  <c r="C20" i="1"/>
  <c r="H20" i="1" s="1"/>
  <c r="F19" i="1"/>
  <c r="C19" i="1"/>
  <c r="H19" i="1" s="1"/>
  <c r="F18" i="1" a="1"/>
  <c r="F18" i="1" s="1"/>
  <c r="C18" i="1" a="1"/>
  <c r="C18" i="1" s="1"/>
  <c r="H18" i="1" s="1"/>
  <c r="H17" i="1"/>
  <c r="F17" i="1"/>
  <c r="C17" i="1"/>
  <c r="F16" i="1"/>
  <c r="C16" i="1"/>
  <c r="H16" i="1" s="1"/>
  <c r="F15" i="1"/>
  <c r="C15" i="1"/>
  <c r="H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<sst xmlns="http://schemas.openxmlformats.org/spreadsheetml/2006/main" count="35" uniqueCount="26">
  <si>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Filename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</si>
  <si>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</si>
  <si>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</si>
  <si>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</si>
  <si>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</si>
  <si>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</si>
  <si>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</si>
  <si>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assurance+seat_cpu_1021.pkl</t>
  </si>
  <si>
    <t>basic+train_cpu_1017.pkl</t>
  </si>
  <si>
    <t>basic+train_cpu_1021.pkl</t>
  </si>
  <si>
    <t>basic+train_delay_1021.pkl</t>
  </si>
  <si>
    <t>food+seat_cpu_1017.pkl</t>
  </si>
  <si>
    <t>order+train_cpu_1021.pkl</t>
  </si>
  <si>
    <t>order-other+assurance_cpu_1021.pkl</t>
  </si>
  <si>
    <t>price+admin-order_cpu_1021.pkl</t>
  </si>
  <si>
    <t>station+basic_delay_1021.pkl</t>
  </si>
  <si>
    <t>train+order_delay_1021.pkl</t>
  </si>
  <si>
    <t>user+verification-code_cpu_1021.pkl</t>
  </si>
  <si>
    <t>top1</t>
  </si>
  <si>
    <t>top3</t>
  </si>
  <si>
    <t>top5</t>
  </si>
  <si>
    <t>ES</t>
  </si>
  <si>
    <t>MAR</t>
  </si>
  <si>
    <t>ASP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</si>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</sst>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P13" sqref="P1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t="s">
        <v>7</v>
      </c>
      <c r="B2">
        <v>20</v>
      </c>
      <c r="C2">
        <v>3.401574803149606</v>
      </c>
      <c r="D2">
        <v>0</v>
      </c>
      <c r="E2">
        <v>10</v>
      </c>
      <c r="F2">
        <v>11.25083612040134</v>
      </c>
      <c r="G2">
        <v>0</v>
      </c>
      <c r="K2" s="2"/>
    </row>
    <row r="3" spans="1:12" x14ac:dyDescent="0.3">
      <c r="A3" t="s">
        <v>8</v>
      </c>
      <c r="B3">
        <v>4</v>
      </c>
      <c r="C3">
        <v>8.5322580645161299</v>
      </c>
      <c r="D3">
        <v>0</v>
      </c>
      <c r="E3">
        <v>6</v>
      </c>
      <c r="F3">
        <v>6.3492063492063489</v>
      </c>
      <c r="G3">
        <v>1</v>
      </c>
      <c r="J3" t="s">
        <v>18</v>
      </c>
      <c r="K3" s="2">
        <v>9.0909090909090912E-2</v>
      </c>
    </row>
    <row r="4" spans="1:12" x14ac:dyDescent="0.3">
      <c r="A4" t="s">
        <v>9</v>
      </c>
      <c r="B4">
        <v>6</v>
      </c>
      <c r="C4">
        <v>3.900497512437811</v>
      </c>
      <c r="D4">
        <v>0</v>
      </c>
      <c r="E4">
        <v>9</v>
      </c>
      <c r="F4">
        <v>3.346534653465346</v>
      </c>
      <c r="G4">
        <v>0</v>
      </c>
      <c r="J4" t="s">
        <v>19</v>
      </c>
      <c r="K4" s="2">
        <v>0.54545454545454541</v>
      </c>
    </row>
    <row r="5" spans="1:12" x14ac:dyDescent="0.3">
      <c r="A5" t="s">
        <v>10</v>
      </c>
      <c r="B5">
        <v>6</v>
      </c>
      <c r="C5">
        <v>10.28571428571429</v>
      </c>
      <c r="D5">
        <v>0</v>
      </c>
      <c r="E5">
        <v>2</v>
      </c>
      <c r="F5">
        <v>17.893617021276601</v>
      </c>
      <c r="G5">
        <v>1</v>
      </c>
      <c r="J5" t="s">
        <v>20</v>
      </c>
      <c r="K5" s="2">
        <v>0.72727272727272729</v>
      </c>
    </row>
    <row r="6" spans="1:12" x14ac:dyDescent="0.3">
      <c r="A6" t="s">
        <v>11</v>
      </c>
      <c r="B6">
        <v>3</v>
      </c>
      <c r="C6">
        <v>21.806451612903221</v>
      </c>
      <c r="D6">
        <v>0</v>
      </c>
      <c r="E6">
        <v>13</v>
      </c>
      <c r="F6">
        <v>4.3186119873817033</v>
      </c>
      <c r="G6">
        <v>0</v>
      </c>
      <c r="K6" s="2"/>
    </row>
    <row r="7" spans="1:12" x14ac:dyDescent="0.3">
      <c r="A7" t="s">
        <v>12</v>
      </c>
      <c r="B7">
        <v>3</v>
      </c>
      <c r="C7">
        <v>20.48</v>
      </c>
      <c r="D7">
        <v>0</v>
      </c>
      <c r="E7">
        <v>7</v>
      </c>
      <c r="F7">
        <v>7.22</v>
      </c>
      <c r="G7">
        <v>0</v>
      </c>
      <c r="J7" t="s">
        <v>24</v>
      </c>
      <c r="L7" s="2">
        <v>0</v>
      </c>
    </row>
    <row r="8" spans="1:12" x14ac:dyDescent="0.3">
      <c r="A8" t="s">
        <v>13</v>
      </c>
      <c r="B8">
        <v>2</v>
      </c>
      <c r="C8">
        <v>108.5033112582781</v>
      </c>
      <c r="D8">
        <v>0</v>
      </c>
      <c r="E8">
        <v>6</v>
      </c>
      <c r="F8">
        <v>9.2744827586206888</v>
      </c>
      <c r="G8">
        <v>0</v>
      </c>
      <c r="J8" t="s">
        <v>25</v>
      </c>
      <c r="L8" s="2">
        <v>0</v>
      </c>
    </row>
    <row r="9" spans="1:12" x14ac:dyDescent="0.3">
      <c r="A9" t="s">
        <v>14</v>
      </c>
      <c r="B9">
        <v>11</v>
      </c>
      <c r="C9">
        <v>13.52</v>
      </c>
      <c r="D9">
        <v>0</v>
      </c>
      <c r="E9">
        <v>10</v>
      </c>
      <c r="F9">
        <v>15.68979591836735</v>
      </c>
      <c r="G9">
        <v>0</v>
      </c>
    </row>
    <row r="10" spans="1:12" x14ac:dyDescent="0.3">
      <c r="A10" t="s">
        <v>15</v>
      </c>
      <c r="B10">
        <v>4</v>
      </c>
      <c r="C10">
        <v>68.761904761904759</v>
      </c>
      <c r="D10">
        <v>0</v>
      </c>
      <c r="E10">
        <v>3</v>
      </c>
      <c r="F10">
        <v>76</v>
      </c>
      <c r="G10">
        <v>0</v>
      </c>
    </row>
    <row r="11" spans="1:12" x14ac:dyDescent="0.3">
      <c r="A11" t="s">
        <v>16</v>
      </c>
      <c r="B11">
        <v>4</v>
      </c>
      <c r="C11">
        <v>63.758620689655167</v>
      </c>
      <c r="D11">
        <v>1</v>
      </c>
      <c r="E11">
        <v>7</v>
      </c>
      <c r="F11">
        <v>36</v>
      </c>
      <c r="G11">
        <v>0</v>
      </c>
    </row>
    <row r="12" spans="1:12" x14ac:dyDescent="0.3">
      <c r="A12" t="s">
        <v>17</v>
      </c>
      <c r="B12">
        <v>14</v>
      </c>
      <c r="C12">
        <v>2.9008498583569411</v>
      </c>
      <c r="D12">
        <v>0</v>
      </c>
      <c r="E12">
        <v>1</v>
      </c>
      <c r="F12">
        <v>44.791773778920309</v>
      </c>
      <c r="G12">
        <v>0</v>
      </c>
    </row>
    <row r="15" spans="1:12" x14ac:dyDescent="0.3">
      <c r="B15" t="s">
        <v>18</v>
      </c>
      <c r="C15">
        <f>COUNTIF(B2:B12,1)</f>
        <v>0</v>
      </c>
      <c r="E15" t="s">
        <v>18</v>
      </c>
      <c r="F15">
        <f>COUNTIF(E2:E12,1)</f>
        <v>1</v>
      </c>
      <c r="H15" s="2">
        <f>AVERAGE(C15,F15)/11</f>
        <v>4.5454545454545456E-2</v>
      </c>
    </row>
    <row r="16" spans="1:12" x14ac:dyDescent="0.3">
      <c r="B16" t="s">
        <v>19</v>
      </c>
      <c r="C16">
        <f>COUNTIF(B2:B12,"&lt;=3")</f>
        <v>3</v>
      </c>
      <c r="E16" t="s">
        <v>19</v>
      </c>
      <c r="F16">
        <f>COUNTIF(E2:E12,"&lt;=3")</f>
        <v>3</v>
      </c>
      <c r="H16" s="2">
        <f>AVERAGE(C16,F16)/11</f>
        <v>0.27272727272727271</v>
      </c>
    </row>
    <row r="17" spans="2:8" x14ac:dyDescent="0.3">
      <c r="B17" t="s">
        <v>20</v>
      </c>
      <c r="C17">
        <f>COUNTIF(B2:B14,"&lt;=5")</f>
        <v>6</v>
      </c>
      <c r="E17" t="s">
        <v>20</v>
      </c>
      <c r="F17">
        <f>COUNTIF(E1:E14,"&lt;=5")</f>
        <v>3</v>
      </c>
      <c r="H17" s="2">
        <f>AVERAGE(C17,F17)/11</f>
        <v>0.40909090909090912</v>
      </c>
    </row>
    <row r="18" spans="2:8" x14ac:dyDescent="0.3">
      <c r="B18" t="s">
        <v>21</v>
      </c>
      <c r="C18" cm="1">
        <f t="array" ref="C18">AVERAGE(IF(B2:B201&lt;=5,IF(B2:B201&lt;&gt;"",0,""),IF(B2:B201&gt;5,5)))</f>
        <v>3.2352941176470589</v>
      </c>
      <c r="E18" t="s">
        <v>21</v>
      </c>
      <c r="F18" cm="1">
        <f t="array" ref="F18">AVERAGE(IF(E2:E201&lt;=5,IF(E2:E201&lt;&gt;"",0,""),IF(E2:E201&gt;5,5)))</f>
        <v>4.117647058823529</v>
      </c>
      <c r="H18" s="2">
        <f t="shared" ref="H18:H20" si="0">AVERAGE(C18,F18)</f>
        <v>3.6764705882352939</v>
      </c>
    </row>
    <row r="19" spans="2:8" x14ac:dyDescent="0.3">
      <c r="B19" t="s">
        <v>22</v>
      </c>
      <c r="C19">
        <f>AVERAGE(B2:B12)</f>
        <v>7</v>
      </c>
      <c r="E19" t="s">
        <v>22</v>
      </c>
      <c r="F19">
        <f>AVERAGE(E2:E12)</f>
        <v>6.7272727272727275</v>
      </c>
      <c r="H19" s="2">
        <f t="shared" si="0"/>
        <v>6.8636363636363633</v>
      </c>
    </row>
    <row r="20" spans="2:8" x14ac:dyDescent="0.3">
      <c r="B20" t="s">
        <v>23</v>
      </c>
      <c r="C20">
        <f>AVERAGE(D2:D12)</f>
        <v>9.0909090909090912E-2</v>
      </c>
      <c r="E20" t="s">
        <v>23</v>
      </c>
      <c r="F20">
        <f>AVERAGE(G2:G12)</f>
        <v>0.18181818181818182</v>
      </c>
      <c r="H20" s="2">
        <f t="shared" si="0"/>
        <v>0.13636363636363635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2024-07-17T18:31:17Z</dcterms:created>
  <dcterms:modified xsi:type="dcterms:W3CDTF">2024-07-23T23:58:17Z</dcterms:modified>
</cp:coreProperties>
</file>