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Parrallelization\final\doubleroot\"/>
    </mc:Choice>
  </mc:AlternateContent>
  <xr:revisionPtr revIDLastSave="0" documentId="13_ncr:1_{5F446C8E-01C4-478C-839A-1508709AE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C20" i="1"/>
  <c r="H20" i="1" s="1"/>
  <c r="F19" i="1"/>
  <c r="H19" i="1" s="1"/>
  <c r="C19" i="1"/>
  <c r="F18" i="1" a="1"/>
  <c r="F18" i="1" s="1"/>
  <c r="C18" i="1" a="1"/>
  <c r="C18" i="1" s="1"/>
  <c r="F17" i="1"/>
  <c r="C17" i="1"/>
  <c r="H17" i="1" s="1"/>
  <c r="F16" i="1"/>
  <c r="C16" i="1"/>
  <c r="H16" i="1" s="1"/>
  <c r="F15" i="1"/>
  <c r="C15" i="1"/>
  <c r="H15" i="1" s="1"/>
  <c r="H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<sst xmlns="http://schemas.openxmlformats.org/spreadsheetml/2006/main" count="35" uniqueCount="26">
  <si>
    <t>Filename</t>
  </si>
  <si>
    <t>Rank1</t>
  </si>
  <si>
    <t>Score1</t>
  </si>
  <si>
    <t>Number of Services with Equal Ranks1</t>
  </si>
  <si>
    <t>Rank2</t>
  </si>
  <si>
    <t>Score2</t>
  </si>
  <si>
    <t>Number of Services with Equal Ranks2</t>
  </si>
  <si>
    <t>assurance+seat_cpu_1021.pkl</t>
  </si>
  <si>
    <t>basic+train_cpu_1017.pkl</t>
  </si>
  <si>
    <t>basic+train_cpu_1021.pkl</t>
  </si>
  <si>
    <t>basic+train_delay_1021.pkl</t>
  </si>
  <si>
    <t>food+seat_cpu_1017.pkl</t>
  </si>
  <si>
    <t>order+train_cpu_1021.pkl</t>
  </si>
  <si>
    <t>order-other+assurance_cpu_1021.pkl</t>
  </si>
  <si>
    <t>price+admin-order_cpu_1021.pkl</t>
  </si>
  <si>
    <t>station+basic_delay_1021.pkl</t>
  </si>
  <si>
    <t>train+order_delay_1021.pkl</t>
  </si>
  <si>
    <t>user+verification-code_cpu_1021.pkl</t>
  </si>
  <si>
    <t>top1</t>
  </si>
  <si>
    <t>top3</t>
  </si>
  <si>
    <t>top5</t>
  </si>
  <si>
    <t>ES</t>
  </si>
  <si>
    <t>MAR</t>
  </si>
  <si>
    <t>ASP</t>
  </si>
  <si>
    <t>both in 1-3</t>
  </si>
  <si>
    <t xml:space="preserve">both in1-5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</si>
</sst>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L10" sqref="L1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">
      <c r="A2" t="s">
        <v>7</v>
      </c>
      <c r="B2">
        <v>25</v>
      </c>
      <c r="C2">
        <v>0.17735496538964379</v>
      </c>
      <c r="D2">
        <v>0</v>
      </c>
      <c r="E2">
        <v>6</v>
      </c>
      <c r="F2">
        <v>0.34191077008649468</v>
      </c>
      <c r="G2">
        <v>0</v>
      </c>
    </row>
    <row r="3" spans="1:12" x14ac:dyDescent="0.3">
      <c r="A3" t="s">
        <v>8</v>
      </c>
      <c r="B3">
        <v>3</v>
      </c>
      <c r="C3">
        <v>0.48052422995514499</v>
      </c>
      <c r="D3">
        <v>0</v>
      </c>
      <c r="E3">
        <v>4</v>
      </c>
      <c r="F3">
        <v>0.4593152121746254</v>
      </c>
      <c r="G3">
        <v>1</v>
      </c>
      <c r="K3" s="2"/>
    </row>
    <row r="4" spans="1:12" x14ac:dyDescent="0.3">
      <c r="A4" t="s">
        <v>9</v>
      </c>
      <c r="B4">
        <v>6</v>
      </c>
      <c r="C4">
        <v>0.3256694736394648</v>
      </c>
      <c r="D4">
        <v>0</v>
      </c>
      <c r="E4">
        <v>7</v>
      </c>
      <c r="F4">
        <v>0.31716752370827328</v>
      </c>
      <c r="G4">
        <v>0</v>
      </c>
      <c r="J4" t="s">
        <v>18</v>
      </c>
      <c r="K4" s="2">
        <v>0.36363636363636365</v>
      </c>
    </row>
    <row r="5" spans="1:12" x14ac:dyDescent="0.3">
      <c r="A5" t="s">
        <v>10</v>
      </c>
      <c r="B5">
        <v>6</v>
      </c>
      <c r="C5">
        <v>0.52026598171447191</v>
      </c>
      <c r="D5">
        <v>0</v>
      </c>
      <c r="E5">
        <v>1</v>
      </c>
      <c r="F5">
        <v>0.61772076812134225</v>
      </c>
      <c r="G5">
        <v>1</v>
      </c>
      <c r="J5" t="s">
        <v>19</v>
      </c>
      <c r="K5" s="2">
        <v>0.63636363636363635</v>
      </c>
    </row>
    <row r="6" spans="1:12" x14ac:dyDescent="0.3">
      <c r="A6" t="s">
        <v>11</v>
      </c>
      <c r="B6">
        <v>1</v>
      </c>
      <c r="C6">
        <v>0.43237356840453062</v>
      </c>
      <c r="D6">
        <v>0</v>
      </c>
      <c r="E6">
        <v>11</v>
      </c>
      <c r="F6">
        <v>0.27867640741534011</v>
      </c>
      <c r="G6">
        <v>0</v>
      </c>
      <c r="J6" t="s">
        <v>20</v>
      </c>
      <c r="K6" s="2">
        <v>0.72727272727272729</v>
      </c>
    </row>
    <row r="7" spans="1:12" x14ac:dyDescent="0.3">
      <c r="A7" t="s">
        <v>12</v>
      </c>
      <c r="B7">
        <v>3</v>
      </c>
      <c r="C7">
        <v>0.43017009049213262</v>
      </c>
      <c r="D7">
        <v>0</v>
      </c>
      <c r="E7">
        <v>4</v>
      </c>
      <c r="F7">
        <v>0.37963951361184561</v>
      </c>
      <c r="G7">
        <v>0</v>
      </c>
      <c r="K7" s="2"/>
    </row>
    <row r="8" spans="1:12" x14ac:dyDescent="0.3">
      <c r="A8" t="s">
        <v>13</v>
      </c>
      <c r="B8">
        <v>1</v>
      </c>
      <c r="C8">
        <v>0.48285731222676548</v>
      </c>
      <c r="D8">
        <v>0</v>
      </c>
      <c r="E8">
        <v>8</v>
      </c>
      <c r="F8">
        <v>0.24188474843801569</v>
      </c>
      <c r="G8">
        <v>0</v>
      </c>
      <c r="J8" t="s">
        <v>24</v>
      </c>
      <c r="L8" s="2">
        <v>0</v>
      </c>
    </row>
    <row r="9" spans="1:12" x14ac:dyDescent="0.3">
      <c r="A9" t="s">
        <v>14</v>
      </c>
      <c r="B9">
        <v>6</v>
      </c>
      <c r="C9">
        <v>0.40429298772528183</v>
      </c>
      <c r="D9">
        <v>0</v>
      </c>
      <c r="E9">
        <v>10</v>
      </c>
      <c r="F9">
        <v>0.34829262204077532</v>
      </c>
      <c r="G9">
        <v>0</v>
      </c>
      <c r="J9" t="s">
        <v>25</v>
      </c>
      <c r="L9" s="2">
        <v>0.27272727272727271</v>
      </c>
    </row>
    <row r="10" spans="1:12" x14ac:dyDescent="0.3">
      <c r="A10" t="s">
        <v>15</v>
      </c>
      <c r="B10">
        <v>4</v>
      </c>
      <c r="C10">
        <v>0.79063785964765509</v>
      </c>
      <c r="D10">
        <v>0</v>
      </c>
      <c r="E10">
        <v>3</v>
      </c>
      <c r="F10">
        <v>0.81016272215131957</v>
      </c>
      <c r="G10">
        <v>0</v>
      </c>
    </row>
    <row r="11" spans="1:12" x14ac:dyDescent="0.3">
      <c r="A11" t="s">
        <v>16</v>
      </c>
      <c r="B11">
        <v>4</v>
      </c>
      <c r="C11">
        <v>0.77280154129130862</v>
      </c>
      <c r="D11">
        <v>1</v>
      </c>
      <c r="E11">
        <v>7</v>
      </c>
      <c r="F11">
        <v>0.70710678118654757</v>
      </c>
      <c r="G11">
        <v>0</v>
      </c>
    </row>
    <row r="12" spans="1:12" x14ac:dyDescent="0.3">
      <c r="A12" t="s">
        <v>17</v>
      </c>
      <c r="B12">
        <v>6</v>
      </c>
      <c r="C12">
        <v>0.2322746820558165</v>
      </c>
      <c r="D12">
        <v>0</v>
      </c>
      <c r="E12">
        <v>1</v>
      </c>
      <c r="F12">
        <v>0.40712826560868293</v>
      </c>
      <c r="G12">
        <v>0</v>
      </c>
    </row>
    <row r="15" spans="1:12" x14ac:dyDescent="0.3">
      <c r="B15" t="s">
        <v>18</v>
      </c>
      <c r="C15">
        <f>COUNTIF(B2:B12,1)</f>
        <v>2</v>
      </c>
      <c r="E15" t="s">
        <v>18</v>
      </c>
      <c r="F15">
        <f>COUNTIF(E2:E12,1)</f>
        <v>2</v>
      </c>
      <c r="H15" s="2">
        <f>AVERAGE(C15,F15)/11</f>
        <v>0.18181818181818182</v>
      </c>
    </row>
    <row r="16" spans="1:12" x14ac:dyDescent="0.3">
      <c r="B16" t="s">
        <v>19</v>
      </c>
      <c r="C16">
        <f>COUNTIF(B2:B12,"&lt;=3")</f>
        <v>4</v>
      </c>
      <c r="E16" t="s">
        <v>19</v>
      </c>
      <c r="F16">
        <f>COUNTIF(E2:E12,"&lt;=3")</f>
        <v>3</v>
      </c>
      <c r="H16" s="2">
        <f>AVERAGE(C16,F16)/11</f>
        <v>0.31818181818181818</v>
      </c>
    </row>
    <row r="17" spans="2:8" x14ac:dyDescent="0.3">
      <c r="B17" t="s">
        <v>20</v>
      </c>
      <c r="C17">
        <f>COUNTIF(B2:B14,"&lt;=5")</f>
        <v>6</v>
      </c>
      <c r="E17" t="s">
        <v>20</v>
      </c>
      <c r="F17">
        <f>COUNTIF(E1:E14,"&lt;=5")</f>
        <v>5</v>
      </c>
      <c r="H17" s="2">
        <f>AVERAGE(C17,F17)/11</f>
        <v>0.5</v>
      </c>
    </row>
    <row r="18" spans="2:8" x14ac:dyDescent="0.3">
      <c r="B18" t="s">
        <v>21</v>
      </c>
      <c r="C18" cm="1">
        <f t="array" ref="C18">AVERAGE(IF(B2:B201&lt;=5,IF(B2:B201&lt;&gt;"",0,""),IF(B2:B201&gt;5,5)))</f>
        <v>3.2352941176470589</v>
      </c>
      <c r="E18" t="s">
        <v>21</v>
      </c>
      <c r="F18" cm="1">
        <f t="array" ref="F18">AVERAGE(IF(E2:E201&lt;=5,IF(E2:E201&lt;&gt;"",0,""),IF(E2:E201&gt;5,5)))</f>
        <v>3.5294117647058822</v>
      </c>
      <c r="H18" s="2">
        <f t="shared" ref="H18:H20" si="0">AVERAGE(C18,F18)</f>
        <v>3.3823529411764706</v>
      </c>
    </row>
    <row r="19" spans="2:8" x14ac:dyDescent="0.3">
      <c r="B19" t="s">
        <v>22</v>
      </c>
      <c r="C19">
        <f>AVERAGE(B2:B12)</f>
        <v>5.9090909090909092</v>
      </c>
      <c r="E19" t="s">
        <v>22</v>
      </c>
      <c r="F19">
        <f>AVERAGE(E2:E12)</f>
        <v>5.6363636363636367</v>
      </c>
      <c r="H19" s="2">
        <f t="shared" si="0"/>
        <v>5.7727272727272734</v>
      </c>
    </row>
    <row r="20" spans="2:8" x14ac:dyDescent="0.3">
      <c r="B20" t="s">
        <v>23</v>
      </c>
      <c r="C20">
        <f>AVERAGE(D2:D12)</f>
        <v>9.0909090909090912E-2</v>
      </c>
      <c r="E20" t="s">
        <v>23</v>
      </c>
      <c r="F20">
        <f>AVERAGE(G2:G12)</f>
        <v>0.18181818181818182</v>
      </c>
      <c r="H20" s="2">
        <f t="shared" si="0"/>
        <v>0.13636363636363635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2024-07-17T18:39:03Z</dcterms:created>
  <dcterms:modified xsi:type="dcterms:W3CDTF">2024-07-24T00:00:22Z</dcterms:modified>
</cp:coreProperties>
</file>