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TraceRCA\final\"/>
    </mc:Choice>
  </mc:AlternateContent>
  <xr:revisionPtr revIDLastSave="0" documentId="13_ncr:1_{729F97A2-24E0-46B6-A438-6BCE1F39E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6" i="1"/>
  <c r="E17" i="1"/>
  <c r="E15" i="1"/>
  <c r="C17" i="1"/>
  <c r="C16" i="1"/>
  <c r="C19" i="1"/>
  <c r="C18" i="1" a="1"/>
  <c r="C18" i="1" s="1"/>
  <c r="C15" i="1"/>
  <c r="B16" i="1"/>
  <c r="B17" i="1"/>
  <c r="B18" i="1" a="1"/>
  <c r="B18" i="1" s="1"/>
  <c r="B19" i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<sst xmlns="http://schemas.openxmlformats.org/spreadsheetml/2006/main" count="26" uniqueCount="23">
  <si>
    <t>File Path</t>
  </si>
  <si>
    <t>rank1</t>
  </si>
  <si>
    <t>rank2</t>
  </si>
  <si>
    <t>D:\MYDESK\MyPhd\--Thesis--\paper3\data\A\microservice\TraceRCA\final\doubleroot\assurance+seat_cpu_1021</t>
  </si>
  <si>
    <t>D:\MYDESK\MyPhd\--Thesis--\paper3\data\A\microservice\TraceRCA\final\doubleroot\basic+train_cpu_1017</t>
  </si>
  <si>
    <t>D:\MYDESK\MyPhd\--Thesis--\paper3\data\A\microservice\TraceRCA\final\doubleroot\basic+train_cpu_1021</t>
  </si>
  <si>
    <t>D:\MYDESK\MyPhd\--Thesis--\paper3\data\A\microservice\TraceRCA\final\doubleroot\basic+train_delay_1021</t>
  </si>
  <si>
    <t>D:\MYDESK\MyPhd\--Thesis--\paper3\data\A\microservice\TraceRCA\final\doubleroot\food+seat_cpu_1017</t>
  </si>
  <si>
    <t>D:\MYDESK\MyPhd\--Thesis--\paper3\data\A\microservice\TraceRCA\final\doubleroot\order+train_cpu_1021</t>
  </si>
  <si>
    <t>D:\MYDESK\MyPhd\--Thesis--\paper3\data\A\microservice\TraceRCA\final\doubleroot\order-other+assurance_cpu_1021</t>
  </si>
  <si>
    <t>D:\MYDESK\MyPhd\--Thesis--\paper3\data\A\microservice\TraceRCA\final\doubleroot\price+admin-order_cpu_1021</t>
  </si>
  <si>
    <t>D:\MYDESK\MyPhd\--Thesis--\paper3\data\A\microservice\TraceRCA\final\doubleroot\station+basic_delay_1021</t>
  </si>
  <si>
    <t>D:\MYDESK\MyPhd\--Thesis--\paper3\data\A\microservice\TraceRCA\final\doubleroot\train+order_delay_1021</t>
  </si>
  <si>
    <t>D:\MYDESK\MyPhd\--Thesis--\paper3\data\A\microservice\TraceRCA\final\doubleroot\user+verification-code_cpu_1021</t>
  </si>
  <si>
    <t>R*</t>
  </si>
  <si>
    <t>top1</t>
  </si>
  <si>
    <t>top3</t>
  </si>
  <si>
    <t>top5</t>
  </si>
  <si>
    <t>ES</t>
  </si>
  <si>
    <t>MAR</t>
  </si>
  <si>
    <t>ASP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</si>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</sst>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7" sqref="E7:G8"/>
    </sheetView>
  </sheetViews>
  <sheetFormatPr defaultRowHeight="14.4" x14ac:dyDescent="0.3"/>
  <cols>
    <col min="1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</row>
    <row r="2" spans="1:8" x14ac:dyDescent="0.3">
      <c r="A2" s="2" t="s">
        <v>3</v>
      </c>
      <c r="B2" s="2">
        <v>1</v>
      </c>
      <c r="C2" s="2">
        <v>2</v>
      </c>
    </row>
    <row r="3" spans="1:8" x14ac:dyDescent="0.3">
      <c r="A3" s="2" t="s">
        <v>4</v>
      </c>
      <c r="B3" s="2">
        <v>6</v>
      </c>
      <c r="C3" s="2">
        <v>2</v>
      </c>
    </row>
    <row r="4" spans="1:8" x14ac:dyDescent="0.3">
      <c r="A4" s="2" t="s">
        <v>5</v>
      </c>
      <c r="B4" s="2">
        <v>4</v>
      </c>
      <c r="C4" s="2">
        <v>7</v>
      </c>
      <c r="G4" s="2" t="s">
        <v>15</v>
      </c>
      <c r="H4" s="2">
        <v>0.36363636363636365</v>
      </c>
    </row>
    <row r="5" spans="1:8" x14ac:dyDescent="0.3">
      <c r="A5" s="2" t="s">
        <v>6</v>
      </c>
      <c r="B5" s="2">
        <v>9</v>
      </c>
      <c r="C5" s="2">
        <v>4</v>
      </c>
      <c r="E5" s="2" t="s">
        <v>14</v>
      </c>
      <c r="F5" s="2">
        <v>9.0909090909090912E-2</v>
      </c>
      <c r="G5" s="2" t="s">
        <v>16</v>
      </c>
      <c r="H5" s="2">
        <v>0.72727272727272729</v>
      </c>
    </row>
    <row r="6" spans="1:8" x14ac:dyDescent="0.3">
      <c r="A6" s="2" t="s">
        <v>7</v>
      </c>
      <c r="B6" s="2">
        <v>2</v>
      </c>
      <c r="C6" s="2">
        <v>10</v>
      </c>
      <c r="G6" s="2" t="s">
        <v>17</v>
      </c>
      <c r="H6" s="2">
        <v>0.90909090909090906</v>
      </c>
    </row>
    <row r="7" spans="1:8" x14ac:dyDescent="0.3">
      <c r="A7" s="2" t="s">
        <v>8</v>
      </c>
      <c r="B7" s="2">
        <v>1</v>
      </c>
      <c r="C7" s="2">
        <v>8</v>
      </c>
      <c r="E7" t="s">
        <v>21</v>
      </c>
      <c r="F7"/>
      <c r="G7" s="2">
        <v>9.0909090909090912E-2</v>
      </c>
    </row>
    <row r="8" spans="1:8" x14ac:dyDescent="0.3">
      <c r="A8" s="2" t="s">
        <v>9</v>
      </c>
      <c r="B8" s="2">
        <v>2</v>
      </c>
      <c r="C8" s="2">
        <v>4</v>
      </c>
      <c r="E8" t="s">
        <v>22</v>
      </c>
      <c r="F8"/>
      <c r="G8" s="2">
        <v>0.36363636363636365</v>
      </c>
    </row>
    <row r="9" spans="1:8" x14ac:dyDescent="0.3">
      <c r="A9" s="2" t="s">
        <v>10</v>
      </c>
      <c r="B9" s="2">
        <v>6</v>
      </c>
      <c r="C9" s="2">
        <v>1</v>
      </c>
    </row>
    <row r="10" spans="1:8" x14ac:dyDescent="0.3">
      <c r="A10" s="2" t="s">
        <v>11</v>
      </c>
      <c r="B10" s="2">
        <v>7</v>
      </c>
      <c r="C10" s="2">
        <v>8</v>
      </c>
    </row>
    <row r="11" spans="1:8" x14ac:dyDescent="0.3">
      <c r="A11" s="2" t="s">
        <v>12</v>
      </c>
      <c r="B11" s="2">
        <v>5</v>
      </c>
      <c r="C11" s="2">
        <v>3</v>
      </c>
    </row>
    <row r="12" spans="1:8" x14ac:dyDescent="0.3">
      <c r="A12" s="2" t="s">
        <v>13</v>
      </c>
      <c r="B12" s="2">
        <v>4</v>
      </c>
      <c r="C12" s="2">
        <v>1</v>
      </c>
    </row>
    <row r="15" spans="1:8" x14ac:dyDescent="0.3">
      <c r="A15" s="2" t="s">
        <v>15</v>
      </c>
      <c r="B15" s="2">
        <f>COUNTIF(B2:B12,1)</f>
        <v>2</v>
      </c>
      <c r="C15" s="2">
        <f>COUNTIF(C2:C12,1)</f>
        <v>2</v>
      </c>
      <c r="E15" s="2">
        <f>AVERAGE(B15,C15)/11</f>
        <v>0.18181818181818182</v>
      </c>
    </row>
    <row r="16" spans="1:8" x14ac:dyDescent="0.3">
      <c r="A16" s="2" t="s">
        <v>16</v>
      </c>
      <c r="B16" s="2">
        <f>COUNTIF(B2:B13,"&lt;=3")</f>
        <v>4</v>
      </c>
      <c r="C16" s="2">
        <f>COUNTIF(C2:C12,"&lt;=3")</f>
        <v>5</v>
      </c>
      <c r="E16" s="2">
        <f t="shared" ref="E16:E17" si="0">AVERAGE(B16,C16)/11</f>
        <v>0.40909090909090912</v>
      </c>
    </row>
    <row r="17" spans="1:5" x14ac:dyDescent="0.3">
      <c r="A17" s="2" t="s">
        <v>17</v>
      </c>
      <c r="B17" s="2">
        <f>COUNTIF(B2:B14,"&lt;=5")</f>
        <v>7</v>
      </c>
      <c r="C17" s="2">
        <f>COUNTIF(C2:C14,"&lt;=5")</f>
        <v>7</v>
      </c>
      <c r="E17" s="2">
        <f t="shared" si="0"/>
        <v>0.63636363636363635</v>
      </c>
    </row>
    <row r="18" spans="1:5" x14ac:dyDescent="0.3">
      <c r="A18" s="2" t="s">
        <v>18</v>
      </c>
      <c r="B18" s="2" cm="1">
        <f t="array" ref="B18">AVERAGE(IF(B2:B12&lt;=5,IF(B2:B12&lt;&gt;"",0,""),IF(B2:B12&gt;5,5)))</f>
        <v>1.8181818181818181</v>
      </c>
      <c r="C18" s="2" cm="1">
        <f t="array" ref="C18">AVERAGE(IF(C2:C12&lt;=5,IF(C2:C12&lt;&gt;"",0,""),IF(C2:C12&gt;5,5)))</f>
        <v>1.8181818181818181</v>
      </c>
      <c r="E18" s="2">
        <f>AVERAGE(B18,C18)</f>
        <v>1.8181818181818181</v>
      </c>
    </row>
    <row r="19" spans="1:5" x14ac:dyDescent="0.3">
      <c r="A19" s="2" t="s">
        <v>19</v>
      </c>
      <c r="B19" s="2">
        <f>AVERAGE(B2:B12)</f>
        <v>4.2727272727272725</v>
      </c>
      <c r="C19" s="2">
        <f>AVERAGE(C2:C12)</f>
        <v>4.5454545454545459</v>
      </c>
      <c r="E19" s="2">
        <f>AVERAGE(B19,C19)</f>
        <v>4.4090909090909092</v>
      </c>
    </row>
    <row r="20" spans="1:5" x14ac:dyDescent="0.3">
      <c r="A20" s="2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2024-07-17T21:18:51Z</dcterms:created>
  <dcterms:modified xsi:type="dcterms:W3CDTF">2024-07-24T00:01:18Z</dcterms:modified>
</cp:coreProperties>
</file>