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doubleroot\"/>
    </mc:Choice>
  </mc:AlternateContent>
  <xr:revisionPtr revIDLastSave="0" documentId="13_ncr:1_{1674E94E-1C3D-48A3-AC8D-9D761EB55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H18" i="1"/>
  <c r="E18" i="1"/>
  <c r="J18" i="1" s="1"/>
  <c r="H17" i="1" a="1"/>
  <c r="H17" i="1" s="1"/>
  <c r="E17" i="1" a="1"/>
  <c r="E17" i="1" s="1"/>
  <c r="J17" i="1" s="1"/>
  <c r="H16" i="1"/>
  <c r="E16" i="1"/>
  <c r="J16" i="1" s="1"/>
  <c r="H15" i="1"/>
  <c r="E15" i="1"/>
  <c r="J15" i="1" s="1"/>
  <c r="H14" i="1"/>
  <c r="E14" i="1"/>
  <c r="J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<sst xmlns="http://schemas.openxmlformats.org/spreadsheetml/2006/main" count="32" uniqueCount="29">
  <si>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Filename</t>
  </si>
  <si>
    <t>Rank</t>
  </si>
  <si>
    <t>Score</t>
  </si>
  <si>
    <t>Number of Services with Equal Ranks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</si>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</sst>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O10" sqref="O1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3">
      <c r="A2" t="s">
        <v>10</v>
      </c>
      <c r="E2">
        <v>18</v>
      </c>
      <c r="F2">
        <v>0.35950433199002052</v>
      </c>
      <c r="G2">
        <v>0</v>
      </c>
      <c r="H2">
        <v>4</v>
      </c>
      <c r="I2">
        <v>0.87228696695474683</v>
      </c>
      <c r="J2">
        <v>0</v>
      </c>
      <c r="M2" s="2"/>
      <c r="N2" s="2"/>
      <c r="O2" s="2"/>
    </row>
    <row r="3" spans="1:15" x14ac:dyDescent="0.3">
      <c r="A3" t="s">
        <v>11</v>
      </c>
      <c r="E3">
        <v>1</v>
      </c>
      <c r="F3">
        <v>0.93818136920379847</v>
      </c>
      <c r="G3">
        <v>0</v>
      </c>
      <c r="H3">
        <v>4</v>
      </c>
      <c r="I3">
        <v>0.91042990929711309</v>
      </c>
      <c r="J3">
        <v>0</v>
      </c>
      <c r="M3" s="2" t="s">
        <v>21</v>
      </c>
      <c r="N3" s="2">
        <v>0.45454545454545453</v>
      </c>
      <c r="O3" s="2"/>
    </row>
    <row r="4" spans="1:15" x14ac:dyDescent="0.3">
      <c r="A4" t="s">
        <v>12</v>
      </c>
      <c r="E4">
        <v>3</v>
      </c>
      <c r="F4">
        <v>0.94353165494731317</v>
      </c>
      <c r="G4">
        <v>0</v>
      </c>
      <c r="H4">
        <v>1</v>
      </c>
      <c r="I4">
        <v>0.94541346543953431</v>
      </c>
      <c r="J4">
        <v>0</v>
      </c>
      <c r="M4" s="2" t="s">
        <v>22</v>
      </c>
      <c r="N4" s="2">
        <v>0.81818181818181823</v>
      </c>
      <c r="O4" s="2"/>
    </row>
    <row r="5" spans="1:15" x14ac:dyDescent="0.3">
      <c r="A5" t="s">
        <v>13</v>
      </c>
      <c r="E5">
        <v>5</v>
      </c>
      <c r="F5">
        <v>0.90531358473255008</v>
      </c>
      <c r="G5">
        <v>0</v>
      </c>
      <c r="H5">
        <v>3</v>
      </c>
      <c r="I5">
        <v>0.98239940264310999</v>
      </c>
      <c r="J5">
        <v>0</v>
      </c>
      <c r="M5" s="2" t="s">
        <v>23</v>
      </c>
      <c r="N5" s="2">
        <v>100</v>
      </c>
      <c r="O5" s="2"/>
    </row>
    <row r="6" spans="1:15" x14ac:dyDescent="0.3">
      <c r="A6" t="s">
        <v>14</v>
      </c>
      <c r="E6">
        <v>8</v>
      </c>
      <c r="F6">
        <v>0.73257595403859932</v>
      </c>
      <c r="G6">
        <v>0</v>
      </c>
      <c r="H6">
        <v>4</v>
      </c>
      <c r="I6">
        <v>0.79731767983027679</v>
      </c>
      <c r="J6">
        <v>0</v>
      </c>
      <c r="M6" s="2"/>
      <c r="N6" s="2"/>
      <c r="O6" s="2"/>
    </row>
    <row r="7" spans="1:15" x14ac:dyDescent="0.3">
      <c r="A7" t="s">
        <v>15</v>
      </c>
      <c r="E7">
        <v>1</v>
      </c>
      <c r="F7">
        <v>0.9433312247648048</v>
      </c>
      <c r="G7">
        <v>0</v>
      </c>
      <c r="H7">
        <v>2</v>
      </c>
      <c r="I7">
        <v>0.79612498561074085</v>
      </c>
      <c r="J7">
        <v>0</v>
      </c>
      <c r="M7" s="2"/>
      <c r="N7" s="2"/>
      <c r="O7" s="2"/>
    </row>
    <row r="8" spans="1:15" x14ac:dyDescent="0.3">
      <c r="A8" t="s">
        <v>16</v>
      </c>
      <c r="E8">
        <v>1</v>
      </c>
      <c r="F8">
        <v>0.70337951746077665</v>
      </c>
      <c r="G8">
        <v>0</v>
      </c>
      <c r="H8">
        <v>9</v>
      </c>
      <c r="I8">
        <v>0.36828650138564772</v>
      </c>
      <c r="J8">
        <v>0</v>
      </c>
      <c r="M8" t="s">
        <v>27</v>
      </c>
      <c r="O8" s="2">
        <v>0.18181818181818182</v>
      </c>
    </row>
    <row r="9" spans="1:15" x14ac:dyDescent="0.3">
      <c r="A9" t="s">
        <v>17</v>
      </c>
      <c r="E9">
        <v>5</v>
      </c>
      <c r="F9">
        <v>0.60823018226695391</v>
      </c>
      <c r="G9">
        <v>0</v>
      </c>
      <c r="H9">
        <v>1</v>
      </c>
      <c r="I9">
        <v>0.66316711319590094</v>
      </c>
      <c r="J9">
        <v>0</v>
      </c>
      <c r="M9" t="s">
        <v>28</v>
      </c>
      <c r="O9" s="2">
        <v>0.63636363636363635</v>
      </c>
    </row>
    <row r="10" spans="1:15" x14ac:dyDescent="0.3">
      <c r="A10" t="s">
        <v>18</v>
      </c>
      <c r="E10">
        <v>4</v>
      </c>
      <c r="F10">
        <v>0.92844988107952875</v>
      </c>
      <c r="G10">
        <v>0</v>
      </c>
      <c r="H10">
        <v>3</v>
      </c>
      <c r="I10">
        <v>0.93098324996073722</v>
      </c>
      <c r="J10">
        <v>0</v>
      </c>
      <c r="M10" s="2"/>
      <c r="N10" s="2"/>
      <c r="O10" s="2"/>
    </row>
    <row r="11" spans="1:15" x14ac:dyDescent="0.3">
      <c r="A11" t="s">
        <v>19</v>
      </c>
      <c r="E11">
        <v>2</v>
      </c>
      <c r="F11">
        <v>0.95419503775647896</v>
      </c>
      <c r="G11">
        <v>0</v>
      </c>
      <c r="H11">
        <v>8</v>
      </c>
      <c r="I11">
        <v>0.88182024342318732</v>
      </c>
      <c r="J11">
        <v>0</v>
      </c>
    </row>
    <row r="12" spans="1:15" x14ac:dyDescent="0.3">
      <c r="A12" t="s">
        <v>20</v>
      </c>
      <c r="E12">
        <v>4</v>
      </c>
      <c r="F12">
        <v>0.30911177124652212</v>
      </c>
      <c r="G12">
        <v>0</v>
      </c>
      <c r="H12">
        <v>2</v>
      </c>
      <c r="I12">
        <v>0.32088337177628601</v>
      </c>
      <c r="J12">
        <v>0</v>
      </c>
    </row>
    <row r="14" spans="1:15" x14ac:dyDescent="0.3">
      <c r="A14" s="2" t="s">
        <v>21</v>
      </c>
      <c r="B14" s="2"/>
      <c r="C14" s="2"/>
      <c r="D14" s="2"/>
      <c r="E14" s="2">
        <f>COUNTIF(E2:E12,1)</f>
        <v>3</v>
      </c>
      <c r="F14" s="2"/>
      <c r="G14" s="2"/>
      <c r="H14" s="2">
        <f>COUNTIF(H2:H12,1)</f>
        <v>2</v>
      </c>
      <c r="I14" s="2"/>
      <c r="J14" s="2">
        <f>AVERAGE(E14,H14)/11</f>
        <v>0.22727272727272727</v>
      </c>
    </row>
    <row r="15" spans="1:15" x14ac:dyDescent="0.3">
      <c r="A15" s="2" t="s">
        <v>22</v>
      </c>
      <c r="B15" s="2"/>
      <c r="C15" s="2"/>
      <c r="D15" s="2"/>
      <c r="E15" s="2">
        <f>COUNTIF(E2:E12,"&lt;=3")</f>
        <v>5</v>
      </c>
      <c r="F15" s="2"/>
      <c r="G15" s="2"/>
      <c r="H15" s="2">
        <f>COUNTIF(H2:H12,"&lt;=3")</f>
        <v>6</v>
      </c>
      <c r="I15" s="2"/>
      <c r="J15" s="2">
        <f>AVERAGE(E15,H15)/11</f>
        <v>0.5</v>
      </c>
    </row>
    <row r="16" spans="1:15" x14ac:dyDescent="0.3">
      <c r="A16" s="2" t="s">
        <v>23</v>
      </c>
      <c r="B16" s="2"/>
      <c r="C16" s="2"/>
      <c r="D16" s="2"/>
      <c r="E16" s="2">
        <f>COUNTIF(E2:E12,"&lt;=5")</f>
        <v>9</v>
      </c>
      <c r="F16" s="2"/>
      <c r="G16" s="2"/>
      <c r="H16" s="2">
        <f>COUNTIF(H2:H12,"&lt;=5")</f>
        <v>9</v>
      </c>
      <c r="I16" s="2"/>
      <c r="J16" s="2">
        <f>AVERAGE(E16,H16)/11</f>
        <v>0.81818181818181823</v>
      </c>
    </row>
    <row r="17" spans="1:10" x14ac:dyDescent="0.3">
      <c r="A17" s="2" t="s">
        <v>24</v>
      </c>
      <c r="B17" s="2"/>
      <c r="C17" s="2"/>
      <c r="D17" s="2"/>
      <c r="E17" s="2" cm="1">
        <f t="array" ref="E17">AVERAGE(IF(E2:E12&lt;=5,IF(E2:E12&lt;&gt;"",0,""),IF(E2:E12&gt;5,5)))</f>
        <v>0.90909090909090906</v>
      </c>
      <c r="F17" s="2"/>
      <c r="G17" s="2"/>
      <c r="H17" s="2" cm="1">
        <f t="array" ref="H17">AVERAGE(IF(H2:H12&lt;=5,IF(H2:H12&lt;&gt;"",0,""),IF(H2:H12&gt;5,5)))</f>
        <v>0.90909090909090906</v>
      </c>
      <c r="I17" s="2"/>
      <c r="J17" s="2">
        <f>AVERAGE(E17,H17)</f>
        <v>0.90909090909090906</v>
      </c>
    </row>
    <row r="18" spans="1:10" x14ac:dyDescent="0.3">
      <c r="A18" s="2" t="s">
        <v>25</v>
      </c>
      <c r="B18" s="2"/>
      <c r="C18" s="2"/>
      <c r="D18" s="2"/>
      <c r="E18" s="2">
        <f>AVERAGE(E2:E12)</f>
        <v>4.7272727272727275</v>
      </c>
      <c r="F18" s="2"/>
      <c r="G18" s="2"/>
      <c r="H18" s="2">
        <f>AVERAGE(H2:H12)</f>
        <v>3.7272727272727271</v>
      </c>
      <c r="I18" s="2"/>
      <c r="J18" s="2">
        <f>AVERAGE(E18,H18)</f>
        <v>4.2272727272727275</v>
      </c>
    </row>
    <row r="19" spans="1:10" x14ac:dyDescent="0.3">
      <c r="A19" s="2" t="s">
        <v>26</v>
      </c>
      <c r="B19" s="2"/>
      <c r="C19" s="2"/>
      <c r="D19" s="2"/>
      <c r="E19" s="2">
        <v>0</v>
      </c>
      <c r="F19" s="2"/>
      <c r="G19" s="2"/>
      <c r="H19" s="2">
        <v>0</v>
      </c>
      <c r="I19" s="2"/>
      <c r="J19" s="2">
        <f>AVERAGE(E19,H19)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2024-07-23T22:28:17Z</dcterms:created>
  <dcterms:modified xsi:type="dcterms:W3CDTF">2024-07-23T23:55:19Z</dcterms:modified>
</cp:coreProperties>
</file>