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e/Desktop/project_CURE/"/>
    </mc:Choice>
  </mc:AlternateContent>
  <xr:revisionPtr revIDLastSave="0" documentId="8_{4B46889E-4B7C-F34E-B9C6-F9B2E141B8F9}" xr6:coauthVersionLast="47" xr6:coauthVersionMax="47" xr10:uidLastSave="{00000000-0000-0000-0000-000000000000}"/>
  <bookViews>
    <workbookView xWindow="12200" yWindow="1060" windowWidth="16220" windowHeight="15720" activeTab="4" xr2:uid="{00000000-000D-0000-FFFF-FFFF00000000}"/>
  </bookViews>
  <sheets>
    <sheet name="2.Project6_Dataset" sheetId="1" r:id="rId1"/>
    <sheet name="List_errors" sheetId="2" r:id="rId2"/>
    <sheet name="RQ1" sheetId="3" r:id="rId3"/>
    <sheet name="RQ2" sheetId="4" r:id="rId4"/>
    <sheet name="RQ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B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4" i="3"/>
  <c r="B3" i="3"/>
  <c r="B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2" i="1"/>
</calcChain>
</file>

<file path=xl/sharedStrings.xml><?xml version="1.0" encoding="utf-8"?>
<sst xmlns="http://schemas.openxmlformats.org/spreadsheetml/2006/main" count="2593" uniqueCount="1730">
  <si>
    <t>db_id</t>
  </si>
  <si>
    <t>resource_name</t>
  </si>
  <si>
    <t>first_publication</t>
  </si>
  <si>
    <t>last_accessible_year</t>
  </si>
  <si>
    <t>unavailable_message</t>
  </si>
  <si>
    <t>total_citations</t>
  </si>
  <si>
    <t>JL22DB104</t>
  </si>
  <si>
    <t>ClusterCAD</t>
  </si>
  <si>
    <t>Can't be reached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</si>
  <si>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</si>
  <si>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</si>
  <si>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</si>
  <si>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</si>
  <si>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</si>
  <si>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</si>
  <si>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</si>
  <si>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</si>
  <si>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JL22DB152</t>
  </si>
  <si>
    <t>dbSAP</t>
  </si>
  <si>
    <t>Not found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</si>
  <si>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</si>
  <si>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</si>
  <si>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</si>
  <si>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</si>
  <si>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</si>
  <si>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</si>
  <si>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JL22DB237</t>
  </si>
  <si>
    <t>Gene3D</t>
  </si>
  <si>
    <t>Unavailable message</t>
  </si>
  <si>
    <t>JL22DB257</t>
  </si>
  <si>
    <t>GSRS : Global Substance Registration System</t>
  </si>
  <si>
    <t>JL22DB278</t>
  </si>
  <si>
    <t>HEDD: Human Enhancer Disease Daabase</t>
  </si>
  <si>
    <t>JL22DB32</t>
  </si>
  <si>
    <t>anti-CRISPRdb</t>
  </si>
  <si>
    <t>JL22DB342</t>
  </si>
  <si>
    <t>LincSNP</t>
  </si>
  <si>
    <t>JL22DB350</t>
  </si>
  <si>
    <t>LLPSDB : Liquid-liquid phase separation Database</t>
  </si>
  <si>
    <t>JL22DB351</t>
  </si>
  <si>
    <t>Lnc2Meth</t>
  </si>
  <si>
    <t>JL22DB389</t>
  </si>
  <si>
    <t>MethSMRT</t>
  </si>
  <si>
    <t>JL22DB399</t>
  </si>
  <si>
    <t>mirDNMR</t>
  </si>
  <si>
    <t>malware warning</t>
  </si>
  <si>
    <t>JL22DB409</t>
  </si>
  <si>
    <t>mMGE</t>
  </si>
  <si>
    <t>JL22DB412</t>
  </si>
  <si>
    <t>MnM : Minimotif Miner</t>
  </si>
  <si>
    <t>JL22DB419</t>
  </si>
  <si>
    <t>MRPrimerV database</t>
  </si>
  <si>
    <t>JL22DB421</t>
  </si>
  <si>
    <t>MSDD : MiRNA SNP Disease Database</t>
  </si>
  <si>
    <t>JL22DB43</t>
  </si>
  <si>
    <t>ATGC</t>
  </si>
  <si>
    <t>JL22DB442</t>
  </si>
  <si>
    <t>NPASS:Natural product activity and species source</t>
  </si>
  <si>
    <t>JL22DB489</t>
  </si>
  <si>
    <t>PGG.Han</t>
  </si>
  <si>
    <t>JL22DB50</t>
  </si>
  <si>
    <t>BCNTB : Breast Cancer Now Tissue Bank bioinformatics</t>
  </si>
  <si>
    <t>JL22DB509</t>
  </si>
  <si>
    <t>PITDB</t>
  </si>
  <si>
    <t>JL22DB511</t>
  </si>
  <si>
    <t>PlaMoM: Plant Mobile Macromolecules database</t>
  </si>
  <si>
    <t>JL22DB522</t>
  </si>
  <si>
    <t>PMDbase</t>
  </si>
  <si>
    <t>JL22DB525</t>
  </si>
  <si>
    <t>PncsHub</t>
  </si>
  <si>
    <t>JL22DB527</t>
  </si>
  <si>
    <t>PolyA_DB</t>
  </si>
  <si>
    <t>JL22DB53</t>
  </si>
  <si>
    <t>BIG : Beijing Institute of Genomics</t>
  </si>
  <si>
    <t>JL22DB563</t>
  </si>
  <si>
    <t>RAID database</t>
  </si>
  <si>
    <t>JL22DB619</t>
  </si>
  <si>
    <t>SpatialDB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</si>
  <si>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</si>
  <si>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</si>
  <si>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</si>
  <si>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</si>
  <si>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</si>
  <si>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</si>
  <si>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</si>
  <si>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</si>
  <si>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JL22DB658</t>
  </si>
  <si>
    <t>IGSR : International Genome Sample Resources</t>
  </si>
  <si>
    <t>JL22DB670</t>
  </si>
  <si>
    <t>SysteMHC Atlas project</t>
  </si>
  <si>
    <t>unrelated site redirect</t>
  </si>
  <si>
    <t>JL22DB687</t>
  </si>
  <si>
    <t>tRFtarfet</t>
  </si>
  <si>
    <t>JL22DB688</t>
  </si>
  <si>
    <t>TriForC</t>
  </si>
  <si>
    <t>JL22DB725</t>
  </si>
  <si>
    <t>ViruSurf</t>
  </si>
  <si>
    <t>JL22DB91</t>
  </si>
  <si>
    <t>CGVD: The Chinese Genomic Variation Database</t>
  </si>
  <si>
    <t>JL22DB96</t>
  </si>
  <si>
    <t>ChIPprimersDB</t>
  </si>
  <si>
    <t>MBDC0005</t>
  </si>
  <si>
    <t>TGI: Gene Indices</t>
  </si>
  <si>
    <t>MBDC0008</t>
  </si>
  <si>
    <t>Homophila</t>
  </si>
  <si>
    <t>MBDC0013</t>
  </si>
  <si>
    <t>EPConDB: Endocrine Pancreas Consortium Database</t>
  </si>
  <si>
    <t>MBDC0018</t>
  </si>
  <si>
    <t>MAGEST: MAboya Gene Expression patterns and Sequence Tags</t>
  </si>
  <si>
    <t>MBDC0021</t>
  </si>
  <si>
    <t>RECODE</t>
  </si>
  <si>
    <t>Other error</t>
  </si>
  <si>
    <t>MBDC0023</t>
  </si>
  <si>
    <t>Hugelndex</t>
  </si>
  <si>
    <t>forbidden</t>
  </si>
  <si>
    <t>MBDC0028</t>
  </si>
  <si>
    <t>ASD: Alternative Splicing Database</t>
  </si>
  <si>
    <t>discontinued notice</t>
  </si>
  <si>
    <t>MBDC0032</t>
  </si>
  <si>
    <t>EID: Exon-Intron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</si>
  <si>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</si>
  <si>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</si>
  <si>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</si>
  <si>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</si>
  <si>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</si>
  <si>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</si>
  <si>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</si>
  <si>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</si>
  <si>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</si>
  <si>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</si>
  <si>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MBDC0045</t>
  </si>
  <si>
    <t>rSNP Guide</t>
  </si>
  <si>
    <t>MBDC0048</t>
  </si>
  <si>
    <t>TransTerm</t>
  </si>
  <si>
    <t>update or maintenance notice</t>
  </si>
  <si>
    <t>MBDC0064</t>
  </si>
  <si>
    <t>MitoZoa</t>
  </si>
  <si>
    <t>MBDC0067</t>
  </si>
  <si>
    <t>UK CropNet</t>
  </si>
  <si>
    <t>MBDC0068</t>
  </si>
  <si>
    <t>CyanoBase</t>
  </si>
  <si>
    <t>MBDC0069</t>
  </si>
  <si>
    <t>EcoGene</t>
  </si>
  <si>
    <t>MBDC0074</t>
  </si>
  <si>
    <t>GOBASE</t>
  </si>
  <si>
    <t>MBDC0077</t>
  </si>
  <si>
    <t>Human BAC Ends Database</t>
  </si>
  <si>
    <t>MBDC0085</t>
  </si>
  <si>
    <t>MitoNuc</t>
  </si>
  <si>
    <t>MBDC0105</t>
  </si>
  <si>
    <t>DRC: Database of Ribosomal Crosslinks</t>
  </si>
  <si>
    <t>MBDC0110</t>
  </si>
  <si>
    <t>EpoDB</t>
  </si>
  <si>
    <t>MBDC0117</t>
  </si>
  <si>
    <t>University of Minnesota Biocatalysis/Biodegradation Database</t>
  </si>
  <si>
    <t>MBDC0120</t>
  </si>
  <si>
    <t>Androgen Receptor Gene Mutations Database</t>
  </si>
  <si>
    <t>related generic reseach institution site redirect</t>
  </si>
  <si>
    <t>MBDC0123</t>
  </si>
  <si>
    <t>BTKbase: Bruton's agammaglobulinemia Tyrosine Kinase database</t>
  </si>
  <si>
    <t>MBDC0130</t>
  </si>
  <si>
    <t>Haemophilia B</t>
  </si>
  <si>
    <t>MBDC0138</t>
  </si>
  <si>
    <t>KDBI: Kinetic Data of Biomolecular Interactions</t>
  </si>
  <si>
    <t>MBDC0144</t>
  </si>
  <si>
    <t>PAH Mutation Analysis Consortium Database</t>
  </si>
  <si>
    <t>MBDC0146</t>
  </si>
  <si>
    <t>PMD: Protein Mutant Database</t>
  </si>
  <si>
    <t>MBDC0154</t>
  </si>
  <si>
    <t>PEDB: Prostate Expression Database</t>
  </si>
  <si>
    <t>blank page</t>
  </si>
  <si>
    <t>MBDC0156</t>
  </si>
  <si>
    <t>AARSDB: Aminoacyl-tRNA Synthetase Data Bank</t>
  </si>
  <si>
    <t>MBDC0160</t>
  </si>
  <si>
    <t>RNA Helicase Database</t>
  </si>
  <si>
    <t>MBDC0162</t>
  </si>
  <si>
    <t>ESTHER: ESTerases,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</si>
  <si>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</si>
  <si>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</si>
  <si>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</si>
  <si>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</si>
  <si>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MBDC0167</t>
  </si>
  <si>
    <t>HDB: Histone Database</t>
  </si>
  <si>
    <t>MBDC0172</t>
  </si>
  <si>
    <t>IMGT: ImMunoGeneTics database</t>
  </si>
  <si>
    <t>MBDC0174</t>
  </si>
  <si>
    <t>InBase: New England Biolabs Intein Database</t>
  </si>
  <si>
    <t>MBDC0176</t>
  </si>
  <si>
    <t>LGICdb: Ligand Gated Ion Channel database</t>
  </si>
  <si>
    <t>MBDC0181</t>
  </si>
  <si>
    <t>MHCPEP: MHC-binding peptides</t>
  </si>
  <si>
    <t>MBDC0182</t>
  </si>
  <si>
    <t>NRR: Nuclear Receptor Resource</t>
  </si>
  <si>
    <t>MBDC0196</t>
  </si>
  <si>
    <t>SENTRA</t>
  </si>
  <si>
    <t>MBDC0203</t>
  </si>
  <si>
    <t>Blocks database</t>
  </si>
  <si>
    <t>MBDC0205</t>
  </si>
  <si>
    <t>CluSTr</t>
  </si>
  <si>
    <t>MBDC0214</t>
  </si>
  <si>
    <t>ProDom</t>
  </si>
  <si>
    <t>MBDC0220</t>
  </si>
  <si>
    <t>SYSTERS: SYSTEmatic Re-Searching</t>
  </si>
  <si>
    <t>MBDC0222</t>
  </si>
  <si>
    <t>GELBANK</t>
  </si>
  <si>
    <t>MBDC0223</t>
  </si>
  <si>
    <t>EMBL-EBI Integr8</t>
  </si>
  <si>
    <t>MBDC0226</t>
  </si>
  <si>
    <t>MitoDrome</t>
  </si>
  <si>
    <t>MBDC0231</t>
  </si>
  <si>
    <t>ACTIVITY</t>
  </si>
  <si>
    <t>MBDC0245</t>
  </si>
  <si>
    <t>RNAMDB: RNA Modification Database</t>
  </si>
  <si>
    <t>MBDC0252</t>
  </si>
  <si>
    <t>UTRdb: UnTranslated Regions of eukaryotic mRNAs database</t>
  </si>
  <si>
    <t>MBDC0259</t>
  </si>
  <si>
    <t>CE: Combinatorial Extension</t>
  </si>
  <si>
    <t>MBDC0267</t>
  </si>
  <si>
    <t>IMB Jena Image Library of Biological Macromolecules</t>
  </si>
  <si>
    <t>MBDC0268</t>
  </si>
  <si>
    <t>CMBI PDB related databases</t>
  </si>
  <si>
    <t>MBDC0275</t>
  </si>
  <si>
    <t>PASS2: Protein Alignments organised as Structural Superfamilies</t>
  </si>
  <si>
    <t>MBDC0277</t>
  </si>
  <si>
    <t>PDB-REPRDB</t>
  </si>
  <si>
    <t>MBDC0280</t>
  </si>
  <si>
    <t>ProTherm</t>
  </si>
  <si>
    <t>MBDC0281</t>
  </si>
  <si>
    <t>PIR RESID</t>
  </si>
  <si>
    <t>MBDC0288</t>
  </si>
  <si>
    <t>BAliBASE: Benchmark Alignment dataBASE</t>
  </si>
  <si>
    <t>MBDC0296</t>
  </si>
  <si>
    <t>MPDB: Molecular Probe Data Base</t>
  </si>
  <si>
    <t>MBDC0300</t>
  </si>
  <si>
    <t>SWEET-DB</t>
  </si>
  <si>
    <t>MBDC0303</t>
  </si>
  <si>
    <t>VirOligo</t>
  </si>
  <si>
    <t>MBDC0307</t>
  </si>
  <si>
    <t>yMGV: yeast Microarray Global Viewer</t>
  </si>
  <si>
    <t>MBDC0309</t>
  </si>
  <si>
    <t>S/MARt DB</t>
  </si>
  <si>
    <t>MBDC0312</t>
  </si>
  <si>
    <t>trome</t>
  </si>
  <si>
    <t>MBDC0315</t>
  </si>
  <si>
    <t>TTD: Therapeutic Target Database</t>
  </si>
  <si>
    <t>MBDC0322</t>
  </si>
  <si>
    <t>GTOP: Genomes TO Protein</t>
  </si>
  <si>
    <t>MBDC0324</t>
  </si>
  <si>
    <t>HOWDY</t>
  </si>
  <si>
    <t>MBDC0336</t>
  </si>
  <si>
    <t>RiceGAAS</t>
  </si>
  <si>
    <t>MBDC0337</t>
  </si>
  <si>
    <t>CORG: Comparative Regulatory Genomics</t>
  </si>
  <si>
    <t>MBDC0342</t>
  </si>
  <si>
    <t>YIDB: Yeast Intron DataBase</t>
  </si>
  <si>
    <t>MBDC0345</t>
  </si>
  <si>
    <t>TRANSCompel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</si>
  <si>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</si>
  <si>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</si>
  <si>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</si>
  <si>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</si>
  <si>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</si>
  <si>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</si>
  <si>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</si>
  <si>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</si>
  <si>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</si>
  <si>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</si>
  <si>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MBDC0366</t>
  </si>
  <si>
    <t>HORDE: Human Olfactory Receptor Data Explora-torium</t>
  </si>
  <si>
    <t>MBDC0371</t>
  </si>
  <si>
    <t>PlantsP</t>
  </si>
  <si>
    <t>MBDC0376</t>
  </si>
  <si>
    <t>NLSdb: Nuclear Localization Signals Database</t>
  </si>
  <si>
    <t>MBDC0378</t>
  </si>
  <si>
    <t>Database for Bacterial Group II Introns</t>
  </si>
  <si>
    <t>MBDC0381</t>
  </si>
  <si>
    <t>ncRNAdb: Noncoding RNAs database</t>
  </si>
  <si>
    <t>MBDC0383</t>
  </si>
  <si>
    <t>SubViral RNA</t>
  </si>
  <si>
    <t>MBDC0384</t>
  </si>
  <si>
    <t>CADB: Confrontation Angles Database</t>
  </si>
  <si>
    <t>MBDC0395</t>
  </si>
  <si>
    <t>STCDB:  Signal Transduction Classification Database</t>
  </si>
  <si>
    <t>MBDC0396</t>
  </si>
  <si>
    <t>euGenes</t>
  </si>
  <si>
    <t>MBDC0403</t>
  </si>
  <si>
    <t>ACLAME: A CLAssification of Mobile genetic Elements</t>
  </si>
  <si>
    <t>MBDC0408</t>
  </si>
  <si>
    <t>APD: Antimicrobial Peptide Database</t>
  </si>
  <si>
    <t>MBDC0410</t>
  </si>
  <si>
    <t>AppaDB</t>
  </si>
  <si>
    <t>MBDC0411</t>
  </si>
  <si>
    <t>Aptamer database</t>
  </si>
  <si>
    <t>MBDC0418</t>
  </si>
  <si>
    <t>BGI-RIS: Beijing Genomics Institute Rice Information System</t>
  </si>
  <si>
    <t>MBDC0427</t>
  </si>
  <si>
    <t>CATMA: Complete Arabidopsis Transcriptome MicroArray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</si>
  <si>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</si>
  <si>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</si>
  <si>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</si>
  <si>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</si>
  <si>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</si>
  <si>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</si>
  <si>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</si>
  <si>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</si>
  <si>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MBDC0441</t>
  </si>
  <si>
    <t>CYGD: Comprehensive Yeast Genome Database</t>
  </si>
  <si>
    <t>MBDC0444</t>
  </si>
  <si>
    <t>DBSubLoc: Database of protein subcellular localization</t>
  </si>
  <si>
    <t>MBDC0460</t>
  </si>
  <si>
    <t>ERGDB: Estrogen Responsive Genes Database</t>
  </si>
  <si>
    <t>MBDC0464</t>
  </si>
  <si>
    <t>EyeSite</t>
  </si>
  <si>
    <t>MBDC0467</t>
  </si>
  <si>
    <t>Flytrap</t>
  </si>
  <si>
    <t>MBDC0472</t>
  </si>
  <si>
    <t>MBDC0483</t>
  </si>
  <si>
    <t>Genolevures</t>
  </si>
  <si>
    <t>MBDC0493</t>
  </si>
  <si>
    <t>Hembase</t>
  </si>
  <si>
    <t>MBDC0494</t>
  </si>
  <si>
    <t>HemoPDB: Hematopoiesis Promoter Database</t>
  </si>
  <si>
    <t>MBDC0498</t>
  </si>
  <si>
    <t>HOMSTRAD</t>
  </si>
  <si>
    <t>MBDC0500</t>
  </si>
  <si>
    <t>HPRD: Human Protein Reference Database</t>
  </si>
  <si>
    <t>MBDC0503</t>
  </si>
  <si>
    <t>IMGT/GENE-DB</t>
  </si>
  <si>
    <t>MBDC0504</t>
  </si>
  <si>
    <t>IMGT/LIGM-DB</t>
  </si>
  <si>
    <t>MBDC0506</t>
  </si>
  <si>
    <t>INFEVERS: INternet periodic FEVERS</t>
  </si>
  <si>
    <t>MBDC0510</t>
  </si>
  <si>
    <t>InterDom</t>
  </si>
  <si>
    <t>MBDC0517</t>
  </si>
  <si>
    <t>JSNP: Japanese Single Nucleotide Polymorphism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</si>
  <si>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</si>
  <si>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</si>
  <si>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</si>
  <si>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</si>
  <si>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</si>
  <si>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</si>
  <si>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</si>
  <si>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</si>
  <si>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</si>
  <si>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</si>
  <si>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MBDC0544</t>
  </si>
  <si>
    <t>NEMBASE</t>
  </si>
  <si>
    <t>MBDC0545</t>
  </si>
  <si>
    <t>NetAffix</t>
  </si>
  <si>
    <t>related generic commercial site redirect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</si>
  <si>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</si>
  <si>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</si>
  <si>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</si>
  <si>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</si>
  <si>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</si>
  <si>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</si>
  <si>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MBDC0558</t>
  </si>
  <si>
    <t>PEPR: Public Expression Profiling Resource</t>
  </si>
  <si>
    <t>can't be reached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</si>
  <si>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</si>
  <si>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</si>
  <si>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</si>
  <si>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</si>
  <si>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</si>
  <si>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</si>
  <si>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</si>
  <si>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</si>
  <si>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</si>
  <si>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</si>
  <si>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</si>
  <si>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</si>
  <si>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</si>
  <si>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</si>
  <si>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</si>
  <si>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</si>
  <si>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</si>
  <si>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</si>
  <si>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</si>
  <si>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</si>
  <si>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MBDC0579</t>
  </si>
  <si>
    <t>SNP500Cancer</t>
  </si>
  <si>
    <t>related generic government site redirect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</si>
  <si>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</si>
  <si>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</si>
  <si>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</si>
  <si>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</si>
  <si>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</si>
  <si>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</si>
  <si>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</si>
  <si>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</si>
  <si>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</si>
  <si>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</si>
  <si>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</si>
  <si>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</si>
  <si>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MBDC0617</t>
  </si>
  <si>
    <t>CandidaDB</t>
  </si>
  <si>
    <t>MBDC0620</t>
  </si>
  <si>
    <t>PoMaMo: Potato Maps and More</t>
  </si>
  <si>
    <t>MBDC0622</t>
  </si>
  <si>
    <t>ADDA: Automatic Domain Decomposition Algorithm</t>
  </si>
  <si>
    <t>MBDC0623</t>
  </si>
  <si>
    <t>EchoBASE</t>
  </si>
  <si>
    <t>MBDC0625</t>
  </si>
  <si>
    <t>RatMap</t>
  </si>
  <si>
    <t>MBDC0629</t>
  </si>
  <si>
    <t>siRNAdb</t>
  </si>
  <si>
    <t>MBDC0630</t>
  </si>
  <si>
    <t>RNAdb</t>
  </si>
  <si>
    <t>MBDC0632</t>
  </si>
  <si>
    <t>T1DBase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</si>
  <si>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</si>
  <si>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</si>
  <si>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</si>
  <si>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</si>
  <si>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</si>
  <si>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</si>
  <si>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MBDC0643</t>
  </si>
  <si>
    <t>BeetleBase</t>
  </si>
  <si>
    <t>MBDC0649</t>
  </si>
  <si>
    <t>&lt;MDS-ies-db&gt;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</si>
  <si>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</si>
  <si>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</si>
  <si>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</si>
  <si>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</si>
  <si>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</si>
  <si>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</si>
  <si>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</si>
  <si>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</si>
  <si>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</si>
  <si>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</si>
  <si>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</si>
  <si>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</si>
  <si>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</si>
  <si>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</si>
  <si>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MBDC0669</t>
  </si>
  <si>
    <t>FESD: Functional Element SNPs Database</t>
  </si>
  <si>
    <t>MBDC0671</t>
  </si>
  <si>
    <t>FunShift: Functional Shift</t>
  </si>
  <si>
    <t>MBDC0674</t>
  </si>
  <si>
    <t>GenDiS</t>
  </si>
  <si>
    <t>MBDC0676</t>
  </si>
  <si>
    <t>GeneTide: Terra Incognita Discovery Endeavor</t>
  </si>
  <si>
    <t>MBDC0683</t>
  </si>
  <si>
    <t>HCAD: Human Chromosome Aberration Database</t>
  </si>
  <si>
    <t>MBDC0687</t>
  </si>
  <si>
    <t>HOPPSIGEN</t>
  </si>
  <si>
    <t>MBDC0689</t>
  </si>
  <si>
    <t>HuSiDa: human siRNA database</t>
  </si>
  <si>
    <t>MBDC0691</t>
  </si>
  <si>
    <t>EMBL-EBI IPD IMGT/MHC</t>
  </si>
  <si>
    <t>MBDC0700</t>
  </si>
  <si>
    <t>MAPPER</t>
  </si>
  <si>
    <t>MBDC0704</t>
  </si>
  <si>
    <t>NMPdb</t>
  </si>
  <si>
    <t>MBDC0706</t>
  </si>
  <si>
    <t>NOPdb: Nucleolar Proteome Database</t>
  </si>
  <si>
    <t>MBDC0714</t>
  </si>
  <si>
    <t>PA-GOSUB: Proteome Analyst - Gene Ontology molecular function and Subcellular localization</t>
  </si>
  <si>
    <t>MBDC0715</t>
  </si>
  <si>
    <t>PartiGeneDB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</si>
  <si>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</si>
  <si>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</si>
  <si>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</si>
  <si>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</si>
  <si>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</si>
  <si>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</si>
  <si>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</si>
  <si>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MBDC0731</t>
  </si>
  <si>
    <t>DynaProt 2D</t>
  </si>
  <si>
    <t>MBDC0737</t>
  </si>
  <si>
    <t>TIGR Rice Genome Annotation Resource</t>
  </si>
  <si>
    <t>MBDC0745</t>
  </si>
  <si>
    <t>SPD: Secreted Protein Database</t>
  </si>
  <si>
    <t>MBDC0746</t>
  </si>
  <si>
    <t>SpliceInfo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</si>
  <si>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</si>
  <si>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</si>
  <si>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</si>
  <si>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</si>
  <si>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</si>
  <si>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</si>
  <si>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</si>
  <si>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</si>
  <si>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MBDC0761</t>
  </si>
  <si>
    <t>VIPERdb</t>
  </si>
  <si>
    <t>MBDC0782</t>
  </si>
  <si>
    <t>FUGOID</t>
  </si>
  <si>
    <t>MBDC0783</t>
  </si>
  <si>
    <t>REFOLD database</t>
  </si>
  <si>
    <t>MBDC0786</t>
  </si>
  <si>
    <t>BIOZON</t>
  </si>
  <si>
    <t>MBDC0787</t>
  </si>
  <si>
    <t>SynDB</t>
  </si>
  <si>
    <t>MBDC0796</t>
  </si>
  <si>
    <t>AffinDB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</si>
  <si>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</si>
  <si>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</si>
  <si>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</si>
  <si>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</si>
  <si>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</si>
  <si>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</si>
  <si>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</si>
  <si>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</si>
  <si>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MBDC0815</t>
  </si>
  <si>
    <t>MIPS FGDB: Fusarium graminearum Genome Database</t>
  </si>
  <si>
    <t>MBDC0819</t>
  </si>
  <si>
    <t>GLIDA: GPCR-LIgand Database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</si>
  <si>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</si>
  <si>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</si>
  <si>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</si>
  <si>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</si>
  <si>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</si>
  <si>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</si>
  <si>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</si>
  <si>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</si>
  <si>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</si>
  <si>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</si>
  <si>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MBDC0830</t>
  </si>
  <si>
    <t>INVHOGEN: INVertebrate HOmologous GENes</t>
  </si>
  <si>
    <t>MBDC0833</t>
  </si>
  <si>
    <t>ITTACA: Integrated Tumor Transcriptome Array and Clinical data Analysis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</si>
  <si>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</si>
  <si>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</si>
  <si>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</si>
  <si>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</si>
  <si>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</si>
  <si>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</si>
  <si>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</si>
  <si>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</si>
  <si>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</si>
  <si>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</si>
  <si>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</si>
  <si>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</si>
  <si>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</si>
  <si>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</si>
  <si>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MBDC0850</t>
  </si>
  <si>
    <t>PepSeeker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</si>
  <si>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</si>
  <si>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</si>
  <si>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</si>
  <si>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</si>
  <si>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</si>
  <si>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</si>
  <si>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MBDC0859</t>
  </si>
  <si>
    <t>QTL MatchMaker</t>
  </si>
  <si>
    <t>MBDC0862</t>
  </si>
  <si>
    <t>RNAi Codex</t>
  </si>
  <si>
    <t>MBDC0863</t>
  </si>
  <si>
    <t>SCOPPI: Structural Classification of Protein-Protein Interfaces</t>
  </si>
  <si>
    <t>MBDC0866</t>
  </si>
  <si>
    <t>SIDDBASE: Stress Induced DNA Duplex Destabilization database</t>
  </si>
  <si>
    <t>MBDC0870</t>
  </si>
  <si>
    <t>SoyGD: Soybean Genome Database</t>
  </si>
  <si>
    <t>MBDC0871</t>
  </si>
  <si>
    <t>StellaBase</t>
  </si>
  <si>
    <t>MBDC0884</t>
  </si>
  <si>
    <t>CG: Comparative Genometrics</t>
  </si>
  <si>
    <t>service unavailable</t>
  </si>
  <si>
    <t>MBDC0885</t>
  </si>
  <si>
    <t>dbPTM: Database of Post-Translational Modifications</t>
  </si>
  <si>
    <t>MBDC0895</t>
  </si>
  <si>
    <t>miRNAMap</t>
  </si>
  <si>
    <t>MBDC0904</t>
  </si>
  <si>
    <t>TiProD: Tissue specific Promoter Database</t>
  </si>
  <si>
    <t>MBDC0912</t>
  </si>
  <si>
    <t>TBestDB: Taxonomically Broad EST DataBase</t>
  </si>
  <si>
    <t>MBDC0927</t>
  </si>
  <si>
    <t>TassDB: TAndem Splice Site DataBase</t>
  </si>
  <si>
    <t>MBDC0929</t>
  </si>
  <si>
    <t>SGDB: Synthetic Gene Database</t>
  </si>
  <si>
    <t>MBDC0933</t>
  </si>
  <si>
    <t>Patome</t>
  </si>
  <si>
    <t>MBDC0936</t>
  </si>
  <si>
    <t>PigGIS: Pig Genomic Informatics System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</si>
  <si>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</si>
  <si>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</si>
  <si>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</si>
  <si>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</si>
  <si>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</si>
  <si>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</si>
  <si>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</si>
  <si>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</si>
  <si>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</si>
  <si>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</si>
  <si>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MBDC0946</t>
  </si>
  <si>
    <t>CutDB</t>
  </si>
  <si>
    <t>MBDC0948</t>
  </si>
  <si>
    <t>POGs/PlantRBP: Putative Orthologous Groups</t>
  </si>
  <si>
    <t>MBDC0949</t>
  </si>
  <si>
    <t>KBERG: KnowledgeBase for Estrogen Responsive Genes</t>
  </si>
  <si>
    <t>MBDC0951</t>
  </si>
  <si>
    <t>CancerGenes</t>
  </si>
  <si>
    <t>MBDC0954</t>
  </si>
  <si>
    <t>PIDD: Protein Inter-atomic Distance Distributions</t>
  </si>
  <si>
    <t>MBDC0956</t>
  </si>
  <si>
    <t>Plant DNA C-values Database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</si>
  <si>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</si>
  <si>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</si>
  <si>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</si>
  <si>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</si>
  <si>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</si>
  <si>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</si>
  <si>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</si>
  <si>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</si>
  <si>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MBDC0971</t>
  </si>
  <si>
    <t>ForestTreeDB</t>
  </si>
  <si>
    <t>MBDC0972</t>
  </si>
  <si>
    <t>HepSEQ</t>
  </si>
  <si>
    <t>MBDC0973</t>
  </si>
  <si>
    <t>PolyDoms</t>
  </si>
  <si>
    <t>MBDC0978</t>
  </si>
  <si>
    <t>Protein Classification Benchmark Collection</t>
  </si>
  <si>
    <t>MBDC0980</t>
  </si>
  <si>
    <t>CellCircuits</t>
  </si>
  <si>
    <t>MBDC0983</t>
  </si>
  <si>
    <t>Comparasite</t>
  </si>
  <si>
    <t>MBDC0984</t>
  </si>
  <si>
    <t>dbRES: RNA Editing Sites</t>
  </si>
  <si>
    <t>MBDC0988</t>
  </si>
  <si>
    <t>GlycoMapsDB</t>
  </si>
  <si>
    <t>MBDC0992</t>
  </si>
  <si>
    <t>OBRC: Online Bioinformatics Resources Collection</t>
  </si>
  <si>
    <t>MBDC0993</t>
  </si>
  <si>
    <t>IVDB: Influenza Virus Database</t>
  </si>
  <si>
    <t>MBDC0996</t>
  </si>
  <si>
    <t>MvirDB</t>
  </si>
  <si>
    <t>MBDC0997</t>
  </si>
  <si>
    <t>NATsDB: Natural Antisense Transcripts DataBase</t>
  </si>
  <si>
    <t>MBDC1003</t>
  </si>
  <si>
    <t>Phospho3D</t>
  </si>
  <si>
    <t>MBDC1005</t>
  </si>
  <si>
    <t>PReMod</t>
  </si>
  <si>
    <t>MBDC1008</t>
  </si>
  <si>
    <t>qPrimerDepot</t>
  </si>
  <si>
    <t>MBDC1010</t>
  </si>
  <si>
    <t>SISYPHUS</t>
  </si>
  <si>
    <t>MBDC1013</t>
  </si>
  <si>
    <t>SNPSTR: Single Nucleotide Polymorphisms Short Tandem Repeats</t>
  </si>
  <si>
    <t>MBDC1016</t>
  </si>
  <si>
    <t>TomatEST database</t>
  </si>
  <si>
    <t>MBDC1017</t>
  </si>
  <si>
    <t>Xanthusbase</t>
  </si>
  <si>
    <t>MBDC1019</t>
  </si>
  <si>
    <t>RetrOryza</t>
  </si>
  <si>
    <t>MBDC1021</t>
  </si>
  <si>
    <t>Intronerator</t>
  </si>
  <si>
    <t>MBDC1027</t>
  </si>
  <si>
    <t>fRNAdb: functional RNA database</t>
  </si>
  <si>
    <t>MBDC1028</t>
  </si>
  <si>
    <t>PlasmID</t>
  </si>
  <si>
    <t>Forbidden</t>
  </si>
  <si>
    <t>MBDC1029</t>
  </si>
  <si>
    <t>PGSB: Plant Genome and Systems Biology PlantsDB</t>
  </si>
  <si>
    <t>MBDC1030</t>
  </si>
  <si>
    <t>SNP@Ethnos</t>
  </si>
  <si>
    <t>MBDC1032</t>
  </si>
  <si>
    <t>MINT: The Molecular INTeraction database</t>
  </si>
  <si>
    <t>MBDC1033</t>
  </si>
  <si>
    <t>DOMINO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</si>
  <si>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</si>
  <si>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</si>
  <si>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</si>
  <si>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</si>
  <si>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</si>
  <si>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</si>
  <si>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</si>
  <si>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</si>
  <si>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MBDC1043</t>
  </si>
  <si>
    <t>4D Xpress</t>
  </si>
  <si>
    <t>MBDC1045</t>
  </si>
  <si>
    <t>ATDB: Animal Toxin Database</t>
  </si>
  <si>
    <t>MBDC1047</t>
  </si>
  <si>
    <t>AutoPSI: Automated Protein Structure Identification</t>
  </si>
  <si>
    <t>MBDC1050</t>
  </si>
  <si>
    <t>NIAID Biodefense Proteomics Resource Center</t>
  </si>
  <si>
    <t>MBDC1053</t>
  </si>
  <si>
    <t>CanGEM: Cancer GEnome Mine</t>
  </si>
  <si>
    <t>MBDC1057</t>
  </si>
  <si>
    <t>ChromDB</t>
  </si>
  <si>
    <t>MBDC1059</t>
  </si>
  <si>
    <t>ColiSNP</t>
  </si>
  <si>
    <t>MBDC1061</t>
  </si>
  <si>
    <t>CoVDB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</si>
  <si>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</si>
  <si>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</si>
  <si>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</si>
  <si>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</si>
  <si>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</si>
  <si>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</si>
  <si>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MBDC1073</t>
  </si>
  <si>
    <t>FLYSNPdb</t>
  </si>
  <si>
    <t>MBDC1074</t>
  </si>
  <si>
    <t>F-SNP</t>
  </si>
  <si>
    <t>MBDC1076</t>
  </si>
  <si>
    <t>Gallus GBrowse</t>
  </si>
  <si>
    <t>MBDC1080</t>
  </si>
  <si>
    <t>GDB Structures</t>
  </si>
  <si>
    <t>MBDC1081</t>
  </si>
  <si>
    <t>GreenPhylDB</t>
  </si>
  <si>
    <t>MBDC1084</t>
  </si>
  <si>
    <t>HEG-DB: Highly Expressed Genes DataBase</t>
  </si>
  <si>
    <t>MBDC1085</t>
  </si>
  <si>
    <t>HPD: Heme Protein Database¬†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</si>
  <si>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</si>
  <si>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</si>
  <si>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</si>
  <si>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</si>
  <si>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</si>
  <si>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</si>
  <si>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MBDC1096</t>
  </si>
  <si>
    <t>MethyCancer</t>
  </si>
  <si>
    <t>MBDC1099</t>
  </si>
  <si>
    <t>Mitome</t>
  </si>
  <si>
    <t>MBDC1101</t>
  </si>
  <si>
    <t>MMdb: MUGEN Mouse Database</t>
  </si>
  <si>
    <t>MBDC1102</t>
  </si>
  <si>
    <t>MutDB</t>
  </si>
  <si>
    <t>MBDC1103</t>
  </si>
  <si>
    <t>Narcisse</t>
  </si>
  <si>
    <t>MBDC1106</t>
  </si>
  <si>
    <t>OPTIC: Orthologous and Paralogous Transcripts In Clades</t>
  </si>
  <si>
    <t>MBDC1107</t>
  </si>
  <si>
    <t>ORegAnno</t>
  </si>
  <si>
    <t>MBDC1111</t>
  </si>
  <si>
    <t>PepCyber</t>
  </si>
  <si>
    <t>MBDC1118</t>
  </si>
  <si>
    <t>PlantTribes</t>
  </si>
  <si>
    <t>MBDC1121</t>
  </si>
  <si>
    <t>PROCOGNATE</t>
  </si>
  <si>
    <t>MBDC1123</t>
  </si>
  <si>
    <t>ProTISA: Prokaryotic Translation Initiation Site</t>
  </si>
  <si>
    <t>MBDC1124</t>
  </si>
  <si>
    <t>ProtozoaDB</t>
  </si>
  <si>
    <t>MBDC1131</t>
  </si>
  <si>
    <t>SelenoDB</t>
  </si>
  <si>
    <t>MBDC1132</t>
  </si>
  <si>
    <t>Shanghai RAPESEED Database</t>
  </si>
  <si>
    <t>MBDC1135</t>
  </si>
  <si>
    <t>SuperCAT</t>
  </si>
  <si>
    <t>MBDC1136</t>
  </si>
  <si>
    <t>SuperTarget</t>
  </si>
  <si>
    <t>MBDC1138</t>
  </si>
  <si>
    <t>Cell Cycle Database</t>
  </si>
  <si>
    <t>MBDC1139</t>
  </si>
  <si>
    <t>SMD: Stanford Microarray Database</t>
  </si>
  <si>
    <t>MBDC1142</t>
  </si>
  <si>
    <t>TranspoGene</t>
  </si>
  <si>
    <t>MBDC1143</t>
  </si>
  <si>
    <t>UCSD-Nature Signaling Gateway Molecule Pages</t>
  </si>
  <si>
    <t>MBDC1145</t>
  </si>
  <si>
    <t>UniTrap</t>
  </si>
  <si>
    <t>MBDC1146</t>
  </si>
  <si>
    <t>UTGB/medaka: University of Tokyo Genome Browser Medaka</t>
  </si>
  <si>
    <t>MBDC1150</t>
  </si>
  <si>
    <t>MapX</t>
  </si>
  <si>
    <t>MBDC1162</t>
  </si>
  <si>
    <t>siRecords</t>
  </si>
  <si>
    <t>MBDC1171</t>
  </si>
  <si>
    <t>Deja vu</t>
  </si>
  <si>
    <t>MBDC1177</t>
  </si>
  <si>
    <t>PDBselect</t>
  </si>
  <si>
    <t>MBDC1179</t>
  </si>
  <si>
    <t>CIPRO: Ciona intestinalis PROtein Database</t>
  </si>
  <si>
    <t>MBDC1185</t>
  </si>
  <si>
    <t>HuRef Genome Browser</t>
  </si>
  <si>
    <t>MBDC1186</t>
  </si>
  <si>
    <t>OKCAM: Ontology-based Knowledgebase for Cell Adhesion Molecules</t>
  </si>
  <si>
    <t>MBDC1190</t>
  </si>
  <si>
    <t>Ovarian Cancer Genetics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</si>
  <si>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</si>
  <si>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</si>
  <si>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</si>
  <si>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</si>
  <si>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</si>
  <si>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</si>
  <si>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</si>
  <si>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</si>
  <si>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</si>
  <si>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</si>
  <si>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MBDC1198</t>
  </si>
  <si>
    <t>RiceGeneThresher</t>
  </si>
  <si>
    <t>MBDC1199</t>
  </si>
  <si>
    <t>GermSAGE</t>
  </si>
  <si>
    <t>MBDC1200</t>
  </si>
  <si>
    <t>PhyloPat</t>
  </si>
  <si>
    <t>MBDC1202</t>
  </si>
  <si>
    <t>AutoSNPdb</t>
  </si>
  <si>
    <t>MBDC1204</t>
  </si>
  <si>
    <t>PID: Pathway Interaction Database</t>
  </si>
  <si>
    <t>MBDC1209</t>
  </si>
  <si>
    <t>UniPROBE: Universal PBM Resource for Oligonucleotide Binding Evaluation</t>
  </si>
  <si>
    <t>MBDC1212</t>
  </si>
  <si>
    <t>TMFunction</t>
  </si>
  <si>
    <t>MBDC1214</t>
  </si>
  <si>
    <t>Strepto-DB</t>
  </si>
  <si>
    <t>MBDC1216</t>
  </si>
  <si>
    <t>BPS: Base-Pair Structure</t>
  </si>
  <si>
    <t>MBDC1219</t>
  </si>
  <si>
    <t>SchistoDB</t>
  </si>
  <si>
    <t>related generic research institution site redirect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</si>
  <si>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</si>
  <si>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</si>
  <si>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</si>
  <si>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</si>
  <si>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</si>
  <si>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</si>
  <si>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MBDC1224</t>
  </si>
  <si>
    <t>MachiBase</t>
  </si>
  <si>
    <t>MBDC1226</t>
  </si>
  <si>
    <t>KineticDB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</si>
  <si>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</si>
  <si>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</si>
  <si>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</si>
  <si>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</si>
  <si>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</si>
  <si>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</si>
  <si>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</si>
  <si>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</si>
  <si>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MBDC1236</t>
  </si>
  <si>
    <t>FlyEx</t>
  </si>
  <si>
    <t>MBDC1237</t>
  </si>
  <si>
    <t>MiMI: Michigan Molecular Interactions</t>
  </si>
  <si>
    <t>MBDC1242</t>
  </si>
  <si>
    <t>CLDB: Cell Line Data Base</t>
  </si>
  <si>
    <t>MBDC1249</t>
  </si>
  <si>
    <t>SNPLogic</t>
  </si>
  <si>
    <t>MBDC1250</t>
  </si>
  <si>
    <t>DOOR: Database for prOkaryotic OpeRons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</si>
  <si>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</si>
  <si>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</si>
  <si>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</si>
  <si>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</si>
  <si>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</si>
  <si>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</si>
  <si>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</si>
  <si>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</si>
  <si>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</si>
  <si>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</si>
  <si>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MBDC1263</t>
  </si>
  <si>
    <t>PIG: Pathogen Interaction Gateway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</si>
  <si>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</si>
  <si>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</si>
  <si>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</si>
  <si>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</si>
  <si>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</si>
  <si>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</si>
  <si>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</si>
  <si>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</si>
  <si>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</si>
  <si>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</si>
  <si>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</si>
  <si>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</si>
  <si>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</si>
  <si>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</si>
  <si>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</si>
  <si>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</si>
  <si>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MBDC1281</t>
  </si>
  <si>
    <t>BloodExpress</t>
  </si>
  <si>
    <t>MBDC1282</t>
  </si>
  <si>
    <t>Bionemo</t>
  </si>
  <si>
    <t>MBDC1283</t>
  </si>
  <si>
    <t>MnM: Minimotif Miner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</si>
  <si>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</si>
  <si>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</si>
  <si>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</si>
  <si>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</si>
  <si>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</si>
  <si>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</si>
  <si>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</si>
  <si>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</si>
  <si>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MBDC1293</t>
  </si>
  <si>
    <t>Dynamic Proteomics</t>
  </si>
  <si>
    <t>MBDC1298</t>
  </si>
  <si>
    <t>BISC: Binary SubComplexes</t>
  </si>
  <si>
    <t>MBDC1299</t>
  </si>
  <si>
    <t>BriX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</si>
  <si>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</si>
  <si>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</si>
  <si>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</si>
  <si>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</si>
  <si>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</si>
  <si>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</si>
  <si>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</si>
  <si>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</si>
  <si>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</si>
  <si>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</si>
  <si>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MBDC1307</t>
  </si>
  <si>
    <t>DAnCER: Disease-Annotated Chromatin Epigenetics Resource</t>
  </si>
  <si>
    <t>MBDC1309</t>
  </si>
  <si>
    <t>DDPC: Dragon Database of Genes associated with Prostate Cancer</t>
  </si>
  <si>
    <t>MBDC1310</t>
  </si>
  <si>
    <t>EDULISS: EDinburgh University Ligand Selection System</t>
  </si>
  <si>
    <t>MBDC1314</t>
  </si>
  <si>
    <t>HitPredict</t>
  </si>
  <si>
    <t>MBDC1316</t>
  </si>
  <si>
    <t>IKMC: International Knockout Mouse Consortium Web Portal</t>
  </si>
  <si>
    <t>MBDC1323</t>
  </si>
  <si>
    <t>OMPdb</t>
  </si>
  <si>
    <t>MBDC1324</t>
  </si>
  <si>
    <t>PAIR: Predicted Arabidopsis Interactome Resource</t>
  </si>
  <si>
    <t>MBDC1329</t>
  </si>
  <si>
    <t>RegPhos</t>
  </si>
  <si>
    <t>MBDC1332</t>
  </si>
  <si>
    <t>SuperSweet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</si>
  <si>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</si>
  <si>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</si>
  <si>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</si>
  <si>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</si>
  <si>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MBDC1338</t>
  </si>
  <si>
    <t>VnD</t>
  </si>
  <si>
    <t>MBDC1340</t>
  </si>
  <si>
    <t>EMBL-EBI Non-Redundant Patent Sequence Databases</t>
  </si>
  <si>
    <t>MBDC1345</t>
  </si>
  <si>
    <t>HHMD: Human Histone Modification Database</t>
  </si>
  <si>
    <t>MBDC1346</t>
  </si>
  <si>
    <t>MeMotif</t>
  </si>
  <si>
    <t>MBDC1348</t>
  </si>
  <si>
    <t>SuperCYP</t>
  </si>
  <si>
    <t>MBDC1350</t>
  </si>
  <si>
    <t>3DNALandscapes</t>
  </si>
  <si>
    <t>MBDC1351</t>
  </si>
  <si>
    <t>PGD: Protein Geometry Database</t>
  </si>
  <si>
    <t>MBDC1354</t>
  </si>
  <si>
    <t>ComSin</t>
  </si>
  <si>
    <t>MBDC1357</t>
  </si>
  <si>
    <t>ViralORFeome</t>
  </si>
  <si>
    <t>MBDC1359</t>
  </si>
  <si>
    <t>AspGD: Aspergillus Genome Database</t>
  </si>
  <si>
    <t>MBDC1366</t>
  </si>
  <si>
    <t>PepX</t>
  </si>
  <si>
    <t>MBDC1368</t>
  </si>
  <si>
    <t>NCBI BioSystems</t>
  </si>
  <si>
    <t>MBDC1372</t>
  </si>
  <si>
    <t>Patrocles</t>
  </si>
  <si>
    <t>MBDC1374</t>
  </si>
  <si>
    <t>dbDEPC: Database of Differentially Expressed Proteins in human Cancers</t>
  </si>
  <si>
    <t>MBDC1375</t>
  </si>
  <si>
    <t>HlungDB: human lung cancer database</t>
  </si>
  <si>
    <t>MBDC1377</t>
  </si>
  <si>
    <t>HRTBLDb: Hormone Receptor Target Binding Loci Database</t>
  </si>
  <si>
    <t>MBDC1378</t>
  </si>
  <si>
    <t>GeneSigDB</t>
  </si>
  <si>
    <t>MBDC1380</t>
  </si>
  <si>
    <t>PLANdbAffy</t>
  </si>
  <si>
    <t>MBDC1384</t>
  </si>
  <si>
    <t>BioDrugScreen</t>
  </si>
  <si>
    <t>MBDC1387</t>
  </si>
  <si>
    <t>PlnTFDB: Plant Transcription Factor Database</t>
  </si>
  <si>
    <t>MBDC1389</t>
  </si>
  <si>
    <t>PNRD: Plant Non-coding RNA Database</t>
  </si>
  <si>
    <t>MBDC1391</t>
  </si>
  <si>
    <t>MouseIndelDB</t>
  </si>
  <si>
    <t>MBDC1394</t>
  </si>
  <si>
    <t>ArachnoServer</t>
  </si>
  <si>
    <t>MBDC1397</t>
  </si>
  <si>
    <t>ASPicDB</t>
  </si>
  <si>
    <t>MBDC1398</t>
  </si>
  <si>
    <t>Autophagy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</si>
  <si>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</si>
  <si>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</si>
  <si>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</si>
  <si>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</si>
  <si>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</si>
  <si>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</si>
  <si>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</si>
  <si>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</si>
  <si>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</si>
  <si>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</si>
  <si>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</si>
  <si>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</si>
  <si>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</si>
  <si>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</si>
  <si>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MBDC1410</t>
  </si>
  <si>
    <t>CIF: Cyber Infrastructure for Fusarium</t>
  </si>
  <si>
    <t>MBDC1411</t>
  </si>
  <si>
    <t>Gene Expression Barcode</t>
  </si>
  <si>
    <t>MBDC1420</t>
  </si>
  <si>
    <t>LncRNAdb</t>
  </si>
  <si>
    <t>MBDC1423</t>
  </si>
  <si>
    <t>miRTarBase</t>
  </si>
  <si>
    <t>MBDC1424</t>
  </si>
  <si>
    <t>NCBI Epigenomics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</si>
  <si>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</si>
  <si>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</si>
  <si>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</si>
  <si>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</si>
  <si>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</si>
  <si>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</si>
  <si>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MBDC1437</t>
  </si>
  <si>
    <t>PROMISCUOUS</t>
  </si>
  <si>
    <t>MBDC1439</t>
  </si>
  <si>
    <t>PSSRdb: Polymorphic Simple Sequence Repeats database</t>
  </si>
  <si>
    <t>MBDC1440</t>
  </si>
  <si>
    <t>RBPDB: RNA-Binding Protein DataBase</t>
  </si>
  <si>
    <t>MBDC1442</t>
  </si>
  <si>
    <t>RepTar</t>
  </si>
  <si>
    <t>MBDC1444</t>
  </si>
  <si>
    <t>RIKEN Mammals</t>
  </si>
  <si>
    <t>MBDC1445</t>
  </si>
  <si>
    <t>SAHG: Structure Atlas of Human Genome</t>
  </si>
  <si>
    <t>MBDC1451</t>
  </si>
  <si>
    <t>TMPad: TransMembrane Protein Helix-Packing Database</t>
  </si>
  <si>
    <t>MBDC1454</t>
  </si>
  <si>
    <t>YPA: Yeast Promoter Atlas</t>
  </si>
  <si>
    <t>MBDC1461</t>
  </si>
  <si>
    <t>ScerTF</t>
  </si>
  <si>
    <t>MBDC1464</t>
  </si>
  <si>
    <t>mirEX</t>
  </si>
  <si>
    <t>MBDC1470</t>
  </si>
  <si>
    <t>BDB: Biopanning Data Bank</t>
  </si>
  <si>
    <t>MBDC1471</t>
  </si>
  <si>
    <t>SitEx</t>
  </si>
  <si>
    <t>MBDC1474</t>
  </si>
  <si>
    <t>Death Domain Database</t>
  </si>
  <si>
    <t>MBDC1479</t>
  </si>
  <si>
    <t>Polbase</t>
  </si>
  <si>
    <t>MBDC1481</t>
  </si>
  <si>
    <t>ProRepeat</t>
  </si>
  <si>
    <t>MBDC1484</t>
  </si>
  <si>
    <t>SCRIPDB: Syntheses Chemicals and Reactions In Patents Database</t>
  </si>
  <si>
    <t>MBDC1488</t>
  </si>
  <si>
    <t>AH-DB: Apo‚Äö√Ñ√¨Holo DataBase</t>
  </si>
  <si>
    <t>MBDC1492</t>
  </si>
  <si>
    <t>DARC site: Database of Aligned Ribosomal Complexes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</si>
  <si>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</si>
  <si>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</si>
  <si>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</si>
  <si>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</si>
  <si>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</si>
  <si>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</si>
  <si>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</si>
  <si>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</si>
  <si>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</si>
  <si>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</si>
  <si>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MBDC1504</t>
  </si>
  <si>
    <t>BuG@Sbase: Bacterial Microarray Group at St George's Database</t>
  </si>
  <si>
    <t>MBDC1508</t>
  </si>
  <si>
    <t>ProPortal</t>
  </si>
  <si>
    <t>MBDC1510</t>
  </si>
  <si>
    <t>PhenoM</t>
  </si>
  <si>
    <t>Bad Gateway</t>
  </si>
  <si>
    <t>MBDC1513</t>
  </si>
  <si>
    <t>UniPathway</t>
  </si>
  <si>
    <t>MBDC1518</t>
  </si>
  <si>
    <t>iPAVS: Integrated Pathway Resources, Analysis and Visualization System</t>
  </si>
  <si>
    <t>MBDC1519</t>
  </si>
  <si>
    <t>MMMDB: Mouse Multiple tissue Metabolome Database</t>
  </si>
  <si>
    <t>MBDC1522</t>
  </si>
  <si>
    <t>HotRegion</t>
  </si>
  <si>
    <t>MBDC1525</t>
  </si>
  <si>
    <t>PN: Predictive Networks</t>
  </si>
  <si>
    <t>MBDC1526</t>
  </si>
  <si>
    <t>Newt-omics</t>
  </si>
  <si>
    <t>MBDC1532</t>
  </si>
  <si>
    <t>COLT-Cancer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</si>
  <si>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</si>
  <si>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</si>
  <si>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</si>
  <si>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</si>
  <si>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</si>
  <si>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</si>
  <si>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</si>
  <si>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</si>
  <si>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</si>
  <si>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</si>
  <si>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</si>
  <si>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</si>
  <si>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</si>
  <si>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</si>
  <si>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MBDC1546</t>
  </si>
  <si>
    <t>RecountDB</t>
  </si>
  <si>
    <t>MBDC1547</t>
  </si>
  <si>
    <t>MOPED: Multi-Omics Profiling Expression Database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</si>
  <si>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</si>
  <si>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</si>
  <si>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</si>
  <si>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</si>
  <si>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</si>
  <si>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</si>
  <si>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</si>
  <si>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</si>
  <si>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</si>
  <si>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</si>
  <si>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</si>
  <si>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</si>
  <si>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</si>
  <si>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</si>
  <si>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</si>
  <si>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</si>
  <si>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MBDC1560</t>
  </si>
  <si>
    <t>MetaBase</t>
  </si>
  <si>
    <t>MBDC1562</t>
  </si>
  <si>
    <t>EcoliWiki</t>
  </si>
  <si>
    <t>MBDC1567</t>
  </si>
  <si>
    <t>SEQanswers wiki</t>
  </si>
  <si>
    <t>MBDC1574</t>
  </si>
  <si>
    <t>2P2Idb</t>
  </si>
  <si>
    <t>MBDC1577</t>
  </si>
  <si>
    <t>RhesusBase</t>
  </si>
  <si>
    <t>MBDC1592</t>
  </si>
  <si>
    <t>SpliceAid-F</t>
  </si>
  <si>
    <t>MBDC1597</t>
  </si>
  <si>
    <t>BSRD: Bacterial Small Regulatory RNA Database</t>
  </si>
  <si>
    <t>MBDC1602</t>
  </si>
  <si>
    <t>EProS: Energy PROfile Suite</t>
  </si>
  <si>
    <t>MBDC1604</t>
  </si>
  <si>
    <t>TOPPR: The Online Protein Processing Resource</t>
  </si>
  <si>
    <t>MBDC1605</t>
  </si>
  <si>
    <t>ValidNESs</t>
  </si>
  <si>
    <t>MBDC1608</t>
  </si>
  <si>
    <t>EENdb: Engineered Endonuclease Database</t>
  </si>
  <si>
    <t>MBDC1612</t>
  </si>
  <si>
    <t>Voronoia4RNA</t>
  </si>
  <si>
    <t>MBDC1614</t>
  </si>
  <si>
    <t>Genome3D</t>
  </si>
  <si>
    <t>MBDC1617</t>
  </si>
  <si>
    <t>DGA: Disease and Gene Annotations</t>
  </si>
  <si>
    <t>MBDC1622</t>
  </si>
  <si>
    <t>PR2: Protist Ribosomal Reference</t>
  </si>
  <si>
    <t>MBDC1627</t>
  </si>
  <si>
    <t>ClusterMine360</t>
  </si>
  <si>
    <t>MBDC1631</t>
  </si>
  <si>
    <t>WholeCellKB</t>
  </si>
  <si>
    <t>MBDC1634</t>
  </si>
  <si>
    <t>SynSysNet</t>
  </si>
  <si>
    <t>MBDC1635</t>
  </si>
  <si>
    <t>TissueNet</t>
  </si>
  <si>
    <t>MBDC1644</t>
  </si>
  <si>
    <t>TSGene: Tumor Suppressor Gene</t>
  </si>
  <si>
    <t>MBDC1648</t>
  </si>
  <si>
    <t>SpermatogenesisOnline</t>
  </si>
  <si>
    <t>MBDC1650</t>
  </si>
  <si>
    <t>TCMID: Traditional Chinese Medicine Integrated Database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</si>
  <si>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</si>
  <si>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</si>
  <si>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</si>
  <si>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</si>
  <si>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</si>
  <si>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</si>
  <si>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MBDC1661</t>
  </si>
  <si>
    <t>NCBI Clone DB</t>
  </si>
  <si>
    <t>MBDC1677</t>
  </si>
  <si>
    <t>DPRP: Database of Phenotype-specific Regulatory Programs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</si>
  <si>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</si>
  <si>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</si>
  <si>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</si>
  <si>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</si>
  <si>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</si>
  <si>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</si>
  <si>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MBDC1689</t>
  </si>
  <si>
    <t>SMMRNA: Small Molecule Modulators of RNA</t>
  </si>
  <si>
    <t>MBDC1698</t>
  </si>
  <si>
    <t>MetaRef</t>
  </si>
  <si>
    <t>MBDC1701</t>
  </si>
  <si>
    <t>PortEco: Portal for E COli research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</si>
  <si>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</si>
  <si>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</si>
  <si>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</si>
  <si>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</si>
  <si>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</si>
  <si>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</si>
  <si>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MBDC1717</t>
  </si>
  <si>
    <t>ExoLocator</t>
  </si>
  <si>
    <t>MBDC1722</t>
  </si>
  <si>
    <t>DbPSHP: Database of Recent Positive Selection across Human Populations</t>
  </si>
  <si>
    <t>MBDC1725</t>
  </si>
  <si>
    <t>Lynx</t>
  </si>
  <si>
    <t>MBDC1726</t>
  </si>
  <si>
    <t>NECTAR: Non-synonymous Enriched Coding muTation Archive</t>
  </si>
  <si>
    <t>MBDC1731</t>
  </si>
  <si>
    <t>COLOMBOS</t>
  </si>
  <si>
    <t>MBDC1732</t>
  </si>
  <si>
    <t>PPD: Plasma Proteome Database</t>
  </si>
  <si>
    <t>MBDC1738</t>
  </si>
  <si>
    <t>SuperPain</t>
  </si>
  <si>
    <t>MBDC1739</t>
  </si>
  <si>
    <t>Transformer Database</t>
  </si>
  <si>
    <t>MBDC1742</t>
  </si>
  <si>
    <t>P-MITE: Plant Miniature Inverted-repeat Transposable Elements</t>
  </si>
  <si>
    <t>MBDC1747</t>
  </si>
  <si>
    <t>BNAber: Broadly Neutralizing Antibodies Electronic Resources</t>
  </si>
  <si>
    <t>MBDC1769</t>
  </si>
  <si>
    <t>LncRNA2Target</t>
  </si>
  <si>
    <t>MBDC1777</t>
  </si>
  <si>
    <t>WDSPdb: WD40-repeat protein Structure Predictor database</t>
  </si>
  <si>
    <t>MBDC1780</t>
  </si>
  <si>
    <t>Platinum</t>
  </si>
  <si>
    <t>MBDC1786</t>
  </si>
  <si>
    <t>DbSNO: Database of S-nitrosylation</t>
  </si>
  <si>
    <t>MBDC1792</t>
  </si>
  <si>
    <t>GenoBase</t>
  </si>
  <si>
    <t>MBDC1801</t>
  </si>
  <si>
    <t>BCCTBbp: Breast Cancer Campaign Tissue Bank bioinformatics portal</t>
  </si>
  <si>
    <t>MBDC1804</t>
  </si>
  <si>
    <t>CMPD: Cancer Mutant Proteome Database</t>
  </si>
  <si>
    <t>MBDC1806</t>
  </si>
  <si>
    <t>MethHC : Information repository of DNA methylation and gene expression in human cancer</t>
  </si>
  <si>
    <t>MBDC1810</t>
  </si>
  <si>
    <t>EpilepsyGene</t>
  </si>
  <si>
    <t>MBDC1814</t>
  </si>
  <si>
    <t>NutriChem</t>
  </si>
  <si>
    <t>MBDC1815</t>
  </si>
  <si>
    <t>EHFPI: Essential Host Factors for Pathogenic Infection</t>
  </si>
  <si>
    <t>MBDC1817</t>
  </si>
  <si>
    <t>PubAngioGen</t>
  </si>
  <si>
    <t>MBDC1826</t>
  </si>
  <si>
    <t>GeneFriends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</si>
  <si>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</si>
  <si>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</si>
  <si>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</si>
  <si>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</si>
  <si>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</si>
  <si>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</si>
  <si>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</si>
  <si>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</si>
  <si>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MBDC1835</t>
  </si>
  <si>
    <t>JuncDB</t>
  </si>
  <si>
    <t>MBDC1839</t>
  </si>
  <si>
    <t>CircNet</t>
  </si>
  <si>
    <t>MBDC1842</t>
  </si>
  <si>
    <t>RPFdb: Ribosome Protected mRNA Fragments</t>
  </si>
  <si>
    <t>MBDC1878</t>
  </si>
  <si>
    <t>DMDD: Deciphering the Mechanisms of Developmental Disorders</t>
  </si>
  <si>
    <t>MBDC1879</t>
  </si>
  <si>
    <t>Aging Chart</t>
  </si>
  <si>
    <t>MBDC1881</t>
  </si>
  <si>
    <t>GEneSTATION</t>
  </si>
  <si>
    <t>MBDC1883</t>
  </si>
  <si>
    <t>Cancer RNA-Seq Nexus</t>
  </si>
  <si>
    <t>MBDC1885</t>
  </si>
  <si>
    <t>ccmGDB: cancer cell metabolism genes database</t>
  </si>
  <si>
    <t>MBDC1890</t>
  </si>
  <si>
    <t>SynLethDB</t>
  </si>
  <si>
    <t>MBDC1895</t>
  </si>
  <si>
    <t>WITHDRAWN</t>
  </si>
  <si>
    <t>MBDC1908</t>
  </si>
  <si>
    <t>MitoAge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</si>
  <si>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</si>
  <si>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</si>
  <si>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</si>
  <si>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</si>
  <si>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</si>
  <si>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</si>
  <si>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</si>
  <si>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</si>
  <si>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</si>
  <si>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</si>
  <si>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</si>
  <si>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</si>
  <si>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</si>
  <si>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</si>
  <si>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</si>
  <si>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</si>
  <si>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NAR9010</t>
  </si>
  <si>
    <t>AngioDB</t>
  </si>
  <si>
    <t>NAR9011</t>
  </si>
  <si>
    <t>ANTIMIC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</si>
  <si>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</si>
  <si>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</si>
  <si>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</si>
  <si>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</si>
  <si>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</si>
  <si>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</si>
  <si>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</si>
  <si>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</si>
  <si>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</si>
  <si>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</si>
  <si>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</si>
  <si>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</si>
  <si>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</si>
  <si>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</si>
  <si>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</si>
  <si>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</si>
  <si>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</si>
  <si>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</si>
  <si>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</si>
  <si>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</si>
  <si>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</si>
  <si>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</si>
  <si>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</si>
  <si>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</si>
  <si>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</si>
  <si>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</si>
  <si>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</si>
  <si>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</si>
  <si>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</si>
  <si>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</si>
  <si>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</si>
  <si>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</si>
  <si>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</si>
  <si>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</si>
  <si>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</si>
  <si>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</si>
  <si>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</si>
  <si>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</si>
  <si>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</si>
  <si>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</si>
  <si>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</si>
  <si>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</si>
  <si>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</si>
  <si>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</si>
  <si>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</si>
  <si>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</si>
  <si>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NAR9037</t>
  </si>
  <si>
    <t>CDS: Celera Discovery System</t>
  </si>
  <si>
    <t>NAR9038</t>
  </si>
  <si>
    <t>CKAAPs DB: Conserved Key Amino Acid Positions Database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</si>
  <si>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</si>
  <si>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</si>
  <si>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</si>
  <si>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</si>
  <si>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</si>
  <si>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</si>
  <si>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</si>
  <si>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</si>
  <si>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</si>
  <si>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</si>
  <si>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</si>
  <si>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</si>
  <si>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</si>
  <si>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</si>
  <si>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</si>
  <si>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</si>
  <si>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</si>
  <si>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</si>
  <si>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</si>
  <si>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</si>
  <si>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</si>
  <si>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</si>
  <si>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NAR9054</t>
  </si>
  <si>
    <t>DHS: Dictionary of Homologous Superfamilies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</si>
  <si>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</si>
  <si>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</si>
  <si>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</si>
  <si>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</si>
  <si>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</si>
  <si>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</si>
  <si>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</si>
  <si>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</si>
  <si>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</si>
  <si>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</si>
  <si>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</si>
  <si>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</si>
  <si>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</si>
  <si>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</si>
  <si>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</si>
  <si>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</si>
  <si>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</si>
  <si>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</si>
  <si>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</si>
  <si>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</si>
  <si>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NAR9077</t>
  </si>
  <si>
    <t>EMPReSS</t>
  </si>
  <si>
    <t>NAR9079</t>
  </si>
  <si>
    <t>Ensembl Trace Archive</t>
  </si>
  <si>
    <t>NAR9082</t>
  </si>
  <si>
    <t>ExDom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</si>
  <si>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</si>
  <si>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</si>
  <si>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</si>
  <si>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</si>
  <si>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</si>
  <si>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</si>
  <si>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</si>
  <si>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</si>
  <si>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</si>
  <si>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</si>
  <si>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</si>
  <si>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</si>
  <si>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</si>
  <si>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</si>
  <si>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</si>
  <si>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</si>
  <si>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</si>
  <si>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</si>
  <si>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</si>
  <si>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</si>
  <si>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</si>
  <si>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</si>
  <si>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</si>
  <si>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</si>
  <si>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</si>
  <si>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</si>
  <si>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</si>
  <si>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</si>
  <si>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</si>
  <si>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</si>
  <si>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</si>
  <si>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</si>
  <si>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</si>
  <si>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</si>
  <si>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</si>
  <si>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</si>
  <si>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</si>
  <si>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</si>
  <si>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</si>
  <si>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</si>
  <si>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NAR9109</t>
  </si>
  <si>
    <t>GlycoSuiteDB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</si>
  <si>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</si>
  <si>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</si>
  <si>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</si>
  <si>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</si>
  <si>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</si>
  <si>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</si>
  <si>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</si>
  <si>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</si>
  <si>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</si>
  <si>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</si>
  <si>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</si>
  <si>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</si>
  <si>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</si>
  <si>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</si>
  <si>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</si>
  <si>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</si>
  <si>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NAR9124</t>
  </si>
  <si>
    <t>HGMD: Human Gene Mutation Database</t>
  </si>
  <si>
    <t>NAR9127</t>
  </si>
  <si>
    <t>HIV Positive Selection Mutation Database</t>
  </si>
  <si>
    <t>NAR9129</t>
  </si>
  <si>
    <t>HSSP: Homology-Derived Structures of Proteins</t>
  </si>
  <si>
    <t>NAR9130</t>
  </si>
  <si>
    <t>HuGeMap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</si>
  <si>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</si>
  <si>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</si>
  <si>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</si>
  <si>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</si>
  <si>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</si>
  <si>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</si>
  <si>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</si>
  <si>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</si>
  <si>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</si>
  <si>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</si>
  <si>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</si>
  <si>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</si>
  <si>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</si>
  <si>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</si>
  <si>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</si>
  <si>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</si>
  <si>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</si>
  <si>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</si>
  <si>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</si>
  <si>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</si>
  <si>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</si>
  <si>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</si>
  <si>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</si>
  <si>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</si>
  <si>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</si>
  <si>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</si>
  <si>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</si>
  <si>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</si>
  <si>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</si>
  <si>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</si>
  <si>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</si>
  <si>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</si>
  <si>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NAR9151</t>
  </si>
  <si>
    <t>KEYnet</t>
  </si>
  <si>
    <t>NAR9155</t>
  </si>
  <si>
    <t>LDLR Database</t>
  </si>
  <si>
    <t>NAR9157</t>
  </si>
  <si>
    <t>LISTA</t>
  </si>
  <si>
    <t>NAR9159</t>
  </si>
  <si>
    <t>Marfan Database</t>
  </si>
  <si>
    <t>NAR9160</t>
  </si>
  <si>
    <t>Matador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</si>
  <si>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</si>
  <si>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</si>
  <si>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</si>
  <si>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</si>
  <si>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</si>
  <si>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</si>
  <si>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</si>
  <si>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</si>
  <si>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</si>
  <si>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</si>
  <si>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</si>
  <si>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</si>
  <si>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</si>
  <si>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</si>
  <si>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</si>
  <si>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</si>
  <si>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</si>
  <si>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</si>
  <si>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</si>
  <si>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</si>
  <si>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</si>
  <si>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</si>
  <si>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</si>
  <si>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</si>
  <si>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</si>
  <si>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</si>
  <si>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</si>
  <si>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</si>
  <si>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</si>
  <si>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</si>
  <si>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</si>
  <si>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</si>
  <si>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</si>
  <si>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</si>
  <si>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</si>
  <si>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</si>
  <si>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</si>
  <si>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</si>
  <si>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</si>
  <si>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</si>
  <si>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</si>
  <si>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</si>
  <si>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</si>
  <si>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</si>
  <si>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</si>
  <si>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</si>
  <si>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NAR9188</t>
  </si>
  <si>
    <t>MyMpn</t>
  </si>
  <si>
    <t>NAR9194</t>
  </si>
  <si>
    <t>NCBI LocusLink</t>
  </si>
  <si>
    <t>NAR9196</t>
  </si>
  <si>
    <t>NCBI Peptidome</t>
  </si>
  <si>
    <t>NAR9200</t>
  </si>
  <si>
    <t>NPInter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</si>
  <si>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</si>
  <si>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</si>
  <si>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</si>
  <si>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</si>
  <si>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</si>
  <si>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</si>
  <si>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</si>
  <si>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</si>
  <si>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</si>
  <si>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</si>
  <si>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</si>
  <si>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</si>
  <si>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</si>
  <si>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</si>
  <si>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</si>
  <si>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</si>
  <si>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</si>
  <si>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</si>
  <si>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</si>
  <si>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</si>
  <si>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</si>
  <si>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</si>
  <si>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</si>
  <si>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</si>
  <si>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</si>
  <si>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</si>
  <si>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</si>
  <si>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</si>
  <si>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</si>
  <si>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</si>
  <si>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</si>
  <si>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</si>
  <si>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NAR9221</t>
  </si>
  <si>
    <t>PharmGED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</si>
  <si>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</si>
  <si>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</si>
  <si>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</si>
  <si>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</si>
  <si>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</si>
  <si>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</si>
  <si>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</si>
  <si>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</si>
  <si>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</si>
  <si>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</si>
  <si>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</si>
  <si>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</si>
  <si>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</si>
  <si>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</si>
  <si>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</si>
  <si>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</si>
  <si>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</si>
  <si>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</si>
  <si>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</si>
  <si>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</si>
  <si>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</si>
  <si>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</si>
  <si>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</si>
  <si>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</si>
  <si>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</si>
  <si>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</si>
  <si>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</si>
  <si>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</si>
  <si>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</si>
  <si>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</si>
  <si>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NAR9240</t>
  </si>
  <si>
    <t>ProtoMap</t>
  </si>
  <si>
    <t>NAR9242</t>
  </si>
  <si>
    <t>PSF: Protein Segment Finder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</si>
  <si>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</si>
  <si>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</si>
  <si>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</si>
  <si>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</si>
  <si>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</si>
  <si>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</si>
  <si>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</si>
  <si>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</si>
  <si>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</si>
  <si>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</si>
  <si>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</si>
  <si>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</si>
  <si>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</si>
  <si>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</si>
  <si>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</si>
  <si>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</si>
  <si>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</si>
  <si>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</si>
  <si>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</si>
  <si>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</si>
  <si>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</si>
  <si>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</si>
  <si>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</si>
  <si>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</si>
  <si>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</si>
  <si>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</si>
  <si>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</si>
  <si>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</si>
  <si>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</si>
  <si>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</si>
  <si>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</si>
  <si>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</si>
  <si>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NAR9263</t>
  </si>
  <si>
    <t>RTKdb: Receptor Tyrosine Kinase DataBase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</si>
  <si>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</si>
  <si>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</si>
  <si>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</si>
  <si>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</si>
  <si>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</si>
  <si>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</si>
  <si>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</si>
  <si>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</si>
  <si>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NAR9271</t>
  </si>
  <si>
    <t>SGD Genome Snapshot</t>
  </si>
  <si>
    <t>NAR9273</t>
  </si>
  <si>
    <t>SIEGE: Smoking Induced Epithelial Gene Expression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</si>
  <si>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</si>
  <si>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</si>
  <si>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</si>
  <si>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</si>
  <si>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</si>
  <si>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</si>
  <si>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</si>
  <si>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</si>
  <si>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</si>
  <si>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</si>
  <si>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</si>
  <si>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</si>
  <si>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</si>
  <si>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</si>
  <si>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</si>
  <si>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</si>
  <si>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</si>
  <si>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</si>
  <si>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</si>
  <si>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</si>
  <si>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</si>
  <si>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</si>
  <si>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</si>
  <si>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</si>
  <si>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</si>
  <si>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</si>
  <si>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</si>
  <si>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</si>
  <si>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</si>
  <si>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</si>
  <si>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NAR9296</t>
  </si>
  <si>
    <t>TOPS</t>
  </si>
  <si>
    <t>NAR9298</t>
  </si>
  <si>
    <t>TransfactomeDB</t>
  </si>
  <si>
    <t>NAR9300</t>
  </si>
  <si>
    <t>trEST</t>
  </si>
  <si>
    <t>NAR9301</t>
  </si>
  <si>
    <t>trGEN</t>
  </si>
  <si>
    <t>NAR9303</t>
  </si>
  <si>
    <t>TRIPLES: TRansposon-lnsertion Phenotypes, Localization and Expression in Saccharomyces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</si>
  <si>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</si>
  <si>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</si>
  <si>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</si>
  <si>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</si>
  <si>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</si>
  <si>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</si>
  <si>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</si>
  <si>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</si>
  <si>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</si>
  <si>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</si>
  <si>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</si>
  <si>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</si>
  <si>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</si>
  <si>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</si>
  <si>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</si>
  <si>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</si>
  <si>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</si>
  <si>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</si>
  <si>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</si>
  <si>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</si>
  <si>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</si>
  <si>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</si>
  <si>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</si>
  <si>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</si>
  <si>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</si>
  <si>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</si>
  <si>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</si>
  <si>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</si>
  <si>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</si>
  <si>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</si>
  <si>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</si>
  <si>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</si>
  <si>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</si>
  <si>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</si>
  <si>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</si>
  <si>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</si>
  <si>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</si>
  <si>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</si>
  <si>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</si>
  <si>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</si>
  <si>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List of the unavailable messages</t>
  </si>
  <si>
    <t>Lifespan</t>
  </si>
  <si>
    <t>Lifespan category</t>
  </si>
  <si>
    <t>Short lifespan (&lt;5 years)</t>
  </si>
  <si>
    <t>Medium lifespan (5-10 years)</t>
  </si>
  <si>
    <t>Long lifespan (&gt;10years)</t>
  </si>
  <si>
    <t>Number of discontinued databases</t>
  </si>
  <si>
    <t>Error messages</t>
  </si>
  <si>
    <t>Number of databases discontinued &gt;10years</t>
  </si>
  <si>
    <t>Number of databases discontinued 5-10years</t>
  </si>
  <si>
    <t>Number of databases discontinued &lt;5years</t>
  </si>
  <si>
    <t>Category of citations</t>
  </si>
  <si>
    <t>No citations</t>
  </si>
  <si>
    <t>Low citations (&lt;10)</t>
  </si>
  <si>
    <t>Medium citations (10-100)</t>
  </si>
  <si>
    <t>High citations (&gt;100)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</si>
</sst>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discontinued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'RQ1'!$A$2:$A$4</c:f>
              <c:strCache>
                <c:ptCount val="3"/>
                <c:pt idx="0">
                  <c:v>Short lifespan (&lt;5 years)</c:v>
                </c:pt>
                <c:pt idx="1">
                  <c:v>Medium lifespan (5-10 years)</c:v>
                </c:pt>
                <c:pt idx="2">
                  <c:v>Long lifespan (&gt;10years)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264</c:v>
                </c:pt>
                <c:pt idx="1">
                  <c:v>329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184E-992D-DB26FC8F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messages for discontinued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4825972840351"/>
          <c:y val="0.13485468861846814"/>
          <c:w val="0.45803434896724865"/>
          <c:h val="0.6637812455261273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'RQ2'!$A$2</c:f>
              <c:strCache>
                <c:ptCount val="1"/>
                <c:pt idx="0">
                  <c:v>Bad Gateway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B-CE45-9BA9-9A4B9710568F}"/>
            </c:ext>
          </c:extLst>
        </c:ser>
        <c:ser>
          <c:idx val="1"/>
          <c:order val="1"/>
          <c:tx>
            <c:strRef>
              <c:f>'RQ2'!$A$3</c:f>
              <c:strCache>
                <c:ptCount val="1"/>
                <c:pt idx="0">
                  <c:v>blank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B-CE45-9BA9-9A4B9710568F}"/>
            </c:ext>
          </c:extLst>
        </c:ser>
        <c:ser>
          <c:idx val="2"/>
          <c:order val="2"/>
          <c:tx>
            <c:strRef>
              <c:f>'RQ2'!$A$4</c:f>
              <c:strCache>
                <c:ptCount val="1"/>
                <c:pt idx="0">
                  <c:v>Can't be reached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'RQ2'!$B$4:$D$4</c:f>
              <c:numCache>
                <c:formatCode>General</c:formatCode>
                <c:ptCount val="3"/>
                <c:pt idx="0">
                  <c:v>130</c:v>
                </c:pt>
                <c:pt idx="1">
                  <c:v>98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B-CE45-9BA9-9A4B9710568F}"/>
            </c:ext>
          </c:extLst>
        </c:ser>
        <c:ser>
          <c:idx val="3"/>
          <c:order val="3"/>
          <c:tx>
            <c:strRef>
              <c:f>'RQ2'!$A$5</c:f>
              <c:strCache>
                <c:ptCount val="1"/>
                <c:pt idx="0">
                  <c:v>discontinued notice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'RQ2'!$B$5:$D$5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B-CE45-9BA9-9A4B9710568F}"/>
            </c:ext>
          </c:extLst>
        </c:ser>
        <c:ser>
          <c:idx val="4"/>
          <c:order val="4"/>
          <c:tx>
            <c:strRef>
              <c:f>'RQ2'!$A$6</c:f>
              <c:strCache>
                <c:ptCount val="1"/>
                <c:pt idx="0">
                  <c:v>forbidden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'RQ2'!$B$6:$D$6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B-CE45-9BA9-9A4B9710568F}"/>
            </c:ext>
          </c:extLst>
        </c:ser>
        <c:ser>
          <c:idx val="5"/>
          <c:order val="5"/>
          <c:tx>
            <c:strRef>
              <c:f>'RQ2'!$A$7</c:f>
              <c:strCache>
                <c:ptCount val="1"/>
                <c:pt idx="0">
                  <c:v>malware warning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'RQ2'!$B$7:$D$7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B-CE45-9BA9-9A4B9710568F}"/>
            </c:ext>
          </c:extLst>
        </c:ser>
        <c:ser>
          <c:idx val="6"/>
          <c:order val="6"/>
          <c:tx>
            <c:strRef>
              <c:f>'RQ2'!$A$8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'RQ2'!$B$8:$D$8</c:f>
              <c:numCache>
                <c:formatCode>General</c:formatCode>
                <c:ptCount val="3"/>
                <c:pt idx="0">
                  <c:v>63</c:v>
                </c:pt>
                <c:pt idx="1">
                  <c:v>31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EB-CE45-9BA9-9A4B9710568F}"/>
            </c:ext>
          </c:extLst>
        </c:ser>
        <c:ser>
          <c:idx val="7"/>
          <c:order val="7"/>
          <c:tx>
            <c:strRef>
              <c:f>'RQ2'!$A$9</c:f>
              <c:strCache>
                <c:ptCount val="1"/>
                <c:pt idx="0">
                  <c:v>Other error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'RQ2'!$B$9:$D$9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EB-CE45-9BA9-9A4B9710568F}"/>
            </c:ext>
          </c:extLst>
        </c:ser>
        <c:ser>
          <c:idx val="8"/>
          <c:order val="8"/>
          <c:tx>
            <c:strRef>
              <c:f>'RQ2'!$A$10</c:f>
              <c:strCache>
                <c:ptCount val="1"/>
                <c:pt idx="0">
                  <c:v>related generic commercial site redirect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'RQ2'!$B$10:$D$10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EB-CE45-9BA9-9A4B9710568F}"/>
            </c:ext>
          </c:extLst>
        </c:ser>
        <c:ser>
          <c:idx val="9"/>
          <c:order val="9"/>
          <c:tx>
            <c:strRef>
              <c:f>'RQ2'!$A$11</c:f>
              <c:strCache>
                <c:ptCount val="1"/>
                <c:pt idx="0">
                  <c:v>related generic government site redirect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'RQ2'!$B$11:$D$11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EB-CE45-9BA9-9A4B9710568F}"/>
            </c:ext>
          </c:extLst>
        </c:ser>
        <c:ser>
          <c:idx val="10"/>
          <c:order val="10"/>
          <c:tx>
            <c:strRef>
              <c:f>'RQ2'!$A$12</c:f>
              <c:strCache>
                <c:ptCount val="1"/>
                <c:pt idx="0">
                  <c:v>related generic reseach institution site redirect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'RQ2'!$B$12:$D$12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EB-CE45-9BA9-9A4B9710568F}"/>
            </c:ext>
          </c:extLst>
        </c:ser>
        <c:ser>
          <c:idx val="11"/>
          <c:order val="11"/>
          <c:tx>
            <c:strRef>
              <c:f>'RQ2'!$A$13</c:f>
              <c:strCache>
                <c:ptCount val="1"/>
                <c:pt idx="0">
                  <c:v>related generic research institution site redirect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B-CE45-9BA9-9A4B9710568F}"/>
            </c:ext>
          </c:extLst>
        </c:ser>
        <c:ser>
          <c:idx val="12"/>
          <c:order val="12"/>
          <c:tx>
            <c:strRef>
              <c:f>'RQ2'!$A$14</c:f>
              <c:strCache>
                <c:ptCount val="1"/>
                <c:pt idx="0">
                  <c:v>service unavailable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B-CE45-9BA9-9A4B9710568F}"/>
            </c:ext>
          </c:extLst>
        </c:ser>
        <c:ser>
          <c:idx val="13"/>
          <c:order val="13"/>
          <c:tx>
            <c:strRef>
              <c:f>'RQ2'!$A$15</c:f>
              <c:strCache>
                <c:ptCount val="1"/>
                <c:pt idx="0">
                  <c:v>Unavailable message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'RQ2'!$B$15:$D$15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B-CE45-9BA9-9A4B9710568F}"/>
            </c:ext>
          </c:extLst>
        </c:ser>
        <c:ser>
          <c:idx val="14"/>
          <c:order val="14"/>
          <c:tx>
            <c:strRef>
              <c:f>'RQ2'!$A$16</c:f>
              <c:strCache>
                <c:ptCount val="1"/>
                <c:pt idx="0">
                  <c:v>unrelated site redirect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'RQ2'!$B$16:$D$16</c:f>
              <c:numCache>
                <c:formatCode>General</c:formatCode>
                <c:ptCount val="3"/>
                <c:pt idx="0">
                  <c:v>17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EB-CE45-9BA9-9A4B9710568F}"/>
            </c:ext>
          </c:extLst>
        </c:ser>
        <c:ser>
          <c:idx val="15"/>
          <c:order val="15"/>
          <c:tx>
            <c:strRef>
              <c:f>'RQ2'!$A$17</c:f>
              <c:strCache>
                <c:ptCount val="1"/>
                <c:pt idx="0">
                  <c:v>update or maintenance notice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&gt;10years</c:v>
                </c:pt>
                <c:pt idx="1">
                  <c:v>Number of databases discontinued 5-10years</c:v>
                </c:pt>
                <c:pt idx="2">
                  <c:v>Number of databases discontinued &lt;5years</c:v>
                </c:pt>
              </c:strCache>
            </c:strRef>
          </c:cat>
          <c:val>
            <c:numRef>
              <c:f>'RQ2'!$B$17:$D$17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EB-CE45-9BA9-9A4B9710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658512"/>
        <c:axId val="766100112"/>
      </c:barChart>
      <c:catAx>
        <c:axId val="7326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Discontinuation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6937806687207572"/>
              <c:y val="0.94282176091624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00112"/>
        <c:crosses val="autoZero"/>
        <c:auto val="1"/>
        <c:lblAlgn val="ctr"/>
        <c:lblOffset val="100"/>
        <c:noMultiLvlLbl val="0"/>
      </c:catAx>
      <c:valAx>
        <c:axId val="7661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53623188405787"/>
          <c:y val="0.14392956335003579"/>
          <c:w val="0.43659420289855072"/>
          <c:h val="0.8069955619183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discontinued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4</c:v>
                </c:pt>
                <c:pt idx="1">
                  <c:v>90</c:v>
                </c:pt>
                <c:pt idx="2">
                  <c:v>532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8-F549-96A9-98DE4F58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57150</xdr:rowOff>
    </xdr:from>
    <xdr:to>
      <xdr:col>2</xdr:col>
      <xdr:colOff>635000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2C493-B0A7-1D69-A2D6-B9068A758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18</xdr:row>
      <xdr:rowOff>25400</xdr:rowOff>
    </xdr:from>
    <xdr:to>
      <xdr:col>4</xdr:col>
      <xdr:colOff>406400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14240-F739-C7DB-2BF4-A06A5C60C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1574800</xdr:colOff>
      <xdr:row>7</xdr:row>
      <xdr:rowOff>25400</xdr:rowOff>
    </xdr:from>
    <xdr:to>
      <xdr:col>4</xdr:col>
      <xdr:colOff>190500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63C16-3870-5610-4837-1BA5183DF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topLeftCell="A830" workbookViewId="0">
      <selection activeCell="I4" sqref="I4"/>
    </sheetView>
  </sheetViews>
  <sheetFormatPr baseColWidth="10" defaultRowHeight="16" x14ac:dyDescent="0.2"/>
  <cols>
    <col min="6" max="6" width="1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1715</v>
      </c>
    </row>
    <row r="2" spans="1:7" x14ac:dyDescent="0.2">
      <c r="A2" t="s">
        <v>6</v>
      </c>
      <c r="B2" t="s">
        <v>7</v>
      </c>
      <c r="C2">
        <v>2018</v>
      </c>
      <c r="D2">
        <v>2022</v>
      </c>
      <c r="E2" t="s">
        <v>8</v>
      </c>
      <c r="F2">
        <v>36</v>
      </c>
      <c r="G2">
        <f>D2-C2</f>
        <v>4</v>
      </c>
    </row>
    <row r="3" spans="1:7" x14ac:dyDescent="0.2">
      <c r="A3" t="s">
        <v>9</v>
      </c>
      <c r="B3" t="s">
        <v>10</v>
      </c>
      <c r="C3">
        <v>2019</v>
      </c>
      <c r="D3">
        <v>2020</v>
      </c>
      <c r="E3" t="s">
        <v>8</v>
      </c>
      <c r="F3">
        <v>1</v>
      </c>
      <c r="G3">
        <f t="shared" ref="G3:G66" si="0">D3-C3</f>
        <v>1</v>
      </c>
    </row>
    <row r="4" spans="1:7" x14ac:dyDescent="0.2">
      <c r="A4" t="s">
        <v>11</v>
      </c>
      <c r="B4" t="s">
        <v>12</v>
      </c>
      <c r="C4">
        <v>2018</v>
      </c>
      <c r="D4">
        <v>2019</v>
      </c>
      <c r="E4" t="s">
        <v>8</v>
      </c>
      <c r="F4">
        <v>64</v>
      </c>
      <c r="G4">
        <f t="shared" si="0"/>
        <v>1</v>
      </c>
    </row>
    <row r="5" spans="1:7" x14ac:dyDescent="0.2">
      <c r="A5" t="s">
        <v>13</v>
      </c>
      <c r="B5" t="s">
        <v>14</v>
      </c>
      <c r="C5">
        <v>2021</v>
      </c>
      <c r="D5">
        <v>2021</v>
      </c>
      <c r="E5" t="s">
        <v>8</v>
      </c>
      <c r="F5">
        <v>2</v>
      </c>
      <c r="G5">
        <f t="shared" si="0"/>
        <v>0</v>
      </c>
    </row>
    <row r="6" spans="1:7" x14ac:dyDescent="0.2">
      <c r="A6" t="s">
        <v>15</v>
      </c>
      <c r="B6" t="s">
        <v>16</v>
      </c>
      <c r="C6">
        <v>2019</v>
      </c>
      <c r="D6">
        <v>2022</v>
      </c>
      <c r="E6" t="s">
        <v>8</v>
      </c>
      <c r="F6">
        <v>56</v>
      </c>
      <c r="G6">
        <f t="shared" si="0"/>
        <v>3</v>
      </c>
    </row>
    <row r="7" spans="1:7" x14ac:dyDescent="0.2">
      <c r="A7" t="s">
        <v>17</v>
      </c>
      <c r="B7" t="s">
        <v>18</v>
      </c>
      <c r="C7">
        <v>2017</v>
      </c>
      <c r="D7">
        <v>2021</v>
      </c>
      <c r="E7" t="s">
        <v>19</v>
      </c>
      <c r="F7">
        <v>15</v>
      </c>
      <c r="G7">
        <f t="shared" si="0"/>
        <v>4</v>
      </c>
    </row>
    <row r="8" spans="1:7" x14ac:dyDescent="0.2">
      <c r="A8" t="s">
        <v>20</v>
      </c>
      <c r="B8" t="s">
        <v>21</v>
      </c>
      <c r="C8">
        <v>2018</v>
      </c>
      <c r="D8">
        <v>2021</v>
      </c>
      <c r="E8" t="s">
        <v>8</v>
      </c>
      <c r="F8">
        <v>24</v>
      </c>
      <c r="G8">
        <f t="shared" si="0"/>
        <v>3</v>
      </c>
    </row>
    <row r="9" spans="1:7" x14ac:dyDescent="0.2">
      <c r="A9" t="s">
        <v>22</v>
      </c>
      <c r="B9" t="s">
        <v>23</v>
      </c>
      <c r="C9">
        <v>2018</v>
      </c>
      <c r="D9">
        <v>2022</v>
      </c>
      <c r="E9" t="s">
        <v>8</v>
      </c>
      <c r="F9">
        <v>30</v>
      </c>
      <c r="G9">
        <f t="shared" si="0"/>
        <v>4</v>
      </c>
    </row>
    <row r="10" spans="1:7" x14ac:dyDescent="0.2">
      <c r="A10" t="s">
        <v>24</v>
      </c>
      <c r="B10" t="s">
        <v>25</v>
      </c>
      <c r="C10">
        <v>2019</v>
      </c>
      <c r="D10">
        <v>2019</v>
      </c>
      <c r="E10" t="s">
        <v>8</v>
      </c>
      <c r="F10">
        <v>119</v>
      </c>
      <c r="G10">
        <f t="shared" si="0"/>
        <v>0</v>
      </c>
    </row>
    <row r="11" spans="1:7" x14ac:dyDescent="0.2">
      <c r="A11" t="s">
        <v>26</v>
      </c>
      <c r="B11" t="s">
        <v>27</v>
      </c>
      <c r="C11">
        <v>2018</v>
      </c>
      <c r="D11">
        <v>2022</v>
      </c>
      <c r="E11" t="s">
        <v>28</v>
      </c>
      <c r="F11">
        <v>41</v>
      </c>
      <c r="G11">
        <f t="shared" si="0"/>
        <v>4</v>
      </c>
    </row>
    <row r="12" spans="1:7" x14ac:dyDescent="0.2">
      <c r="A12" t="s">
        <v>29</v>
      </c>
      <c r="B12" t="s">
        <v>30</v>
      </c>
      <c r="C12">
        <v>2021</v>
      </c>
      <c r="D12">
        <v>2022</v>
      </c>
      <c r="E12" t="s">
        <v>28</v>
      </c>
      <c r="F12">
        <v>0</v>
      </c>
      <c r="G12">
        <f t="shared" si="0"/>
        <v>1</v>
      </c>
    </row>
    <row r="13" spans="1:7" x14ac:dyDescent="0.2">
      <c r="A13" t="s">
        <v>31</v>
      </c>
      <c r="B13" t="s">
        <v>32</v>
      </c>
      <c r="C13">
        <v>2018</v>
      </c>
      <c r="D13">
        <v>2021</v>
      </c>
      <c r="E13" t="s">
        <v>19</v>
      </c>
      <c r="F13">
        <v>16</v>
      </c>
      <c r="G13">
        <f t="shared" si="0"/>
        <v>3</v>
      </c>
    </row>
    <row r="14" spans="1:7" x14ac:dyDescent="0.2">
      <c r="A14" t="s">
        <v>33</v>
      </c>
      <c r="B14" t="s">
        <v>34</v>
      </c>
      <c r="C14">
        <v>2018</v>
      </c>
      <c r="D14">
        <v>2021</v>
      </c>
      <c r="E14" t="s">
        <v>19</v>
      </c>
      <c r="F14">
        <v>24</v>
      </c>
      <c r="G14">
        <f t="shared" si="0"/>
        <v>3</v>
      </c>
    </row>
    <row r="15" spans="1:7" x14ac:dyDescent="0.2">
      <c r="A15" t="s">
        <v>35</v>
      </c>
      <c r="B15" t="s">
        <v>36</v>
      </c>
      <c r="C15">
        <v>2017</v>
      </c>
      <c r="D15">
        <v>2017</v>
      </c>
      <c r="E15" t="s">
        <v>8</v>
      </c>
      <c r="F15">
        <v>51</v>
      </c>
      <c r="G15">
        <f t="shared" si="0"/>
        <v>0</v>
      </c>
    </row>
    <row r="16" spans="1:7" x14ac:dyDescent="0.2">
      <c r="A16" t="s">
        <v>37</v>
      </c>
      <c r="B16" t="s">
        <v>38</v>
      </c>
      <c r="C16">
        <v>2020</v>
      </c>
      <c r="D16">
        <v>2020</v>
      </c>
      <c r="E16" t="s">
        <v>8</v>
      </c>
      <c r="F16">
        <v>21</v>
      </c>
      <c r="G16">
        <f t="shared" si="0"/>
        <v>0</v>
      </c>
    </row>
    <row r="17" spans="1:7" x14ac:dyDescent="0.2">
      <c r="A17" t="s">
        <v>39</v>
      </c>
      <c r="B17" t="s">
        <v>40</v>
      </c>
      <c r="C17">
        <v>2018</v>
      </c>
      <c r="D17">
        <v>2022</v>
      </c>
      <c r="E17" t="s">
        <v>28</v>
      </c>
      <c r="F17">
        <v>24</v>
      </c>
      <c r="G17">
        <f t="shared" si="0"/>
        <v>4</v>
      </c>
    </row>
    <row r="18" spans="1:7" x14ac:dyDescent="0.2">
      <c r="A18" t="s">
        <v>41</v>
      </c>
      <c r="B18" t="s">
        <v>42</v>
      </c>
      <c r="C18">
        <v>2017</v>
      </c>
      <c r="D18">
        <v>2022</v>
      </c>
      <c r="E18" t="s">
        <v>19</v>
      </c>
      <c r="F18">
        <v>43</v>
      </c>
      <c r="G18">
        <f t="shared" si="0"/>
        <v>5</v>
      </c>
    </row>
    <row r="19" spans="1:7" x14ac:dyDescent="0.2">
      <c r="A19" t="s">
        <v>43</v>
      </c>
      <c r="B19" t="s">
        <v>44</v>
      </c>
      <c r="C19">
        <v>2017</v>
      </c>
      <c r="D19">
        <v>2022</v>
      </c>
      <c r="E19" t="s">
        <v>45</v>
      </c>
      <c r="F19">
        <v>10</v>
      </c>
      <c r="G19">
        <f t="shared" si="0"/>
        <v>5</v>
      </c>
    </row>
    <row r="20" spans="1:7" x14ac:dyDescent="0.2">
      <c r="A20" t="s">
        <v>46</v>
      </c>
      <c r="B20" t="s">
        <v>47</v>
      </c>
      <c r="C20">
        <v>2021</v>
      </c>
      <c r="D20">
        <v>2021</v>
      </c>
      <c r="E20" t="s">
        <v>8</v>
      </c>
      <c r="F20">
        <v>1</v>
      </c>
      <c r="G20">
        <f t="shared" si="0"/>
        <v>0</v>
      </c>
    </row>
    <row r="21" spans="1:7" x14ac:dyDescent="0.2">
      <c r="A21" t="s">
        <v>48</v>
      </c>
      <c r="B21" t="s">
        <v>49</v>
      </c>
      <c r="C21">
        <v>2018</v>
      </c>
      <c r="D21">
        <v>2018</v>
      </c>
      <c r="E21" t="s">
        <v>19</v>
      </c>
      <c r="F21">
        <v>5</v>
      </c>
      <c r="G21">
        <f t="shared" si="0"/>
        <v>0</v>
      </c>
    </row>
    <row r="22" spans="1:7" x14ac:dyDescent="0.2">
      <c r="A22" t="s">
        <v>50</v>
      </c>
      <c r="B22" t="s">
        <v>51</v>
      </c>
      <c r="C22">
        <v>2017</v>
      </c>
      <c r="D22">
        <v>2021</v>
      </c>
      <c r="E22" t="s">
        <v>8</v>
      </c>
      <c r="F22">
        <v>8</v>
      </c>
      <c r="G22">
        <f t="shared" si="0"/>
        <v>4</v>
      </c>
    </row>
    <row r="23" spans="1:7" x14ac:dyDescent="0.2">
      <c r="A23" t="s">
        <v>52</v>
      </c>
      <c r="B23" t="s">
        <v>53</v>
      </c>
      <c r="C23">
        <v>2018</v>
      </c>
      <c r="D23">
        <v>2021</v>
      </c>
      <c r="E23" t="s">
        <v>28</v>
      </c>
      <c r="F23">
        <v>18</v>
      </c>
      <c r="G23">
        <f t="shared" si="0"/>
        <v>3</v>
      </c>
    </row>
    <row r="24" spans="1:7" x14ac:dyDescent="0.2">
      <c r="A24" t="s">
        <v>54</v>
      </c>
      <c r="B24" t="s">
        <v>55</v>
      </c>
      <c r="C24">
        <v>2017</v>
      </c>
      <c r="D24">
        <v>2021</v>
      </c>
      <c r="E24" t="s">
        <v>8</v>
      </c>
      <c r="F24">
        <v>20</v>
      </c>
      <c r="G24">
        <f t="shared" si="0"/>
        <v>4</v>
      </c>
    </row>
    <row r="25" spans="1:7" x14ac:dyDescent="0.2">
      <c r="A25" t="s">
        <v>56</v>
      </c>
      <c r="B25" t="s">
        <v>57</v>
      </c>
      <c r="C25">
        <v>2018</v>
      </c>
      <c r="D25">
        <v>2020</v>
      </c>
      <c r="E25" t="s">
        <v>8</v>
      </c>
      <c r="F25">
        <v>58</v>
      </c>
      <c r="G25">
        <f t="shared" si="0"/>
        <v>2</v>
      </c>
    </row>
    <row r="26" spans="1:7" x14ac:dyDescent="0.2">
      <c r="A26" t="s">
        <v>58</v>
      </c>
      <c r="B26" t="s">
        <v>59</v>
      </c>
      <c r="C26">
        <v>2020</v>
      </c>
      <c r="D26">
        <v>2022</v>
      </c>
      <c r="E26" t="s">
        <v>45</v>
      </c>
      <c r="F26">
        <v>16</v>
      </c>
      <c r="G26">
        <f t="shared" si="0"/>
        <v>2</v>
      </c>
    </row>
    <row r="27" spans="1:7" x14ac:dyDescent="0.2">
      <c r="A27" t="s">
        <v>60</v>
      </c>
      <c r="B27" t="s">
        <v>61</v>
      </c>
      <c r="C27">
        <v>2018</v>
      </c>
      <c r="D27">
        <v>2021</v>
      </c>
      <c r="E27" t="s">
        <v>8</v>
      </c>
      <c r="F27">
        <v>3</v>
      </c>
      <c r="G27">
        <f t="shared" si="0"/>
        <v>3</v>
      </c>
    </row>
    <row r="28" spans="1:7" x14ac:dyDescent="0.2">
      <c r="A28" t="s">
        <v>62</v>
      </c>
      <c r="B28" t="s">
        <v>63</v>
      </c>
      <c r="C28">
        <v>2018</v>
      </c>
      <c r="D28">
        <v>2022</v>
      </c>
      <c r="E28" t="s">
        <v>45</v>
      </c>
      <c r="F28">
        <v>1</v>
      </c>
      <c r="G28">
        <f t="shared" si="0"/>
        <v>4</v>
      </c>
    </row>
    <row r="29" spans="1:7" x14ac:dyDescent="0.2">
      <c r="A29" t="s">
        <v>64</v>
      </c>
      <c r="B29" t="s">
        <v>65</v>
      </c>
      <c r="C29">
        <v>2017</v>
      </c>
      <c r="D29">
        <v>2019</v>
      </c>
      <c r="E29" t="s">
        <v>8</v>
      </c>
      <c r="F29">
        <v>18</v>
      </c>
      <c r="G29">
        <f t="shared" si="0"/>
        <v>2</v>
      </c>
    </row>
    <row r="30" spans="1:7" x14ac:dyDescent="0.2">
      <c r="A30" t="s">
        <v>66</v>
      </c>
      <c r="B30" t="s">
        <v>67</v>
      </c>
      <c r="C30">
        <v>2017</v>
      </c>
      <c r="D30">
        <v>2019</v>
      </c>
      <c r="E30" t="s">
        <v>8</v>
      </c>
      <c r="F30">
        <v>28</v>
      </c>
      <c r="G30">
        <f t="shared" si="0"/>
        <v>2</v>
      </c>
    </row>
    <row r="31" spans="1:7" x14ac:dyDescent="0.2">
      <c r="A31" t="s">
        <v>68</v>
      </c>
      <c r="B31" t="s">
        <v>69</v>
      </c>
      <c r="C31">
        <v>2022</v>
      </c>
      <c r="D31">
        <v>2022</v>
      </c>
      <c r="E31" t="s">
        <v>45</v>
      </c>
      <c r="F31">
        <v>0</v>
      </c>
      <c r="G31">
        <f t="shared" si="0"/>
        <v>0</v>
      </c>
    </row>
    <row r="32" spans="1:7" x14ac:dyDescent="0.2">
      <c r="A32" t="s">
        <v>70</v>
      </c>
      <c r="B32" t="s">
        <v>71</v>
      </c>
      <c r="C32">
        <v>2018</v>
      </c>
      <c r="D32">
        <v>2022</v>
      </c>
      <c r="E32" t="s">
        <v>8</v>
      </c>
      <c r="F32">
        <v>59</v>
      </c>
      <c r="G32">
        <f t="shared" si="0"/>
        <v>4</v>
      </c>
    </row>
    <row r="33" spans="1:7" x14ac:dyDescent="0.2">
      <c r="A33" t="s">
        <v>72</v>
      </c>
      <c r="B33" t="s">
        <v>73</v>
      </c>
      <c r="C33">
        <v>2018</v>
      </c>
      <c r="D33">
        <v>2022</v>
      </c>
      <c r="E33" t="s">
        <v>28</v>
      </c>
      <c r="F33">
        <v>69</v>
      </c>
      <c r="G33">
        <f t="shared" si="0"/>
        <v>4</v>
      </c>
    </row>
    <row r="34" spans="1:7" x14ac:dyDescent="0.2">
      <c r="A34" t="s">
        <v>74</v>
      </c>
      <c r="B34" t="s">
        <v>75</v>
      </c>
      <c r="C34">
        <v>2017</v>
      </c>
      <c r="D34">
        <v>2021</v>
      </c>
      <c r="E34" t="s">
        <v>8</v>
      </c>
      <c r="F34">
        <v>134</v>
      </c>
      <c r="G34">
        <f t="shared" si="0"/>
        <v>4</v>
      </c>
    </row>
    <row r="35" spans="1:7" x14ac:dyDescent="0.2">
      <c r="A35" t="s">
        <v>76</v>
      </c>
      <c r="B35" t="s">
        <v>77</v>
      </c>
      <c r="C35">
        <v>2020</v>
      </c>
      <c r="D35">
        <v>2022</v>
      </c>
      <c r="E35" t="s">
        <v>45</v>
      </c>
      <c r="F35">
        <v>8</v>
      </c>
      <c r="G35">
        <f t="shared" si="0"/>
        <v>2</v>
      </c>
    </row>
    <row r="36" spans="1:7" x14ac:dyDescent="0.2">
      <c r="A36" t="s">
        <v>78</v>
      </c>
      <c r="B36" t="s">
        <v>79</v>
      </c>
      <c r="C36">
        <v>2021</v>
      </c>
      <c r="D36">
        <v>2021</v>
      </c>
      <c r="E36" t="s">
        <v>8</v>
      </c>
      <c r="F36">
        <v>1</v>
      </c>
      <c r="G36">
        <f t="shared" si="0"/>
        <v>0</v>
      </c>
    </row>
    <row r="37" spans="1:7" x14ac:dyDescent="0.2">
      <c r="A37" t="s">
        <v>80</v>
      </c>
      <c r="B37" t="s">
        <v>81</v>
      </c>
      <c r="C37">
        <v>2018</v>
      </c>
      <c r="D37">
        <v>2021</v>
      </c>
      <c r="E37" t="s">
        <v>8</v>
      </c>
      <c r="F37">
        <v>29</v>
      </c>
      <c r="G37">
        <f t="shared" si="0"/>
        <v>3</v>
      </c>
    </row>
    <row r="38" spans="1:7" x14ac:dyDescent="0.2">
      <c r="A38" t="s">
        <v>82</v>
      </c>
      <c r="B38" t="s">
        <v>83</v>
      </c>
      <c r="C38">
        <v>2020</v>
      </c>
      <c r="D38">
        <v>2022</v>
      </c>
      <c r="E38" t="s">
        <v>8</v>
      </c>
      <c r="F38">
        <v>5</v>
      </c>
      <c r="G38">
        <f t="shared" si="0"/>
        <v>2</v>
      </c>
    </row>
    <row r="39" spans="1:7" x14ac:dyDescent="0.2">
      <c r="A39" t="s">
        <v>84</v>
      </c>
      <c r="B39" t="s">
        <v>85</v>
      </c>
      <c r="C39">
        <v>2018</v>
      </c>
      <c r="D39">
        <v>2022</v>
      </c>
      <c r="E39" t="s">
        <v>8</v>
      </c>
      <c r="F39">
        <v>17</v>
      </c>
      <c r="G39">
        <f t="shared" si="0"/>
        <v>4</v>
      </c>
    </row>
    <row r="40" spans="1:7" x14ac:dyDescent="0.2">
      <c r="A40" t="s">
        <v>86</v>
      </c>
      <c r="B40" t="s">
        <v>87</v>
      </c>
      <c r="C40">
        <v>2017</v>
      </c>
      <c r="D40">
        <v>2022</v>
      </c>
      <c r="E40" t="s">
        <v>45</v>
      </c>
      <c r="F40">
        <v>55</v>
      </c>
      <c r="G40">
        <f t="shared" si="0"/>
        <v>5</v>
      </c>
    </row>
    <row r="41" spans="1:7" x14ac:dyDescent="0.2">
      <c r="A41" t="s">
        <v>88</v>
      </c>
      <c r="B41" t="s">
        <v>89</v>
      </c>
      <c r="C41">
        <v>2018</v>
      </c>
      <c r="D41">
        <v>2022</v>
      </c>
      <c r="E41" t="s">
        <v>90</v>
      </c>
      <c r="F41">
        <v>60</v>
      </c>
      <c r="G41">
        <f t="shared" si="0"/>
        <v>4</v>
      </c>
    </row>
    <row r="42" spans="1:7" x14ac:dyDescent="0.2">
      <c r="A42" t="s">
        <v>91</v>
      </c>
      <c r="B42" t="s">
        <v>92</v>
      </c>
      <c r="C42">
        <v>2021</v>
      </c>
      <c r="D42">
        <v>2022</v>
      </c>
      <c r="E42" t="s">
        <v>8</v>
      </c>
      <c r="F42">
        <v>1</v>
      </c>
      <c r="G42">
        <f t="shared" si="0"/>
        <v>1</v>
      </c>
    </row>
    <row r="43" spans="1:7" x14ac:dyDescent="0.2">
      <c r="A43" t="s">
        <v>93</v>
      </c>
      <c r="B43" t="s">
        <v>94</v>
      </c>
      <c r="C43">
        <v>2018</v>
      </c>
      <c r="D43">
        <v>2022</v>
      </c>
      <c r="E43" t="s">
        <v>8</v>
      </c>
      <c r="F43">
        <v>15</v>
      </c>
      <c r="G43">
        <f t="shared" si="0"/>
        <v>4</v>
      </c>
    </row>
    <row r="44" spans="1:7" x14ac:dyDescent="0.2">
      <c r="A44" t="s">
        <v>95</v>
      </c>
      <c r="B44" t="s">
        <v>96</v>
      </c>
      <c r="C44">
        <v>2021</v>
      </c>
      <c r="D44">
        <v>2022</v>
      </c>
      <c r="E44" t="s">
        <v>8</v>
      </c>
      <c r="F44">
        <v>8</v>
      </c>
      <c r="G44">
        <f t="shared" si="0"/>
        <v>1</v>
      </c>
    </row>
    <row r="45" spans="1:7" x14ac:dyDescent="0.2">
      <c r="A45" t="s">
        <v>97</v>
      </c>
      <c r="B45" t="s">
        <v>98</v>
      </c>
      <c r="C45">
        <v>2020</v>
      </c>
      <c r="D45">
        <v>2020</v>
      </c>
      <c r="E45" t="s">
        <v>19</v>
      </c>
      <c r="F45">
        <v>1</v>
      </c>
      <c r="G45">
        <f t="shared" si="0"/>
        <v>0</v>
      </c>
    </row>
    <row r="46" spans="1:7" x14ac:dyDescent="0.2">
      <c r="A46" t="s">
        <v>99</v>
      </c>
      <c r="B46" t="s">
        <v>100</v>
      </c>
      <c r="C46">
        <v>2019</v>
      </c>
      <c r="D46">
        <v>2019</v>
      </c>
      <c r="E46" t="s">
        <v>19</v>
      </c>
      <c r="F46">
        <v>1</v>
      </c>
      <c r="G46">
        <f t="shared" si="0"/>
        <v>0</v>
      </c>
    </row>
    <row r="47" spans="1:7" x14ac:dyDescent="0.2">
      <c r="A47" t="s">
        <v>101</v>
      </c>
      <c r="B47" t="s">
        <v>102</v>
      </c>
      <c r="C47">
        <v>2000</v>
      </c>
      <c r="D47">
        <v>2016</v>
      </c>
      <c r="E47" t="s">
        <v>19</v>
      </c>
      <c r="F47">
        <v>823</v>
      </c>
      <c r="G47">
        <f t="shared" si="0"/>
        <v>16</v>
      </c>
    </row>
    <row r="48" spans="1:7" x14ac:dyDescent="0.2">
      <c r="A48" t="s">
        <v>103</v>
      </c>
      <c r="B48" t="s">
        <v>104</v>
      </c>
      <c r="C48">
        <v>2002</v>
      </c>
      <c r="D48">
        <v>2014</v>
      </c>
      <c r="E48" t="s">
        <v>8</v>
      </c>
      <c r="F48">
        <v>130</v>
      </c>
      <c r="G48">
        <f t="shared" si="0"/>
        <v>12</v>
      </c>
    </row>
    <row r="49" spans="1:7" x14ac:dyDescent="0.2">
      <c r="A49" t="s">
        <v>105</v>
      </c>
      <c r="B49" t="s">
        <v>106</v>
      </c>
      <c r="C49">
        <v>2007</v>
      </c>
      <c r="D49">
        <v>2017</v>
      </c>
      <c r="E49" t="s">
        <v>19</v>
      </c>
      <c r="F49">
        <v>7</v>
      </c>
      <c r="G49">
        <f t="shared" si="0"/>
        <v>10</v>
      </c>
    </row>
    <row r="50" spans="1:7" x14ac:dyDescent="0.2">
      <c r="A50" t="s">
        <v>107</v>
      </c>
      <c r="B50" t="s">
        <v>108</v>
      </c>
      <c r="C50">
        <v>2000</v>
      </c>
      <c r="D50">
        <v>2007</v>
      </c>
      <c r="E50" t="s">
        <v>19</v>
      </c>
      <c r="F50">
        <v>42</v>
      </c>
      <c r="G50">
        <f t="shared" si="0"/>
        <v>7</v>
      </c>
    </row>
    <row r="51" spans="1:7" x14ac:dyDescent="0.2">
      <c r="A51" t="s">
        <v>109</v>
      </c>
      <c r="B51" t="s">
        <v>110</v>
      </c>
      <c r="C51">
        <v>2001</v>
      </c>
      <c r="D51">
        <v>2021</v>
      </c>
      <c r="E51" t="s">
        <v>111</v>
      </c>
      <c r="F51">
        <v>130</v>
      </c>
      <c r="G51">
        <f t="shared" si="0"/>
        <v>20</v>
      </c>
    </row>
    <row r="52" spans="1:7" x14ac:dyDescent="0.2">
      <c r="A52" t="s">
        <v>112</v>
      </c>
      <c r="B52" t="s">
        <v>113</v>
      </c>
      <c r="C52">
        <v>2002</v>
      </c>
      <c r="D52">
        <v>2007</v>
      </c>
      <c r="E52" t="s">
        <v>114</v>
      </c>
      <c r="F52">
        <v>391</v>
      </c>
      <c r="G52">
        <f t="shared" si="0"/>
        <v>5</v>
      </c>
    </row>
    <row r="53" spans="1:7" x14ac:dyDescent="0.2">
      <c r="A53" t="s">
        <v>115</v>
      </c>
      <c r="B53" t="s">
        <v>116</v>
      </c>
      <c r="C53">
        <v>2004</v>
      </c>
      <c r="D53">
        <v>2013</v>
      </c>
      <c r="E53" t="s">
        <v>117</v>
      </c>
      <c r="F53">
        <v>357</v>
      </c>
      <c r="G53">
        <f t="shared" si="0"/>
        <v>9</v>
      </c>
    </row>
    <row r="54" spans="1:7" x14ac:dyDescent="0.2">
      <c r="A54" t="s">
        <v>118</v>
      </c>
      <c r="B54" t="s">
        <v>119</v>
      </c>
      <c r="C54">
        <v>2000</v>
      </c>
      <c r="D54">
        <v>2007</v>
      </c>
      <c r="E54" t="s">
        <v>114</v>
      </c>
      <c r="F54">
        <v>116</v>
      </c>
      <c r="G54">
        <f t="shared" si="0"/>
        <v>7</v>
      </c>
    </row>
    <row r="55" spans="1:7" x14ac:dyDescent="0.2">
      <c r="A55" t="s">
        <v>120</v>
      </c>
      <c r="B55" t="s">
        <v>121</v>
      </c>
      <c r="C55">
        <v>2001</v>
      </c>
      <c r="D55">
        <v>2006</v>
      </c>
      <c r="E55" t="s">
        <v>19</v>
      </c>
      <c r="F55">
        <v>41</v>
      </c>
      <c r="G55">
        <f t="shared" si="0"/>
        <v>5</v>
      </c>
    </row>
    <row r="56" spans="1:7" x14ac:dyDescent="0.2">
      <c r="A56" t="s">
        <v>122</v>
      </c>
      <c r="B56" t="s">
        <v>123</v>
      </c>
      <c r="C56">
        <v>1998</v>
      </c>
      <c r="D56">
        <v>2015</v>
      </c>
      <c r="E56" t="s">
        <v>90</v>
      </c>
      <c r="F56">
        <v>101</v>
      </c>
      <c r="G56">
        <f t="shared" si="0"/>
        <v>17</v>
      </c>
    </row>
    <row r="57" spans="1:7" x14ac:dyDescent="0.2">
      <c r="A57" t="s">
        <v>124</v>
      </c>
      <c r="B57" t="s">
        <v>125</v>
      </c>
      <c r="C57">
        <v>1998</v>
      </c>
      <c r="D57">
        <v>2021</v>
      </c>
      <c r="E57" t="s">
        <v>28</v>
      </c>
      <c r="F57">
        <v>2630</v>
      </c>
      <c r="G57">
        <f t="shared" si="0"/>
        <v>23</v>
      </c>
    </row>
    <row r="58" spans="1:7" x14ac:dyDescent="0.2">
      <c r="A58" t="s">
        <v>126</v>
      </c>
      <c r="B58" t="s">
        <v>127</v>
      </c>
      <c r="C58">
        <v>1999</v>
      </c>
      <c r="D58">
        <v>2003</v>
      </c>
      <c r="E58" t="s">
        <v>8</v>
      </c>
      <c r="F58">
        <v>2511</v>
      </c>
      <c r="G58">
        <f t="shared" si="0"/>
        <v>4</v>
      </c>
    </row>
    <row r="59" spans="1:7" x14ac:dyDescent="0.2">
      <c r="A59" t="s">
        <v>128</v>
      </c>
      <c r="B59" t="s">
        <v>129</v>
      </c>
      <c r="C59">
        <v>2001</v>
      </c>
      <c r="D59">
        <v>2004</v>
      </c>
      <c r="E59" t="s">
        <v>8</v>
      </c>
      <c r="F59">
        <v>50</v>
      </c>
      <c r="G59">
        <f t="shared" si="0"/>
        <v>3</v>
      </c>
    </row>
    <row r="60" spans="1:7" x14ac:dyDescent="0.2">
      <c r="A60" t="s">
        <v>130</v>
      </c>
      <c r="B60" t="s">
        <v>131</v>
      </c>
      <c r="C60">
        <v>2001</v>
      </c>
      <c r="D60">
        <v>2003</v>
      </c>
      <c r="E60" t="s">
        <v>8</v>
      </c>
      <c r="F60">
        <v>49</v>
      </c>
      <c r="G60">
        <f t="shared" si="0"/>
        <v>2</v>
      </c>
    </row>
    <row r="61" spans="1:7" x14ac:dyDescent="0.2">
      <c r="A61" t="s">
        <v>132</v>
      </c>
      <c r="B61" t="s">
        <v>133</v>
      </c>
      <c r="C61">
        <v>1993</v>
      </c>
      <c r="D61">
        <v>2022</v>
      </c>
      <c r="E61" t="s">
        <v>134</v>
      </c>
      <c r="F61">
        <v>271</v>
      </c>
      <c r="G61">
        <f t="shared" si="0"/>
        <v>29</v>
      </c>
    </row>
    <row r="62" spans="1:7" x14ac:dyDescent="0.2">
      <c r="A62" t="s">
        <v>135</v>
      </c>
      <c r="B62" t="s">
        <v>136</v>
      </c>
      <c r="C62">
        <v>2012</v>
      </c>
      <c r="D62">
        <v>2013</v>
      </c>
      <c r="E62" t="s">
        <v>19</v>
      </c>
      <c r="F62">
        <v>39</v>
      </c>
      <c r="G62">
        <f t="shared" si="0"/>
        <v>1</v>
      </c>
    </row>
    <row r="63" spans="1:7" x14ac:dyDescent="0.2">
      <c r="A63" t="s">
        <v>137</v>
      </c>
      <c r="B63" t="s">
        <v>138</v>
      </c>
      <c r="C63">
        <v>2000</v>
      </c>
      <c r="D63">
        <v>2000</v>
      </c>
      <c r="E63" t="s">
        <v>8</v>
      </c>
      <c r="F63">
        <v>14</v>
      </c>
      <c r="G63">
        <f t="shared" si="0"/>
        <v>0</v>
      </c>
    </row>
    <row r="64" spans="1:7" x14ac:dyDescent="0.2">
      <c r="A64" t="s">
        <v>139</v>
      </c>
      <c r="B64" t="s">
        <v>140</v>
      </c>
      <c r="C64">
        <v>1998</v>
      </c>
      <c r="D64">
        <v>2017</v>
      </c>
      <c r="E64" t="s">
        <v>28</v>
      </c>
      <c r="F64">
        <v>359</v>
      </c>
      <c r="G64">
        <f t="shared" si="0"/>
        <v>19</v>
      </c>
    </row>
    <row r="65" spans="1:7" x14ac:dyDescent="0.2">
      <c r="A65" t="s">
        <v>141</v>
      </c>
      <c r="B65" t="s">
        <v>142</v>
      </c>
      <c r="C65">
        <v>2000</v>
      </c>
      <c r="D65">
        <v>2018</v>
      </c>
      <c r="E65" t="s">
        <v>111</v>
      </c>
      <c r="F65">
        <v>344</v>
      </c>
      <c r="G65">
        <f t="shared" si="0"/>
        <v>18</v>
      </c>
    </row>
    <row r="66" spans="1:7" x14ac:dyDescent="0.2">
      <c r="A66" t="s">
        <v>143</v>
      </c>
      <c r="B66" t="s">
        <v>144</v>
      </c>
      <c r="C66">
        <v>1998</v>
      </c>
      <c r="D66">
        <v>2020</v>
      </c>
      <c r="E66" t="s">
        <v>111</v>
      </c>
      <c r="F66">
        <v>149</v>
      </c>
      <c r="G66">
        <f t="shared" si="0"/>
        <v>22</v>
      </c>
    </row>
    <row r="67" spans="1:7" x14ac:dyDescent="0.2">
      <c r="A67" t="s">
        <v>145</v>
      </c>
      <c r="B67" t="s">
        <v>146</v>
      </c>
      <c r="C67">
        <v>2000</v>
      </c>
      <c r="D67">
        <v>2009</v>
      </c>
      <c r="E67" t="s">
        <v>114</v>
      </c>
      <c r="F67">
        <v>15</v>
      </c>
      <c r="G67">
        <f t="shared" ref="G67:G130" si="1">D67-C67</f>
        <v>9</v>
      </c>
    </row>
    <row r="68" spans="1:7" x14ac:dyDescent="0.2">
      <c r="A68" t="s">
        <v>147</v>
      </c>
      <c r="B68" t="s">
        <v>148</v>
      </c>
      <c r="C68">
        <v>2000</v>
      </c>
      <c r="D68">
        <v>2007</v>
      </c>
      <c r="E68" t="s">
        <v>8</v>
      </c>
      <c r="F68">
        <v>17</v>
      </c>
      <c r="G68">
        <f t="shared" si="1"/>
        <v>7</v>
      </c>
    </row>
    <row r="69" spans="1:7" x14ac:dyDescent="0.2">
      <c r="A69" t="s">
        <v>149</v>
      </c>
      <c r="B69" t="s">
        <v>150</v>
      </c>
      <c r="C69">
        <v>1998</v>
      </c>
      <c r="D69">
        <v>2001</v>
      </c>
      <c r="E69" t="s">
        <v>19</v>
      </c>
      <c r="F69">
        <v>53</v>
      </c>
      <c r="G69">
        <f t="shared" si="1"/>
        <v>3</v>
      </c>
    </row>
    <row r="70" spans="1:7" x14ac:dyDescent="0.2">
      <c r="A70" t="s">
        <v>151</v>
      </c>
      <c r="B70" t="s">
        <v>152</v>
      </c>
      <c r="C70">
        <v>1998</v>
      </c>
      <c r="D70">
        <v>2022</v>
      </c>
      <c r="E70" t="s">
        <v>19</v>
      </c>
      <c r="F70">
        <v>29</v>
      </c>
      <c r="G70">
        <f t="shared" si="1"/>
        <v>24</v>
      </c>
    </row>
    <row r="71" spans="1:7" x14ac:dyDescent="0.2">
      <c r="A71" t="s">
        <v>153</v>
      </c>
      <c r="B71" t="s">
        <v>154</v>
      </c>
      <c r="C71">
        <v>1999</v>
      </c>
      <c r="D71">
        <v>2014</v>
      </c>
      <c r="E71" t="s">
        <v>8</v>
      </c>
      <c r="F71">
        <v>460</v>
      </c>
      <c r="G71">
        <f t="shared" si="1"/>
        <v>15</v>
      </c>
    </row>
    <row r="72" spans="1:7" x14ac:dyDescent="0.2">
      <c r="A72" t="s">
        <v>155</v>
      </c>
      <c r="B72" t="s">
        <v>156</v>
      </c>
      <c r="C72">
        <v>1994</v>
      </c>
      <c r="D72">
        <v>2012</v>
      </c>
      <c r="E72" t="s">
        <v>157</v>
      </c>
      <c r="F72">
        <v>257</v>
      </c>
      <c r="G72">
        <f t="shared" si="1"/>
        <v>18</v>
      </c>
    </row>
    <row r="73" spans="1:7" x14ac:dyDescent="0.2">
      <c r="A73" t="s">
        <v>158</v>
      </c>
      <c r="B73" t="s">
        <v>159</v>
      </c>
      <c r="C73">
        <v>1996</v>
      </c>
      <c r="D73">
        <v>2007</v>
      </c>
      <c r="E73" t="s">
        <v>8</v>
      </c>
      <c r="F73">
        <v>136</v>
      </c>
      <c r="G73">
        <f t="shared" si="1"/>
        <v>11</v>
      </c>
    </row>
    <row r="74" spans="1:7" x14ac:dyDescent="0.2">
      <c r="A74" t="s">
        <v>160</v>
      </c>
      <c r="B74" t="s">
        <v>161</v>
      </c>
      <c r="C74">
        <v>1991</v>
      </c>
      <c r="D74">
        <v>2012</v>
      </c>
      <c r="E74" t="s">
        <v>157</v>
      </c>
      <c r="F74">
        <v>397</v>
      </c>
      <c r="G74">
        <f t="shared" si="1"/>
        <v>21</v>
      </c>
    </row>
    <row r="75" spans="1:7" x14ac:dyDescent="0.2">
      <c r="A75" t="s">
        <v>162</v>
      </c>
      <c r="B75" t="s">
        <v>163</v>
      </c>
      <c r="C75">
        <v>2003</v>
      </c>
      <c r="D75">
        <v>2020</v>
      </c>
      <c r="E75" t="s">
        <v>8</v>
      </c>
      <c r="F75">
        <v>50</v>
      </c>
      <c r="G75">
        <f t="shared" si="1"/>
        <v>17</v>
      </c>
    </row>
    <row r="76" spans="1:7" x14ac:dyDescent="0.2">
      <c r="A76" t="s">
        <v>164</v>
      </c>
      <c r="B76" t="s">
        <v>165</v>
      </c>
      <c r="C76">
        <v>1996</v>
      </c>
      <c r="D76">
        <v>2000</v>
      </c>
      <c r="E76" t="s">
        <v>8</v>
      </c>
      <c r="F76">
        <v>119</v>
      </c>
      <c r="G76">
        <f t="shared" si="1"/>
        <v>4</v>
      </c>
    </row>
    <row r="77" spans="1:7" x14ac:dyDescent="0.2">
      <c r="A77" t="s">
        <v>166</v>
      </c>
      <c r="B77" t="s">
        <v>167</v>
      </c>
      <c r="C77">
        <v>1999</v>
      </c>
      <c r="D77">
        <v>2018</v>
      </c>
      <c r="E77" t="s">
        <v>114</v>
      </c>
      <c r="F77">
        <v>102</v>
      </c>
      <c r="G77">
        <f t="shared" si="1"/>
        <v>19</v>
      </c>
    </row>
    <row r="78" spans="1:7" x14ac:dyDescent="0.2">
      <c r="A78" t="s">
        <v>168</v>
      </c>
      <c r="B78" t="s">
        <v>169</v>
      </c>
      <c r="C78">
        <v>1999</v>
      </c>
      <c r="D78">
        <v>2021</v>
      </c>
      <c r="E78" t="s">
        <v>170</v>
      </c>
      <c r="F78">
        <v>90</v>
      </c>
      <c r="G78">
        <f t="shared" si="1"/>
        <v>22</v>
      </c>
    </row>
    <row r="79" spans="1:7" x14ac:dyDescent="0.2">
      <c r="A79" t="s">
        <v>171</v>
      </c>
      <c r="B79" t="s">
        <v>172</v>
      </c>
      <c r="C79">
        <v>1999</v>
      </c>
      <c r="D79">
        <v>2022</v>
      </c>
      <c r="E79" t="s">
        <v>19</v>
      </c>
      <c r="F79">
        <v>34</v>
      </c>
      <c r="G79">
        <f t="shared" si="1"/>
        <v>23</v>
      </c>
    </row>
    <row r="80" spans="1:7" x14ac:dyDescent="0.2">
      <c r="A80" t="s">
        <v>173</v>
      </c>
      <c r="B80" t="s">
        <v>174</v>
      </c>
      <c r="C80">
        <v>2011</v>
      </c>
      <c r="D80">
        <v>2017</v>
      </c>
      <c r="E80" t="s">
        <v>134</v>
      </c>
      <c r="F80">
        <v>44</v>
      </c>
      <c r="G80">
        <f t="shared" si="1"/>
        <v>6</v>
      </c>
    </row>
    <row r="81" spans="1:7" x14ac:dyDescent="0.2">
      <c r="A81" t="s">
        <v>175</v>
      </c>
      <c r="B81" t="s">
        <v>176</v>
      </c>
      <c r="C81">
        <v>1996</v>
      </c>
      <c r="D81">
        <v>2019</v>
      </c>
      <c r="E81" t="s">
        <v>19</v>
      </c>
      <c r="F81">
        <v>421</v>
      </c>
      <c r="G81">
        <f t="shared" si="1"/>
        <v>23</v>
      </c>
    </row>
    <row r="82" spans="1:7" x14ac:dyDescent="0.2">
      <c r="A82" t="s">
        <v>177</v>
      </c>
      <c r="B82" t="s">
        <v>178</v>
      </c>
      <c r="C82">
        <v>2002</v>
      </c>
      <c r="D82">
        <v>2011</v>
      </c>
      <c r="E82" t="s">
        <v>8</v>
      </c>
      <c r="F82">
        <v>5</v>
      </c>
      <c r="G82">
        <f t="shared" si="1"/>
        <v>9</v>
      </c>
    </row>
    <row r="83" spans="1:7" x14ac:dyDescent="0.2">
      <c r="A83" t="s">
        <v>179</v>
      </c>
      <c r="B83" t="s">
        <v>180</v>
      </c>
      <c r="C83">
        <v>1996</v>
      </c>
      <c r="D83">
        <v>2014</v>
      </c>
      <c r="E83" t="s">
        <v>117</v>
      </c>
      <c r="F83">
        <v>154</v>
      </c>
      <c r="G83">
        <f t="shared" si="1"/>
        <v>18</v>
      </c>
    </row>
    <row r="84" spans="1:7" x14ac:dyDescent="0.2">
      <c r="A84" t="s">
        <v>181</v>
      </c>
      <c r="B84" t="s">
        <v>182</v>
      </c>
      <c r="C84">
        <v>1996</v>
      </c>
      <c r="D84">
        <v>2015</v>
      </c>
      <c r="E84" t="s">
        <v>8</v>
      </c>
      <c r="F84">
        <v>153</v>
      </c>
      <c r="G84">
        <f t="shared" si="1"/>
        <v>19</v>
      </c>
    </row>
    <row r="85" spans="1:7" x14ac:dyDescent="0.2">
      <c r="A85" t="s">
        <v>183</v>
      </c>
      <c r="B85" t="s">
        <v>184</v>
      </c>
      <c r="C85">
        <v>1997</v>
      </c>
      <c r="D85">
        <v>2022</v>
      </c>
      <c r="E85" t="s">
        <v>28</v>
      </c>
      <c r="F85">
        <v>1930</v>
      </c>
      <c r="G85">
        <f t="shared" si="1"/>
        <v>25</v>
      </c>
    </row>
    <row r="86" spans="1:7" x14ac:dyDescent="0.2">
      <c r="A86" t="s">
        <v>185</v>
      </c>
      <c r="B86" t="s">
        <v>186</v>
      </c>
      <c r="C86">
        <v>1999</v>
      </c>
      <c r="D86">
        <v>2014</v>
      </c>
      <c r="E86" t="s">
        <v>19</v>
      </c>
      <c r="F86">
        <v>402</v>
      </c>
      <c r="G86">
        <f t="shared" si="1"/>
        <v>15</v>
      </c>
    </row>
    <row r="87" spans="1:7" x14ac:dyDescent="0.2">
      <c r="A87" t="s">
        <v>187</v>
      </c>
      <c r="B87" t="s">
        <v>188</v>
      </c>
      <c r="C87">
        <v>1999</v>
      </c>
      <c r="D87">
        <v>2018</v>
      </c>
      <c r="E87" t="s">
        <v>170</v>
      </c>
      <c r="F87">
        <v>163</v>
      </c>
      <c r="G87">
        <f t="shared" si="1"/>
        <v>19</v>
      </c>
    </row>
    <row r="88" spans="1:7" x14ac:dyDescent="0.2">
      <c r="A88" t="s">
        <v>189</v>
      </c>
      <c r="B88" t="s">
        <v>190</v>
      </c>
      <c r="C88">
        <v>1994</v>
      </c>
      <c r="D88">
        <v>2006</v>
      </c>
      <c r="E88" t="s">
        <v>157</v>
      </c>
      <c r="F88">
        <v>272</v>
      </c>
      <c r="G88">
        <f t="shared" si="1"/>
        <v>12</v>
      </c>
    </row>
    <row r="89" spans="1:7" x14ac:dyDescent="0.2">
      <c r="A89" t="s">
        <v>191</v>
      </c>
      <c r="B89" t="s">
        <v>192</v>
      </c>
      <c r="C89">
        <v>1997</v>
      </c>
      <c r="D89">
        <v>2013</v>
      </c>
      <c r="E89" t="s">
        <v>8</v>
      </c>
      <c r="F89">
        <v>27</v>
      </c>
      <c r="G89">
        <f t="shared" si="1"/>
        <v>16</v>
      </c>
    </row>
    <row r="90" spans="1:7" x14ac:dyDescent="0.2">
      <c r="A90" t="s">
        <v>193</v>
      </c>
      <c r="B90" t="s">
        <v>194</v>
      </c>
      <c r="C90">
        <v>2000</v>
      </c>
      <c r="D90">
        <v>2009</v>
      </c>
      <c r="E90" t="s">
        <v>8</v>
      </c>
      <c r="F90">
        <v>44</v>
      </c>
      <c r="G90">
        <f t="shared" si="1"/>
        <v>9</v>
      </c>
    </row>
    <row r="91" spans="1:7" x14ac:dyDescent="0.2">
      <c r="A91" t="s">
        <v>195</v>
      </c>
      <c r="B91" t="s">
        <v>196</v>
      </c>
      <c r="C91">
        <v>1996</v>
      </c>
      <c r="D91">
        <v>2018</v>
      </c>
      <c r="E91" t="s">
        <v>8</v>
      </c>
      <c r="F91">
        <v>791</v>
      </c>
      <c r="G91">
        <f t="shared" si="1"/>
        <v>22</v>
      </c>
    </row>
    <row r="92" spans="1:7" x14ac:dyDescent="0.2">
      <c r="A92" t="s">
        <v>197</v>
      </c>
      <c r="B92" t="s">
        <v>198</v>
      </c>
      <c r="C92">
        <v>2003</v>
      </c>
      <c r="D92">
        <v>2012</v>
      </c>
      <c r="E92" t="s">
        <v>19</v>
      </c>
      <c r="F92">
        <v>32</v>
      </c>
      <c r="G92">
        <f t="shared" si="1"/>
        <v>9</v>
      </c>
    </row>
    <row r="93" spans="1:7" x14ac:dyDescent="0.2">
      <c r="A93" t="s">
        <v>199</v>
      </c>
      <c r="B93" t="s">
        <v>200</v>
      </c>
      <c r="C93">
        <v>1998</v>
      </c>
      <c r="D93">
        <v>2014</v>
      </c>
      <c r="E93" t="s">
        <v>19</v>
      </c>
      <c r="F93">
        <v>828</v>
      </c>
      <c r="G93">
        <f t="shared" si="1"/>
        <v>16</v>
      </c>
    </row>
    <row r="94" spans="1:7" x14ac:dyDescent="0.2">
      <c r="A94" t="s">
        <v>201</v>
      </c>
      <c r="B94" t="s">
        <v>202</v>
      </c>
      <c r="C94">
        <v>2000</v>
      </c>
      <c r="D94">
        <v>2014</v>
      </c>
      <c r="E94" t="s">
        <v>157</v>
      </c>
      <c r="F94">
        <v>156</v>
      </c>
      <c r="G94">
        <f t="shared" si="1"/>
        <v>14</v>
      </c>
    </row>
    <row r="95" spans="1:7" x14ac:dyDescent="0.2">
      <c r="A95" t="s">
        <v>203</v>
      </c>
      <c r="B95" t="s">
        <v>204</v>
      </c>
      <c r="C95">
        <v>2004</v>
      </c>
      <c r="D95">
        <v>2013</v>
      </c>
      <c r="E95" t="s">
        <v>8</v>
      </c>
      <c r="F95">
        <v>34</v>
      </c>
      <c r="G95">
        <f t="shared" si="1"/>
        <v>9</v>
      </c>
    </row>
    <row r="96" spans="1:7" x14ac:dyDescent="0.2">
      <c r="A96" t="s">
        <v>205</v>
      </c>
      <c r="B96" t="s">
        <v>206</v>
      </c>
      <c r="C96">
        <v>2005</v>
      </c>
      <c r="D96">
        <v>2018</v>
      </c>
      <c r="E96" t="s">
        <v>117</v>
      </c>
      <c r="F96">
        <v>131</v>
      </c>
      <c r="G96">
        <f t="shared" si="1"/>
        <v>13</v>
      </c>
    </row>
    <row r="97" spans="1:7" x14ac:dyDescent="0.2">
      <c r="A97" t="s">
        <v>207</v>
      </c>
      <c r="B97" t="s">
        <v>208</v>
      </c>
      <c r="C97">
        <v>2003</v>
      </c>
      <c r="D97">
        <v>2006</v>
      </c>
      <c r="E97" t="s">
        <v>8</v>
      </c>
      <c r="F97">
        <v>39</v>
      </c>
      <c r="G97">
        <f t="shared" si="1"/>
        <v>3</v>
      </c>
    </row>
    <row r="98" spans="1:7" x14ac:dyDescent="0.2">
      <c r="A98" t="s">
        <v>209</v>
      </c>
      <c r="B98" t="s">
        <v>210</v>
      </c>
      <c r="C98">
        <v>2001</v>
      </c>
      <c r="D98">
        <v>2006</v>
      </c>
      <c r="E98" t="s">
        <v>90</v>
      </c>
      <c r="F98">
        <v>21</v>
      </c>
      <c r="G98">
        <f t="shared" si="1"/>
        <v>5</v>
      </c>
    </row>
    <row r="99" spans="1:7" x14ac:dyDescent="0.2">
      <c r="A99" t="s">
        <v>211</v>
      </c>
      <c r="B99" t="s">
        <v>212</v>
      </c>
      <c r="C99">
        <v>1996</v>
      </c>
      <c r="D99">
        <v>2012</v>
      </c>
      <c r="E99" t="s">
        <v>8</v>
      </c>
      <c r="F99">
        <v>954</v>
      </c>
      <c r="G99">
        <f t="shared" si="1"/>
        <v>16</v>
      </c>
    </row>
    <row r="100" spans="1:7" x14ac:dyDescent="0.2">
      <c r="A100" t="s">
        <v>213</v>
      </c>
      <c r="B100" t="s">
        <v>214</v>
      </c>
      <c r="C100">
        <v>1998</v>
      </c>
      <c r="D100">
        <v>2021</v>
      </c>
      <c r="E100" t="s">
        <v>8</v>
      </c>
      <c r="F100">
        <v>665</v>
      </c>
      <c r="G100">
        <f t="shared" si="1"/>
        <v>23</v>
      </c>
    </row>
    <row r="101" spans="1:7" x14ac:dyDescent="0.2">
      <c r="A101" t="s">
        <v>215</v>
      </c>
      <c r="B101" t="s">
        <v>216</v>
      </c>
      <c r="C101">
        <v>2001</v>
      </c>
      <c r="D101">
        <v>2012</v>
      </c>
      <c r="E101" t="s">
        <v>19</v>
      </c>
      <c r="F101">
        <v>87</v>
      </c>
      <c r="G101">
        <f t="shared" si="1"/>
        <v>11</v>
      </c>
    </row>
    <row r="102" spans="1:7" x14ac:dyDescent="0.2">
      <c r="A102" t="s">
        <v>217</v>
      </c>
      <c r="B102" t="s">
        <v>218</v>
      </c>
      <c r="C102">
        <v>2000</v>
      </c>
      <c r="D102">
        <v>2016</v>
      </c>
      <c r="E102" t="s">
        <v>19</v>
      </c>
      <c r="F102">
        <v>58</v>
      </c>
      <c r="G102">
        <f t="shared" si="1"/>
        <v>16</v>
      </c>
    </row>
    <row r="103" spans="1:7" x14ac:dyDescent="0.2">
      <c r="A103" t="s">
        <v>219</v>
      </c>
      <c r="B103" t="s">
        <v>220</v>
      </c>
      <c r="C103">
        <v>2011</v>
      </c>
      <c r="D103">
        <v>2018</v>
      </c>
      <c r="E103" t="s">
        <v>8</v>
      </c>
      <c r="F103">
        <v>811</v>
      </c>
      <c r="G103">
        <f t="shared" si="1"/>
        <v>7</v>
      </c>
    </row>
    <row r="104" spans="1:7" x14ac:dyDescent="0.2">
      <c r="A104" t="s">
        <v>221</v>
      </c>
      <c r="B104" t="s">
        <v>222</v>
      </c>
      <c r="C104">
        <v>2002</v>
      </c>
      <c r="D104">
        <v>2022</v>
      </c>
      <c r="E104" t="s">
        <v>28</v>
      </c>
      <c r="F104">
        <v>33</v>
      </c>
      <c r="G104">
        <f t="shared" si="1"/>
        <v>20</v>
      </c>
    </row>
    <row r="105" spans="1:7" x14ac:dyDescent="0.2">
      <c r="A105" t="s">
        <v>223</v>
      </c>
      <c r="B105" t="s">
        <v>224</v>
      </c>
      <c r="C105">
        <v>2001</v>
      </c>
      <c r="D105">
        <v>2014</v>
      </c>
      <c r="E105" t="s">
        <v>8</v>
      </c>
      <c r="F105">
        <v>131</v>
      </c>
      <c r="G105">
        <f t="shared" si="1"/>
        <v>13</v>
      </c>
    </row>
    <row r="106" spans="1:7" x14ac:dyDescent="0.2">
      <c r="A106" t="s">
        <v>225</v>
      </c>
      <c r="B106" t="s">
        <v>226</v>
      </c>
      <c r="C106">
        <v>1999</v>
      </c>
      <c r="D106">
        <v>2007</v>
      </c>
      <c r="E106" t="s">
        <v>8</v>
      </c>
      <c r="F106">
        <v>721</v>
      </c>
      <c r="G106">
        <f t="shared" si="1"/>
        <v>8</v>
      </c>
    </row>
    <row r="107" spans="1:7" x14ac:dyDescent="0.2">
      <c r="A107" t="s">
        <v>227</v>
      </c>
      <c r="B107" t="s">
        <v>228</v>
      </c>
      <c r="C107">
        <v>1999</v>
      </c>
      <c r="D107">
        <v>2005</v>
      </c>
      <c r="E107" t="s">
        <v>19</v>
      </c>
      <c r="F107">
        <v>76</v>
      </c>
      <c r="G107">
        <f t="shared" si="1"/>
        <v>6</v>
      </c>
    </row>
    <row r="108" spans="1:7" x14ac:dyDescent="0.2">
      <c r="A108" t="s">
        <v>229</v>
      </c>
      <c r="B108" t="s">
        <v>230</v>
      </c>
      <c r="C108">
        <v>2001</v>
      </c>
      <c r="D108">
        <v>2012</v>
      </c>
      <c r="E108" t="s">
        <v>19</v>
      </c>
      <c r="F108">
        <v>137</v>
      </c>
      <c r="G108">
        <f t="shared" si="1"/>
        <v>11</v>
      </c>
    </row>
    <row r="109" spans="1:7" x14ac:dyDescent="0.2">
      <c r="A109" t="s">
        <v>231</v>
      </c>
      <c r="B109" t="s">
        <v>232</v>
      </c>
      <c r="C109">
        <v>1992</v>
      </c>
      <c r="D109">
        <v>2009</v>
      </c>
      <c r="E109" t="s">
        <v>8</v>
      </c>
      <c r="F109">
        <v>20</v>
      </c>
      <c r="G109">
        <f t="shared" si="1"/>
        <v>17</v>
      </c>
    </row>
    <row r="110" spans="1:7" x14ac:dyDescent="0.2">
      <c r="A110" t="s">
        <v>233</v>
      </c>
      <c r="B110" t="s">
        <v>234</v>
      </c>
      <c r="C110">
        <v>2002</v>
      </c>
      <c r="D110">
        <v>2005</v>
      </c>
      <c r="E110" t="s">
        <v>19</v>
      </c>
      <c r="F110">
        <v>943</v>
      </c>
      <c r="G110">
        <f t="shared" si="1"/>
        <v>3</v>
      </c>
    </row>
    <row r="111" spans="1:7" x14ac:dyDescent="0.2">
      <c r="A111" t="s">
        <v>235</v>
      </c>
      <c r="B111" t="s">
        <v>236</v>
      </c>
      <c r="C111">
        <v>2002</v>
      </c>
      <c r="D111">
        <v>2021</v>
      </c>
      <c r="E111" t="s">
        <v>8</v>
      </c>
      <c r="F111">
        <v>16</v>
      </c>
      <c r="G111">
        <f t="shared" si="1"/>
        <v>19</v>
      </c>
    </row>
    <row r="112" spans="1:7" x14ac:dyDescent="0.2">
      <c r="A112" t="s">
        <v>237</v>
      </c>
      <c r="B112" t="s">
        <v>238</v>
      </c>
      <c r="C112">
        <v>2002</v>
      </c>
      <c r="D112">
        <v>2015</v>
      </c>
      <c r="E112" t="s">
        <v>157</v>
      </c>
      <c r="F112">
        <v>31</v>
      </c>
      <c r="G112">
        <f t="shared" si="1"/>
        <v>13</v>
      </c>
    </row>
    <row r="113" spans="1:7" x14ac:dyDescent="0.2">
      <c r="A113" t="s">
        <v>239</v>
      </c>
      <c r="B113" t="s">
        <v>240</v>
      </c>
      <c r="C113">
        <v>2002</v>
      </c>
      <c r="D113">
        <v>2005</v>
      </c>
      <c r="E113" t="s">
        <v>8</v>
      </c>
      <c r="F113">
        <v>48</v>
      </c>
      <c r="G113">
        <f t="shared" si="1"/>
        <v>3</v>
      </c>
    </row>
    <row r="114" spans="1:7" x14ac:dyDescent="0.2">
      <c r="A114" t="s">
        <v>241</v>
      </c>
      <c r="B114" t="s">
        <v>242</v>
      </c>
      <c r="C114">
        <v>2004</v>
      </c>
      <c r="D114">
        <v>2016</v>
      </c>
      <c r="E114" t="s">
        <v>134</v>
      </c>
      <c r="F114">
        <v>15</v>
      </c>
      <c r="G114">
        <f t="shared" si="1"/>
        <v>12</v>
      </c>
    </row>
    <row r="115" spans="1:7" x14ac:dyDescent="0.2">
      <c r="A115" t="s">
        <v>243</v>
      </c>
      <c r="B115" t="s">
        <v>244</v>
      </c>
      <c r="C115">
        <v>2002</v>
      </c>
      <c r="D115">
        <v>2004</v>
      </c>
      <c r="E115" t="s">
        <v>28</v>
      </c>
      <c r="F115">
        <v>1104</v>
      </c>
      <c r="G115">
        <f t="shared" si="1"/>
        <v>2</v>
      </c>
    </row>
    <row r="116" spans="1:7" x14ac:dyDescent="0.2">
      <c r="A116" t="s">
        <v>245</v>
      </c>
      <c r="B116" t="s">
        <v>246</v>
      </c>
      <c r="C116">
        <v>2002</v>
      </c>
      <c r="D116">
        <v>2010</v>
      </c>
      <c r="E116" t="s">
        <v>8</v>
      </c>
      <c r="F116">
        <v>84</v>
      </c>
      <c r="G116">
        <f t="shared" si="1"/>
        <v>8</v>
      </c>
    </row>
    <row r="117" spans="1:7" x14ac:dyDescent="0.2">
      <c r="A117" t="s">
        <v>247</v>
      </c>
      <c r="B117" t="s">
        <v>248</v>
      </c>
      <c r="C117">
        <v>2002</v>
      </c>
      <c r="D117">
        <v>2009</v>
      </c>
      <c r="E117" t="s">
        <v>8</v>
      </c>
      <c r="F117">
        <v>7</v>
      </c>
      <c r="G117">
        <f t="shared" si="1"/>
        <v>7</v>
      </c>
    </row>
    <row r="118" spans="1:7" x14ac:dyDescent="0.2">
      <c r="A118" t="s">
        <v>249</v>
      </c>
      <c r="B118" t="s">
        <v>250</v>
      </c>
      <c r="C118">
        <v>2002</v>
      </c>
      <c r="D118">
        <v>2017</v>
      </c>
      <c r="E118" t="s">
        <v>8</v>
      </c>
      <c r="F118">
        <v>112</v>
      </c>
      <c r="G118">
        <f t="shared" si="1"/>
        <v>15</v>
      </c>
    </row>
    <row r="119" spans="1:7" x14ac:dyDescent="0.2">
      <c r="A119" t="s">
        <v>251</v>
      </c>
      <c r="B119" t="s">
        <v>252</v>
      </c>
      <c r="C119">
        <v>2003</v>
      </c>
      <c r="D119">
        <v>2012</v>
      </c>
      <c r="E119" t="s">
        <v>8</v>
      </c>
      <c r="F119">
        <v>60</v>
      </c>
      <c r="G119">
        <f t="shared" si="1"/>
        <v>9</v>
      </c>
    </row>
    <row r="120" spans="1:7" x14ac:dyDescent="0.2">
      <c r="A120" t="s">
        <v>253</v>
      </c>
      <c r="B120" t="s">
        <v>254</v>
      </c>
      <c r="C120">
        <v>2000</v>
      </c>
      <c r="D120">
        <v>2003</v>
      </c>
      <c r="E120" t="s">
        <v>19</v>
      </c>
      <c r="F120">
        <v>38</v>
      </c>
      <c r="G120">
        <f t="shared" si="1"/>
        <v>3</v>
      </c>
    </row>
    <row r="121" spans="1:7" x14ac:dyDescent="0.2">
      <c r="A121" t="s">
        <v>255</v>
      </c>
      <c r="B121" t="s">
        <v>256</v>
      </c>
      <c r="C121">
        <v>2002</v>
      </c>
      <c r="D121">
        <v>2019</v>
      </c>
      <c r="E121" t="s">
        <v>111</v>
      </c>
      <c r="F121">
        <v>33</v>
      </c>
      <c r="G121">
        <f t="shared" si="1"/>
        <v>17</v>
      </c>
    </row>
    <row r="122" spans="1:7" x14ac:dyDescent="0.2">
      <c r="A122" t="s">
        <v>257</v>
      </c>
      <c r="B122" t="s">
        <v>258</v>
      </c>
      <c r="C122">
        <v>2003</v>
      </c>
      <c r="D122">
        <v>2006</v>
      </c>
      <c r="E122" t="s">
        <v>8</v>
      </c>
      <c r="F122">
        <v>31</v>
      </c>
      <c r="G122">
        <f t="shared" si="1"/>
        <v>3</v>
      </c>
    </row>
    <row r="123" spans="1:7" x14ac:dyDescent="0.2">
      <c r="A123" t="s">
        <v>259</v>
      </c>
      <c r="B123" t="s">
        <v>260</v>
      </c>
      <c r="C123">
        <v>2003</v>
      </c>
      <c r="D123">
        <v>2015</v>
      </c>
      <c r="E123" t="s">
        <v>28</v>
      </c>
      <c r="F123">
        <v>186</v>
      </c>
      <c r="G123">
        <f t="shared" si="1"/>
        <v>12</v>
      </c>
    </row>
    <row r="124" spans="1:7" x14ac:dyDescent="0.2">
      <c r="A124" t="s">
        <v>261</v>
      </c>
      <c r="B124" t="s">
        <v>262</v>
      </c>
      <c r="C124">
        <v>2003</v>
      </c>
      <c r="D124">
        <v>2016</v>
      </c>
      <c r="E124" t="s">
        <v>8</v>
      </c>
      <c r="F124">
        <v>243</v>
      </c>
      <c r="G124">
        <f t="shared" si="1"/>
        <v>13</v>
      </c>
    </row>
    <row r="125" spans="1:7" x14ac:dyDescent="0.2">
      <c r="A125" t="s">
        <v>263</v>
      </c>
      <c r="B125" t="s">
        <v>264</v>
      </c>
      <c r="C125">
        <v>2004</v>
      </c>
      <c r="D125">
        <v>2022</v>
      </c>
      <c r="E125" t="s">
        <v>8</v>
      </c>
      <c r="F125">
        <v>318</v>
      </c>
      <c r="G125">
        <f t="shared" si="1"/>
        <v>18</v>
      </c>
    </row>
    <row r="126" spans="1:7" x14ac:dyDescent="0.2">
      <c r="A126" t="s">
        <v>265</v>
      </c>
      <c r="B126" t="s">
        <v>266</v>
      </c>
      <c r="C126">
        <v>2003</v>
      </c>
      <c r="D126">
        <v>2020</v>
      </c>
      <c r="E126" t="s">
        <v>8</v>
      </c>
      <c r="F126">
        <v>409</v>
      </c>
      <c r="G126">
        <f t="shared" si="1"/>
        <v>17</v>
      </c>
    </row>
    <row r="127" spans="1:7" x14ac:dyDescent="0.2">
      <c r="A127" t="s">
        <v>267</v>
      </c>
      <c r="B127" t="s">
        <v>268</v>
      </c>
      <c r="C127">
        <v>2003</v>
      </c>
      <c r="D127">
        <v>2006</v>
      </c>
      <c r="E127" t="s">
        <v>19</v>
      </c>
      <c r="F127">
        <v>136</v>
      </c>
      <c r="G127">
        <f t="shared" si="1"/>
        <v>3</v>
      </c>
    </row>
    <row r="128" spans="1:7" x14ac:dyDescent="0.2">
      <c r="A128" t="s">
        <v>269</v>
      </c>
      <c r="B128" t="s">
        <v>270</v>
      </c>
      <c r="C128">
        <v>2001</v>
      </c>
      <c r="D128">
        <v>2022</v>
      </c>
      <c r="E128" t="s">
        <v>8</v>
      </c>
      <c r="F128">
        <v>105</v>
      </c>
      <c r="G128">
        <f t="shared" si="1"/>
        <v>21</v>
      </c>
    </row>
    <row r="129" spans="1:7" x14ac:dyDescent="0.2">
      <c r="A129" t="s">
        <v>271</v>
      </c>
      <c r="B129" t="s">
        <v>272</v>
      </c>
      <c r="C129">
        <v>2003</v>
      </c>
      <c r="D129">
        <v>2010</v>
      </c>
      <c r="E129" t="s">
        <v>8</v>
      </c>
      <c r="F129">
        <v>123</v>
      </c>
      <c r="G129">
        <f t="shared" si="1"/>
        <v>7</v>
      </c>
    </row>
    <row r="130" spans="1:7" x14ac:dyDescent="0.2">
      <c r="A130" t="s">
        <v>273</v>
      </c>
      <c r="B130" t="s">
        <v>274</v>
      </c>
      <c r="C130">
        <v>2012</v>
      </c>
      <c r="D130">
        <v>2016</v>
      </c>
      <c r="E130" t="s">
        <v>19</v>
      </c>
      <c r="F130">
        <v>66</v>
      </c>
      <c r="G130">
        <f t="shared" si="1"/>
        <v>4</v>
      </c>
    </row>
    <row r="131" spans="1:7" x14ac:dyDescent="0.2">
      <c r="A131" t="s">
        <v>275</v>
      </c>
      <c r="B131" t="s">
        <v>276</v>
      </c>
      <c r="C131">
        <v>1999</v>
      </c>
      <c r="D131">
        <v>2022</v>
      </c>
      <c r="E131" t="s">
        <v>19</v>
      </c>
      <c r="F131">
        <v>326</v>
      </c>
      <c r="G131">
        <f t="shared" ref="G131:G194" si="2">D131-C131</f>
        <v>23</v>
      </c>
    </row>
    <row r="132" spans="1:7" x14ac:dyDescent="0.2">
      <c r="A132" t="s">
        <v>277</v>
      </c>
      <c r="B132" t="s">
        <v>278</v>
      </c>
      <c r="C132">
        <v>2003</v>
      </c>
      <c r="D132">
        <v>2019</v>
      </c>
      <c r="E132" t="s">
        <v>8</v>
      </c>
      <c r="F132">
        <v>23</v>
      </c>
      <c r="G132">
        <f t="shared" si="2"/>
        <v>16</v>
      </c>
    </row>
    <row r="133" spans="1:7" x14ac:dyDescent="0.2">
      <c r="A133" t="s">
        <v>279</v>
      </c>
      <c r="B133" t="s">
        <v>280</v>
      </c>
      <c r="C133">
        <v>2003</v>
      </c>
      <c r="D133">
        <v>2006</v>
      </c>
      <c r="E133" t="s">
        <v>8</v>
      </c>
      <c r="F133">
        <v>10</v>
      </c>
      <c r="G133">
        <f t="shared" si="2"/>
        <v>3</v>
      </c>
    </row>
    <row r="134" spans="1:7" x14ac:dyDescent="0.2">
      <c r="A134" t="s">
        <v>281</v>
      </c>
      <c r="B134" t="s">
        <v>282</v>
      </c>
      <c r="C134">
        <v>2004</v>
      </c>
      <c r="D134">
        <v>2011</v>
      </c>
      <c r="E134" t="s">
        <v>19</v>
      </c>
      <c r="F134">
        <v>6</v>
      </c>
      <c r="G134">
        <f t="shared" si="2"/>
        <v>7</v>
      </c>
    </row>
    <row r="135" spans="1:7" x14ac:dyDescent="0.2">
      <c r="A135" t="s">
        <v>283</v>
      </c>
      <c r="B135" t="s">
        <v>284</v>
      </c>
      <c r="C135">
        <v>2002</v>
      </c>
      <c r="D135">
        <v>2019</v>
      </c>
      <c r="E135" t="s">
        <v>8</v>
      </c>
      <c r="F135">
        <v>39</v>
      </c>
      <c r="G135">
        <f t="shared" si="2"/>
        <v>17</v>
      </c>
    </row>
    <row r="136" spans="1:7" x14ac:dyDescent="0.2">
      <c r="A136" t="s">
        <v>285</v>
      </c>
      <c r="B136" t="s">
        <v>286</v>
      </c>
      <c r="C136">
        <v>2004</v>
      </c>
      <c r="D136">
        <v>2022</v>
      </c>
      <c r="E136" t="s">
        <v>8</v>
      </c>
      <c r="F136">
        <v>315</v>
      </c>
      <c r="G136">
        <f t="shared" si="2"/>
        <v>18</v>
      </c>
    </row>
    <row r="137" spans="1:7" x14ac:dyDescent="0.2">
      <c r="A137" t="s">
        <v>287</v>
      </c>
      <c r="B137" t="s">
        <v>288</v>
      </c>
      <c r="C137">
        <v>2004</v>
      </c>
      <c r="D137">
        <v>2022</v>
      </c>
      <c r="E137" t="s">
        <v>8</v>
      </c>
      <c r="F137">
        <v>1970</v>
      </c>
      <c r="G137">
        <f t="shared" si="2"/>
        <v>18</v>
      </c>
    </row>
    <row r="138" spans="1:7" x14ac:dyDescent="0.2">
      <c r="A138" t="s">
        <v>289</v>
      </c>
      <c r="B138" t="s">
        <v>290</v>
      </c>
      <c r="C138">
        <v>2004</v>
      </c>
      <c r="D138">
        <v>2009</v>
      </c>
      <c r="E138" t="s">
        <v>157</v>
      </c>
      <c r="F138">
        <v>4</v>
      </c>
      <c r="G138">
        <f t="shared" si="2"/>
        <v>5</v>
      </c>
    </row>
    <row r="139" spans="1:7" x14ac:dyDescent="0.2">
      <c r="A139" t="s">
        <v>291</v>
      </c>
      <c r="B139" t="s">
        <v>292</v>
      </c>
      <c r="C139">
        <v>2004</v>
      </c>
      <c r="D139">
        <v>2014</v>
      </c>
      <c r="E139" t="s">
        <v>8</v>
      </c>
      <c r="F139">
        <v>164</v>
      </c>
      <c r="G139">
        <f t="shared" si="2"/>
        <v>10</v>
      </c>
    </row>
    <row r="140" spans="1:7" x14ac:dyDescent="0.2">
      <c r="A140" t="s">
        <v>293</v>
      </c>
      <c r="B140" t="s">
        <v>294</v>
      </c>
      <c r="C140">
        <v>2004</v>
      </c>
      <c r="D140">
        <v>2018</v>
      </c>
      <c r="E140" t="s">
        <v>111</v>
      </c>
      <c r="F140">
        <v>96</v>
      </c>
      <c r="G140">
        <f t="shared" si="2"/>
        <v>14</v>
      </c>
    </row>
    <row r="141" spans="1:7" x14ac:dyDescent="0.2">
      <c r="A141" t="s">
        <v>295</v>
      </c>
      <c r="B141" t="s">
        <v>296</v>
      </c>
      <c r="C141">
        <v>2003</v>
      </c>
      <c r="D141">
        <v>2018</v>
      </c>
      <c r="E141" t="s">
        <v>8</v>
      </c>
      <c r="F141">
        <v>125</v>
      </c>
      <c r="G141">
        <f t="shared" si="2"/>
        <v>15</v>
      </c>
    </row>
    <row r="142" spans="1:7" x14ac:dyDescent="0.2">
      <c r="A142" t="s">
        <v>297</v>
      </c>
      <c r="B142" t="s">
        <v>298</v>
      </c>
      <c r="C142">
        <v>2005</v>
      </c>
      <c r="D142">
        <v>2007</v>
      </c>
      <c r="E142" t="s">
        <v>8</v>
      </c>
      <c r="F142">
        <v>35</v>
      </c>
      <c r="G142">
        <f t="shared" si="2"/>
        <v>2</v>
      </c>
    </row>
    <row r="143" spans="1:7" x14ac:dyDescent="0.2">
      <c r="A143" t="s">
        <v>299</v>
      </c>
      <c r="B143" t="s">
        <v>300</v>
      </c>
      <c r="C143">
        <v>2004</v>
      </c>
      <c r="D143">
        <v>2016</v>
      </c>
      <c r="E143" t="s">
        <v>8</v>
      </c>
      <c r="F143">
        <v>38</v>
      </c>
      <c r="G143">
        <f t="shared" si="2"/>
        <v>12</v>
      </c>
    </row>
    <row r="144" spans="1:7" x14ac:dyDescent="0.2">
      <c r="A144" t="s">
        <v>301</v>
      </c>
      <c r="B144" t="s">
        <v>302</v>
      </c>
      <c r="C144">
        <v>2003</v>
      </c>
      <c r="D144">
        <v>2010</v>
      </c>
      <c r="E144" t="s">
        <v>8</v>
      </c>
      <c r="F144">
        <v>13</v>
      </c>
      <c r="G144">
        <f t="shared" si="2"/>
        <v>7</v>
      </c>
    </row>
    <row r="145" spans="1:7" x14ac:dyDescent="0.2">
      <c r="A145" t="s">
        <v>303</v>
      </c>
      <c r="B145" t="s">
        <v>304</v>
      </c>
      <c r="C145">
        <v>2004</v>
      </c>
      <c r="D145">
        <v>2014</v>
      </c>
      <c r="E145" t="s">
        <v>8</v>
      </c>
      <c r="F145">
        <v>54</v>
      </c>
      <c r="G145">
        <f t="shared" si="2"/>
        <v>10</v>
      </c>
    </row>
    <row r="146" spans="1:7" x14ac:dyDescent="0.2">
      <c r="A146" t="s">
        <v>305</v>
      </c>
      <c r="B146" t="s">
        <v>306</v>
      </c>
      <c r="C146">
        <v>2005</v>
      </c>
      <c r="D146">
        <v>2012</v>
      </c>
      <c r="E146" t="s">
        <v>19</v>
      </c>
      <c r="F146">
        <v>240</v>
      </c>
      <c r="G146">
        <f t="shared" si="2"/>
        <v>7</v>
      </c>
    </row>
    <row r="147" spans="1:7" x14ac:dyDescent="0.2">
      <c r="A147" t="s">
        <v>307</v>
      </c>
      <c r="B147" t="s">
        <v>308</v>
      </c>
      <c r="C147">
        <v>2004</v>
      </c>
      <c r="D147">
        <v>2016</v>
      </c>
      <c r="E147" t="s">
        <v>8</v>
      </c>
      <c r="F147">
        <v>45</v>
      </c>
      <c r="G147">
        <f t="shared" si="2"/>
        <v>12</v>
      </c>
    </row>
    <row r="148" spans="1:7" x14ac:dyDescent="0.2">
      <c r="A148" t="s">
        <v>309</v>
      </c>
      <c r="B148" t="s">
        <v>310</v>
      </c>
      <c r="C148">
        <v>2004</v>
      </c>
      <c r="D148">
        <v>2006</v>
      </c>
      <c r="E148" t="s">
        <v>8</v>
      </c>
      <c r="F148">
        <v>73</v>
      </c>
      <c r="G148">
        <f t="shared" si="2"/>
        <v>2</v>
      </c>
    </row>
    <row r="149" spans="1:7" x14ac:dyDescent="0.2">
      <c r="A149" t="s">
        <v>311</v>
      </c>
      <c r="B149" t="s">
        <v>312</v>
      </c>
      <c r="C149">
        <v>2004</v>
      </c>
      <c r="D149">
        <v>2014</v>
      </c>
      <c r="E149" t="s">
        <v>8</v>
      </c>
      <c r="F149">
        <v>5</v>
      </c>
      <c r="G149">
        <f t="shared" si="2"/>
        <v>10</v>
      </c>
    </row>
    <row r="150" spans="1:7" x14ac:dyDescent="0.2">
      <c r="A150" t="s">
        <v>313</v>
      </c>
      <c r="B150" t="s">
        <v>314</v>
      </c>
      <c r="C150">
        <v>2004</v>
      </c>
      <c r="D150">
        <v>2019</v>
      </c>
      <c r="E150" t="s">
        <v>117</v>
      </c>
      <c r="F150">
        <v>114</v>
      </c>
      <c r="G150">
        <f t="shared" si="2"/>
        <v>15</v>
      </c>
    </row>
    <row r="151" spans="1:7" x14ac:dyDescent="0.2">
      <c r="A151" t="s">
        <v>315</v>
      </c>
      <c r="B151" t="s">
        <v>27</v>
      </c>
      <c r="C151">
        <v>2003</v>
      </c>
      <c r="D151">
        <v>2022</v>
      </c>
      <c r="E151" t="s">
        <v>28</v>
      </c>
      <c r="F151">
        <v>517</v>
      </c>
      <c r="G151">
        <f t="shared" si="2"/>
        <v>19</v>
      </c>
    </row>
    <row r="152" spans="1:7" x14ac:dyDescent="0.2">
      <c r="A152" t="s">
        <v>316</v>
      </c>
      <c r="B152" t="s">
        <v>317</v>
      </c>
      <c r="C152">
        <v>2004</v>
      </c>
      <c r="D152">
        <v>2016</v>
      </c>
      <c r="E152" t="s">
        <v>8</v>
      </c>
      <c r="F152">
        <v>196</v>
      </c>
      <c r="G152">
        <f t="shared" si="2"/>
        <v>12</v>
      </c>
    </row>
    <row r="153" spans="1:7" x14ac:dyDescent="0.2">
      <c r="A153" t="s">
        <v>318</v>
      </c>
      <c r="B153" t="s">
        <v>319</v>
      </c>
      <c r="C153">
        <v>2004</v>
      </c>
      <c r="D153">
        <v>2015</v>
      </c>
      <c r="E153" t="s">
        <v>8</v>
      </c>
      <c r="F153">
        <v>15</v>
      </c>
      <c r="G153">
        <f t="shared" si="2"/>
        <v>11</v>
      </c>
    </row>
    <row r="154" spans="1:7" x14ac:dyDescent="0.2">
      <c r="A154" t="s">
        <v>320</v>
      </c>
      <c r="B154" t="s">
        <v>321</v>
      </c>
      <c r="C154">
        <v>2004</v>
      </c>
      <c r="D154">
        <v>2008</v>
      </c>
      <c r="E154" t="s">
        <v>8</v>
      </c>
      <c r="F154">
        <v>9</v>
      </c>
      <c r="G154">
        <f t="shared" si="2"/>
        <v>4</v>
      </c>
    </row>
    <row r="155" spans="1:7" x14ac:dyDescent="0.2">
      <c r="A155" t="s">
        <v>322</v>
      </c>
      <c r="B155" t="s">
        <v>323</v>
      </c>
      <c r="C155">
        <v>2004</v>
      </c>
      <c r="D155">
        <v>2016</v>
      </c>
      <c r="E155" t="s">
        <v>8</v>
      </c>
      <c r="F155">
        <v>71</v>
      </c>
      <c r="G155">
        <f t="shared" si="2"/>
        <v>12</v>
      </c>
    </row>
    <row r="156" spans="1:7" x14ac:dyDescent="0.2">
      <c r="A156" t="s">
        <v>324</v>
      </c>
      <c r="B156" t="s">
        <v>325</v>
      </c>
      <c r="C156">
        <v>2004</v>
      </c>
      <c r="D156">
        <v>2022</v>
      </c>
      <c r="E156" t="s">
        <v>28</v>
      </c>
      <c r="F156">
        <v>3155</v>
      </c>
      <c r="G156">
        <f t="shared" si="2"/>
        <v>18</v>
      </c>
    </row>
    <row r="157" spans="1:7" x14ac:dyDescent="0.2">
      <c r="A157" t="s">
        <v>326</v>
      </c>
      <c r="B157" t="s">
        <v>327</v>
      </c>
      <c r="C157">
        <v>2005</v>
      </c>
      <c r="D157">
        <v>2011</v>
      </c>
      <c r="E157" t="s">
        <v>8</v>
      </c>
      <c r="F157">
        <v>279</v>
      </c>
      <c r="G157">
        <f t="shared" si="2"/>
        <v>6</v>
      </c>
    </row>
    <row r="158" spans="1:7" x14ac:dyDescent="0.2">
      <c r="A158" t="s">
        <v>328</v>
      </c>
      <c r="B158" t="s">
        <v>329</v>
      </c>
      <c r="C158">
        <v>2006</v>
      </c>
      <c r="D158">
        <v>2011</v>
      </c>
      <c r="E158" t="s">
        <v>8</v>
      </c>
      <c r="F158">
        <v>181</v>
      </c>
      <c r="G158">
        <f t="shared" si="2"/>
        <v>5</v>
      </c>
    </row>
    <row r="159" spans="1:7" x14ac:dyDescent="0.2">
      <c r="A159" t="s">
        <v>330</v>
      </c>
      <c r="B159" t="s">
        <v>331</v>
      </c>
      <c r="C159">
        <v>2003</v>
      </c>
      <c r="D159">
        <v>2021</v>
      </c>
      <c r="E159" t="s">
        <v>8</v>
      </c>
      <c r="F159">
        <v>132</v>
      </c>
      <c r="G159">
        <f t="shared" si="2"/>
        <v>18</v>
      </c>
    </row>
    <row r="160" spans="1:7" x14ac:dyDescent="0.2">
      <c r="A160" t="s">
        <v>332</v>
      </c>
      <c r="B160" t="s">
        <v>333</v>
      </c>
      <c r="C160">
        <v>2003</v>
      </c>
      <c r="D160">
        <v>2007</v>
      </c>
      <c r="E160" t="s">
        <v>8</v>
      </c>
      <c r="F160">
        <v>125</v>
      </c>
      <c r="G160">
        <f t="shared" si="2"/>
        <v>4</v>
      </c>
    </row>
    <row r="161" spans="1:7" x14ac:dyDescent="0.2">
      <c r="A161" t="s">
        <v>334</v>
      </c>
      <c r="B161" t="s">
        <v>335</v>
      </c>
      <c r="C161">
        <v>2002</v>
      </c>
      <c r="D161">
        <v>2016</v>
      </c>
      <c r="E161" t="s">
        <v>8</v>
      </c>
      <c r="F161">
        <v>229</v>
      </c>
      <c r="G161">
        <f t="shared" si="2"/>
        <v>14</v>
      </c>
    </row>
    <row r="162" spans="1:7" x14ac:dyDescent="0.2">
      <c r="A162" t="s">
        <v>336</v>
      </c>
      <c r="B162" t="s">
        <v>337</v>
      </c>
      <c r="C162">
        <v>2004</v>
      </c>
      <c r="D162">
        <v>2011</v>
      </c>
      <c r="E162" t="s">
        <v>19</v>
      </c>
      <c r="F162">
        <v>63</v>
      </c>
      <c r="G162">
        <f t="shared" si="2"/>
        <v>7</v>
      </c>
    </row>
    <row r="163" spans="1:7" x14ac:dyDescent="0.2">
      <c r="A163" t="s">
        <v>338</v>
      </c>
      <c r="B163" t="s">
        <v>339</v>
      </c>
      <c r="C163">
        <v>2002</v>
      </c>
      <c r="D163">
        <v>2008</v>
      </c>
      <c r="E163" t="s">
        <v>19</v>
      </c>
      <c r="F163">
        <v>235</v>
      </c>
      <c r="G163">
        <f t="shared" si="2"/>
        <v>6</v>
      </c>
    </row>
    <row r="164" spans="1:7" x14ac:dyDescent="0.2">
      <c r="A164" t="s">
        <v>340</v>
      </c>
      <c r="B164" t="s">
        <v>341</v>
      </c>
      <c r="C164">
        <v>2004</v>
      </c>
      <c r="D164">
        <v>2021</v>
      </c>
      <c r="E164" t="s">
        <v>19</v>
      </c>
      <c r="F164">
        <v>77</v>
      </c>
      <c r="G164">
        <f t="shared" si="2"/>
        <v>17</v>
      </c>
    </row>
    <row r="165" spans="1:7" x14ac:dyDescent="0.2">
      <c r="A165" t="s">
        <v>342</v>
      </c>
      <c r="B165" t="s">
        <v>343</v>
      </c>
      <c r="C165">
        <v>2003</v>
      </c>
      <c r="D165">
        <v>2003</v>
      </c>
      <c r="E165" t="s">
        <v>19</v>
      </c>
      <c r="F165">
        <v>22</v>
      </c>
      <c r="G165">
        <f t="shared" si="2"/>
        <v>0</v>
      </c>
    </row>
    <row r="166" spans="1:7" x14ac:dyDescent="0.2">
      <c r="A166" t="s">
        <v>344</v>
      </c>
      <c r="B166" t="s">
        <v>345</v>
      </c>
      <c r="C166">
        <v>2003</v>
      </c>
      <c r="D166">
        <v>2008</v>
      </c>
      <c r="E166" t="s">
        <v>90</v>
      </c>
      <c r="F166">
        <v>47</v>
      </c>
      <c r="G166">
        <f t="shared" si="2"/>
        <v>5</v>
      </c>
    </row>
    <row r="167" spans="1:7" x14ac:dyDescent="0.2">
      <c r="A167" t="s">
        <v>346</v>
      </c>
      <c r="B167" t="s">
        <v>347</v>
      </c>
      <c r="C167">
        <v>2004</v>
      </c>
      <c r="D167">
        <v>2019</v>
      </c>
      <c r="E167" t="s">
        <v>170</v>
      </c>
      <c r="F167">
        <v>62</v>
      </c>
      <c r="G167">
        <f t="shared" si="2"/>
        <v>15</v>
      </c>
    </row>
    <row r="168" spans="1:7" x14ac:dyDescent="0.2">
      <c r="A168" t="s">
        <v>348</v>
      </c>
      <c r="B168" t="s">
        <v>349</v>
      </c>
      <c r="C168">
        <v>2003</v>
      </c>
      <c r="D168">
        <v>2016</v>
      </c>
      <c r="E168" t="s">
        <v>350</v>
      </c>
      <c r="F168">
        <v>411</v>
      </c>
      <c r="G168">
        <f t="shared" si="2"/>
        <v>13</v>
      </c>
    </row>
    <row r="169" spans="1:7" x14ac:dyDescent="0.2">
      <c r="A169" t="s">
        <v>351</v>
      </c>
      <c r="B169" t="s">
        <v>352</v>
      </c>
      <c r="C169">
        <v>2001</v>
      </c>
      <c r="D169">
        <v>2016</v>
      </c>
      <c r="E169" t="s">
        <v>28</v>
      </c>
      <c r="F169">
        <v>171</v>
      </c>
      <c r="G169">
        <f t="shared" si="2"/>
        <v>15</v>
      </c>
    </row>
    <row r="170" spans="1:7" x14ac:dyDescent="0.2">
      <c r="A170" t="s">
        <v>353</v>
      </c>
      <c r="B170" t="s">
        <v>354</v>
      </c>
      <c r="C170">
        <v>2003</v>
      </c>
      <c r="D170">
        <v>2007</v>
      </c>
      <c r="E170" t="s">
        <v>19</v>
      </c>
      <c r="F170">
        <v>82</v>
      </c>
      <c r="G170">
        <f t="shared" si="2"/>
        <v>4</v>
      </c>
    </row>
    <row r="171" spans="1:7" x14ac:dyDescent="0.2">
      <c r="A171" t="s">
        <v>355</v>
      </c>
      <c r="B171" t="s">
        <v>356</v>
      </c>
      <c r="C171">
        <v>2003</v>
      </c>
      <c r="D171">
        <v>2014</v>
      </c>
      <c r="E171" t="s">
        <v>19</v>
      </c>
      <c r="F171">
        <v>101</v>
      </c>
      <c r="G171">
        <f t="shared" si="2"/>
        <v>11</v>
      </c>
    </row>
    <row r="172" spans="1:7" x14ac:dyDescent="0.2">
      <c r="A172" t="s">
        <v>357</v>
      </c>
      <c r="B172" t="s">
        <v>358</v>
      </c>
      <c r="C172">
        <v>2004</v>
      </c>
      <c r="D172">
        <v>2016</v>
      </c>
      <c r="E172" t="s">
        <v>359</v>
      </c>
      <c r="F172">
        <v>42</v>
      </c>
      <c r="G172">
        <f t="shared" si="2"/>
        <v>12</v>
      </c>
    </row>
    <row r="173" spans="1:7" x14ac:dyDescent="0.2">
      <c r="A173" t="s">
        <v>360</v>
      </c>
      <c r="B173" t="s">
        <v>361</v>
      </c>
      <c r="C173">
        <v>2003</v>
      </c>
      <c r="D173">
        <v>2009</v>
      </c>
      <c r="E173" t="s">
        <v>157</v>
      </c>
      <c r="F173">
        <v>47</v>
      </c>
      <c r="G173">
        <f t="shared" si="2"/>
        <v>6</v>
      </c>
    </row>
    <row r="174" spans="1:7" x14ac:dyDescent="0.2">
      <c r="A174" t="s">
        <v>362</v>
      </c>
      <c r="B174" t="s">
        <v>363</v>
      </c>
      <c r="C174">
        <v>2004</v>
      </c>
      <c r="D174">
        <v>2006</v>
      </c>
      <c r="E174" t="s">
        <v>8</v>
      </c>
      <c r="F174">
        <v>13</v>
      </c>
      <c r="G174">
        <f t="shared" si="2"/>
        <v>2</v>
      </c>
    </row>
    <row r="175" spans="1:7" x14ac:dyDescent="0.2">
      <c r="A175" t="s">
        <v>364</v>
      </c>
      <c r="B175" t="s">
        <v>365</v>
      </c>
      <c r="C175">
        <v>2004</v>
      </c>
      <c r="D175">
        <v>2011</v>
      </c>
      <c r="E175" t="s">
        <v>114</v>
      </c>
      <c r="F175">
        <v>143</v>
      </c>
      <c r="G175">
        <f t="shared" si="2"/>
        <v>7</v>
      </c>
    </row>
    <row r="176" spans="1:7" x14ac:dyDescent="0.2">
      <c r="A176" t="s">
        <v>366</v>
      </c>
      <c r="B176" t="s">
        <v>367</v>
      </c>
      <c r="C176">
        <v>2003</v>
      </c>
      <c r="D176">
        <v>2010</v>
      </c>
      <c r="E176" t="s">
        <v>8</v>
      </c>
      <c r="F176">
        <v>180</v>
      </c>
      <c r="G176">
        <f t="shared" si="2"/>
        <v>7</v>
      </c>
    </row>
    <row r="177" spans="1:7" x14ac:dyDescent="0.2">
      <c r="A177" t="s">
        <v>368</v>
      </c>
      <c r="B177" t="s">
        <v>369</v>
      </c>
      <c r="C177">
        <v>2003</v>
      </c>
      <c r="D177">
        <v>2022</v>
      </c>
      <c r="E177" t="s">
        <v>8</v>
      </c>
      <c r="F177">
        <v>149</v>
      </c>
      <c r="G177">
        <f t="shared" si="2"/>
        <v>19</v>
      </c>
    </row>
    <row r="178" spans="1:7" x14ac:dyDescent="0.2">
      <c r="A178" t="s">
        <v>370</v>
      </c>
      <c r="B178" t="s">
        <v>371</v>
      </c>
      <c r="C178">
        <v>2004</v>
      </c>
      <c r="D178">
        <v>2013</v>
      </c>
      <c r="E178" t="s">
        <v>28</v>
      </c>
      <c r="F178">
        <v>34</v>
      </c>
      <c r="G178">
        <f t="shared" si="2"/>
        <v>9</v>
      </c>
    </row>
    <row r="179" spans="1:7" x14ac:dyDescent="0.2">
      <c r="A179" t="s">
        <v>372</v>
      </c>
      <c r="B179" t="s">
        <v>373</v>
      </c>
      <c r="C179">
        <v>2004</v>
      </c>
      <c r="D179">
        <v>2022</v>
      </c>
      <c r="E179" t="s">
        <v>111</v>
      </c>
      <c r="F179">
        <v>50</v>
      </c>
      <c r="G179">
        <f t="shared" si="2"/>
        <v>18</v>
      </c>
    </row>
    <row r="180" spans="1:7" x14ac:dyDescent="0.2">
      <c r="A180" t="s">
        <v>374</v>
      </c>
      <c r="B180" t="s">
        <v>375</v>
      </c>
      <c r="C180">
        <v>2004</v>
      </c>
      <c r="D180">
        <v>2007</v>
      </c>
      <c r="E180" t="s">
        <v>28</v>
      </c>
      <c r="F180">
        <v>73</v>
      </c>
      <c r="G180">
        <f t="shared" si="2"/>
        <v>3</v>
      </c>
    </row>
    <row r="181" spans="1:7" x14ac:dyDescent="0.2">
      <c r="A181" t="s">
        <v>376</v>
      </c>
      <c r="B181" t="s">
        <v>377</v>
      </c>
      <c r="C181">
        <v>2004</v>
      </c>
      <c r="D181">
        <v>2011</v>
      </c>
      <c r="E181" t="s">
        <v>8</v>
      </c>
      <c r="F181">
        <v>115</v>
      </c>
      <c r="G181">
        <f t="shared" si="2"/>
        <v>7</v>
      </c>
    </row>
    <row r="182" spans="1:7" x14ac:dyDescent="0.2">
      <c r="A182" t="s">
        <v>378</v>
      </c>
      <c r="B182" t="s">
        <v>379</v>
      </c>
      <c r="C182">
        <v>2004</v>
      </c>
      <c r="D182">
        <v>2019</v>
      </c>
      <c r="E182" t="s">
        <v>28</v>
      </c>
      <c r="F182">
        <v>64</v>
      </c>
      <c r="G182">
        <f t="shared" si="2"/>
        <v>15</v>
      </c>
    </row>
    <row r="183" spans="1:7" x14ac:dyDescent="0.2">
      <c r="A183" t="s">
        <v>380</v>
      </c>
      <c r="B183" t="s">
        <v>381</v>
      </c>
      <c r="C183">
        <v>2004</v>
      </c>
      <c r="D183">
        <v>2009</v>
      </c>
      <c r="E183" t="s">
        <v>382</v>
      </c>
      <c r="F183">
        <v>404</v>
      </c>
      <c r="G183">
        <f t="shared" si="2"/>
        <v>5</v>
      </c>
    </row>
    <row r="184" spans="1:7" x14ac:dyDescent="0.2">
      <c r="A184" t="s">
        <v>383</v>
      </c>
      <c r="B184" t="s">
        <v>384</v>
      </c>
      <c r="C184">
        <v>2004</v>
      </c>
      <c r="D184">
        <v>2021</v>
      </c>
      <c r="E184" t="s">
        <v>8</v>
      </c>
      <c r="F184">
        <v>34</v>
      </c>
      <c r="G184">
        <f t="shared" si="2"/>
        <v>17</v>
      </c>
    </row>
    <row r="185" spans="1:7" x14ac:dyDescent="0.2">
      <c r="A185" t="s">
        <v>385</v>
      </c>
      <c r="B185" t="s">
        <v>386</v>
      </c>
      <c r="C185">
        <v>2004</v>
      </c>
      <c r="D185">
        <v>2013</v>
      </c>
      <c r="E185" t="s">
        <v>28</v>
      </c>
      <c r="F185">
        <v>10</v>
      </c>
      <c r="G185">
        <f t="shared" si="2"/>
        <v>9</v>
      </c>
    </row>
    <row r="186" spans="1:7" x14ac:dyDescent="0.2">
      <c r="A186" t="s">
        <v>387</v>
      </c>
      <c r="B186" t="s">
        <v>388</v>
      </c>
      <c r="C186">
        <v>2004</v>
      </c>
      <c r="D186">
        <v>2008</v>
      </c>
      <c r="E186" t="s">
        <v>117</v>
      </c>
      <c r="F186">
        <v>225</v>
      </c>
      <c r="G186">
        <f t="shared" si="2"/>
        <v>4</v>
      </c>
    </row>
    <row r="187" spans="1:7" x14ac:dyDescent="0.2">
      <c r="A187" t="s">
        <v>389</v>
      </c>
      <c r="B187" t="s">
        <v>390</v>
      </c>
      <c r="C187">
        <v>2004</v>
      </c>
      <c r="D187">
        <v>2010</v>
      </c>
      <c r="E187" t="s">
        <v>8</v>
      </c>
      <c r="F187">
        <v>73</v>
      </c>
      <c r="G187">
        <f t="shared" si="2"/>
        <v>6</v>
      </c>
    </row>
    <row r="188" spans="1:7" x14ac:dyDescent="0.2">
      <c r="A188" t="s">
        <v>391</v>
      </c>
      <c r="B188" t="s">
        <v>392</v>
      </c>
      <c r="C188">
        <v>2005</v>
      </c>
      <c r="D188">
        <v>2007</v>
      </c>
      <c r="E188" t="s">
        <v>8</v>
      </c>
      <c r="F188">
        <v>37</v>
      </c>
      <c r="G188">
        <f t="shared" si="2"/>
        <v>2</v>
      </c>
    </row>
    <row r="189" spans="1:7" x14ac:dyDescent="0.2">
      <c r="A189" t="s">
        <v>393</v>
      </c>
      <c r="B189" t="s">
        <v>394</v>
      </c>
      <c r="C189">
        <v>2005</v>
      </c>
      <c r="D189">
        <v>2006</v>
      </c>
      <c r="E189" t="s">
        <v>8</v>
      </c>
      <c r="F189">
        <v>49</v>
      </c>
      <c r="G189">
        <f t="shared" si="2"/>
        <v>1</v>
      </c>
    </row>
    <row r="190" spans="1:7" x14ac:dyDescent="0.2">
      <c r="A190" t="s">
        <v>395</v>
      </c>
      <c r="B190" t="s">
        <v>396</v>
      </c>
      <c r="C190">
        <v>2005</v>
      </c>
      <c r="D190">
        <v>2016</v>
      </c>
      <c r="E190" t="s">
        <v>19</v>
      </c>
      <c r="F190">
        <v>76</v>
      </c>
      <c r="G190">
        <f t="shared" si="2"/>
        <v>11</v>
      </c>
    </row>
    <row r="191" spans="1:7" x14ac:dyDescent="0.2">
      <c r="A191" t="s">
        <v>397</v>
      </c>
      <c r="B191" t="s">
        <v>398</v>
      </c>
      <c r="C191">
        <v>2005</v>
      </c>
      <c r="D191">
        <v>2011</v>
      </c>
      <c r="E191" t="s">
        <v>8</v>
      </c>
      <c r="F191">
        <v>30</v>
      </c>
      <c r="G191">
        <f t="shared" si="2"/>
        <v>6</v>
      </c>
    </row>
    <row r="192" spans="1:7" x14ac:dyDescent="0.2">
      <c r="A192" t="s">
        <v>399</v>
      </c>
      <c r="B192" t="s">
        <v>400</v>
      </c>
      <c r="C192">
        <v>2005</v>
      </c>
      <c r="D192">
        <v>2005</v>
      </c>
      <c r="E192" t="s">
        <v>8</v>
      </c>
      <c r="F192">
        <v>44</v>
      </c>
      <c r="G192">
        <f t="shared" si="2"/>
        <v>0</v>
      </c>
    </row>
    <row r="193" spans="1:7" x14ac:dyDescent="0.2">
      <c r="A193" t="s">
        <v>401</v>
      </c>
      <c r="B193" t="s">
        <v>402</v>
      </c>
      <c r="C193">
        <v>2005</v>
      </c>
      <c r="D193">
        <v>2005</v>
      </c>
      <c r="E193" t="s">
        <v>114</v>
      </c>
      <c r="F193">
        <v>60</v>
      </c>
      <c r="G193">
        <f t="shared" si="2"/>
        <v>0</v>
      </c>
    </row>
    <row r="194" spans="1:7" x14ac:dyDescent="0.2">
      <c r="A194" t="s">
        <v>403</v>
      </c>
      <c r="B194" t="s">
        <v>404</v>
      </c>
      <c r="C194">
        <v>2005</v>
      </c>
      <c r="D194">
        <v>2015</v>
      </c>
      <c r="E194" t="s">
        <v>90</v>
      </c>
      <c r="F194">
        <v>10</v>
      </c>
      <c r="G194">
        <f t="shared" si="2"/>
        <v>10</v>
      </c>
    </row>
    <row r="195" spans="1:7" x14ac:dyDescent="0.2">
      <c r="A195" t="s">
        <v>405</v>
      </c>
      <c r="B195" t="s">
        <v>406</v>
      </c>
      <c r="C195">
        <v>2005</v>
      </c>
      <c r="D195">
        <v>2018</v>
      </c>
      <c r="E195" t="s">
        <v>8</v>
      </c>
      <c r="F195">
        <v>51</v>
      </c>
      <c r="G195">
        <f t="shared" ref="G195:G258" si="3">D195-C195</f>
        <v>13</v>
      </c>
    </row>
    <row r="196" spans="1:7" x14ac:dyDescent="0.2">
      <c r="A196" t="s">
        <v>407</v>
      </c>
      <c r="B196" t="s">
        <v>408</v>
      </c>
      <c r="C196">
        <v>2005</v>
      </c>
      <c r="D196">
        <v>2017</v>
      </c>
      <c r="E196" t="s">
        <v>8</v>
      </c>
      <c r="F196">
        <v>250</v>
      </c>
      <c r="G196">
        <f t="shared" si="3"/>
        <v>12</v>
      </c>
    </row>
    <row r="197" spans="1:7" x14ac:dyDescent="0.2">
      <c r="A197" t="s">
        <v>409</v>
      </c>
      <c r="B197" t="s">
        <v>410</v>
      </c>
      <c r="C197">
        <v>2005</v>
      </c>
      <c r="D197">
        <v>2019</v>
      </c>
      <c r="E197" t="s">
        <v>8</v>
      </c>
      <c r="F197">
        <v>156</v>
      </c>
      <c r="G197">
        <f t="shared" si="3"/>
        <v>14</v>
      </c>
    </row>
    <row r="198" spans="1:7" x14ac:dyDescent="0.2">
      <c r="A198" t="s">
        <v>411</v>
      </c>
      <c r="B198" t="s">
        <v>412</v>
      </c>
      <c r="C198">
        <v>2005</v>
      </c>
      <c r="D198">
        <v>2018</v>
      </c>
      <c r="E198" t="s">
        <v>114</v>
      </c>
      <c r="F198">
        <v>57</v>
      </c>
      <c r="G198">
        <f t="shared" si="3"/>
        <v>13</v>
      </c>
    </row>
    <row r="199" spans="1:7" x14ac:dyDescent="0.2">
      <c r="A199" t="s">
        <v>413</v>
      </c>
      <c r="B199" t="s">
        <v>414</v>
      </c>
      <c r="C199">
        <v>2005</v>
      </c>
      <c r="D199">
        <v>2022</v>
      </c>
      <c r="E199" t="s">
        <v>19</v>
      </c>
      <c r="F199">
        <v>62</v>
      </c>
      <c r="G199">
        <f t="shared" si="3"/>
        <v>17</v>
      </c>
    </row>
    <row r="200" spans="1:7" x14ac:dyDescent="0.2">
      <c r="A200" t="s">
        <v>415</v>
      </c>
      <c r="B200" t="s">
        <v>416</v>
      </c>
      <c r="C200">
        <v>2005</v>
      </c>
      <c r="D200">
        <v>2007</v>
      </c>
      <c r="E200" t="s">
        <v>19</v>
      </c>
      <c r="F200">
        <v>228</v>
      </c>
      <c r="G200">
        <f t="shared" si="3"/>
        <v>2</v>
      </c>
    </row>
    <row r="201" spans="1:7" x14ac:dyDescent="0.2">
      <c r="A201" t="s">
        <v>417</v>
      </c>
      <c r="B201" t="s">
        <v>418</v>
      </c>
      <c r="C201">
        <v>2007</v>
      </c>
      <c r="D201">
        <v>2020</v>
      </c>
      <c r="E201" t="s">
        <v>8</v>
      </c>
      <c r="F201">
        <v>162</v>
      </c>
      <c r="G201">
        <f t="shared" si="3"/>
        <v>13</v>
      </c>
    </row>
    <row r="202" spans="1:7" x14ac:dyDescent="0.2">
      <c r="A202" t="s">
        <v>419</v>
      </c>
      <c r="B202" t="s">
        <v>420</v>
      </c>
      <c r="C202">
        <v>2005</v>
      </c>
      <c r="D202">
        <v>2018</v>
      </c>
      <c r="E202" t="s">
        <v>111</v>
      </c>
      <c r="F202">
        <v>35</v>
      </c>
      <c r="G202">
        <f t="shared" si="3"/>
        <v>13</v>
      </c>
    </row>
    <row r="203" spans="1:7" x14ac:dyDescent="0.2">
      <c r="A203" t="s">
        <v>421</v>
      </c>
      <c r="B203" t="s">
        <v>422</v>
      </c>
      <c r="C203">
        <v>2005</v>
      </c>
      <c r="D203">
        <v>2008</v>
      </c>
      <c r="E203" t="s">
        <v>19</v>
      </c>
      <c r="F203">
        <v>151</v>
      </c>
      <c r="G203">
        <f t="shared" si="3"/>
        <v>3</v>
      </c>
    </row>
    <row r="204" spans="1:7" x14ac:dyDescent="0.2">
      <c r="A204" t="s">
        <v>423</v>
      </c>
      <c r="B204" t="s">
        <v>424</v>
      </c>
      <c r="C204">
        <v>2005</v>
      </c>
      <c r="D204">
        <v>2007</v>
      </c>
      <c r="E204" t="s">
        <v>157</v>
      </c>
      <c r="F204">
        <v>7</v>
      </c>
      <c r="G204">
        <f t="shared" si="3"/>
        <v>2</v>
      </c>
    </row>
    <row r="205" spans="1:7" x14ac:dyDescent="0.2">
      <c r="A205" t="s">
        <v>425</v>
      </c>
      <c r="B205" t="s">
        <v>426</v>
      </c>
      <c r="C205">
        <v>2005</v>
      </c>
      <c r="D205">
        <v>2008</v>
      </c>
      <c r="E205" t="s">
        <v>8</v>
      </c>
      <c r="F205">
        <v>13</v>
      </c>
      <c r="G205">
        <f t="shared" si="3"/>
        <v>3</v>
      </c>
    </row>
    <row r="206" spans="1:7" x14ac:dyDescent="0.2">
      <c r="A206" t="s">
        <v>427</v>
      </c>
      <c r="B206" t="s">
        <v>428</v>
      </c>
      <c r="C206">
        <v>2005</v>
      </c>
      <c r="D206">
        <v>2017</v>
      </c>
      <c r="E206" t="s">
        <v>45</v>
      </c>
      <c r="F206">
        <v>21</v>
      </c>
      <c r="G206">
        <f t="shared" si="3"/>
        <v>12</v>
      </c>
    </row>
    <row r="207" spans="1:7" x14ac:dyDescent="0.2">
      <c r="A207" t="s">
        <v>429</v>
      </c>
      <c r="B207" t="s">
        <v>430</v>
      </c>
      <c r="C207">
        <v>2007</v>
      </c>
      <c r="D207">
        <v>2014</v>
      </c>
      <c r="E207" t="s">
        <v>8</v>
      </c>
      <c r="F207">
        <v>44</v>
      </c>
      <c r="G207">
        <f t="shared" si="3"/>
        <v>7</v>
      </c>
    </row>
    <row r="208" spans="1:7" x14ac:dyDescent="0.2">
      <c r="A208" t="s">
        <v>431</v>
      </c>
      <c r="B208" t="s">
        <v>432</v>
      </c>
      <c r="C208">
        <v>2005</v>
      </c>
      <c r="D208">
        <v>2006</v>
      </c>
      <c r="E208" t="s">
        <v>19</v>
      </c>
      <c r="F208">
        <v>23</v>
      </c>
      <c r="G208">
        <f t="shared" si="3"/>
        <v>1</v>
      </c>
    </row>
    <row r="209" spans="1:7" x14ac:dyDescent="0.2">
      <c r="A209" t="s">
        <v>433</v>
      </c>
      <c r="B209" t="s">
        <v>434</v>
      </c>
      <c r="C209">
        <v>2005</v>
      </c>
      <c r="D209">
        <v>2015</v>
      </c>
      <c r="E209" t="s">
        <v>8</v>
      </c>
      <c r="F209">
        <v>75</v>
      </c>
      <c r="G209">
        <f t="shared" si="3"/>
        <v>10</v>
      </c>
    </row>
    <row r="210" spans="1:7" x14ac:dyDescent="0.2">
      <c r="A210" t="s">
        <v>435</v>
      </c>
      <c r="B210" t="s">
        <v>436</v>
      </c>
      <c r="C210">
        <v>2005</v>
      </c>
      <c r="D210">
        <v>2012</v>
      </c>
      <c r="E210" t="s">
        <v>8</v>
      </c>
      <c r="F210">
        <v>27</v>
      </c>
      <c r="G210">
        <f t="shared" si="3"/>
        <v>7</v>
      </c>
    </row>
    <row r="211" spans="1:7" x14ac:dyDescent="0.2">
      <c r="A211" t="s">
        <v>437</v>
      </c>
      <c r="B211" t="s">
        <v>438</v>
      </c>
      <c r="C211">
        <v>2005</v>
      </c>
      <c r="D211">
        <v>2017</v>
      </c>
      <c r="E211" t="s">
        <v>8</v>
      </c>
      <c r="F211">
        <v>40</v>
      </c>
      <c r="G211">
        <f t="shared" si="3"/>
        <v>12</v>
      </c>
    </row>
    <row r="212" spans="1:7" x14ac:dyDescent="0.2">
      <c r="A212" t="s">
        <v>439</v>
      </c>
      <c r="B212" t="s">
        <v>440</v>
      </c>
      <c r="C212">
        <v>2005</v>
      </c>
      <c r="D212">
        <v>2006</v>
      </c>
      <c r="E212" t="s">
        <v>19</v>
      </c>
      <c r="F212">
        <v>14</v>
      </c>
      <c r="G212">
        <f t="shared" si="3"/>
        <v>1</v>
      </c>
    </row>
    <row r="213" spans="1:7" x14ac:dyDescent="0.2">
      <c r="A213" t="s">
        <v>441</v>
      </c>
      <c r="B213" t="s">
        <v>442</v>
      </c>
      <c r="C213">
        <v>2005</v>
      </c>
      <c r="D213">
        <v>2014</v>
      </c>
      <c r="E213" t="s">
        <v>19</v>
      </c>
      <c r="F213">
        <v>7</v>
      </c>
      <c r="G213">
        <f t="shared" si="3"/>
        <v>9</v>
      </c>
    </row>
    <row r="214" spans="1:7" x14ac:dyDescent="0.2">
      <c r="A214" t="s">
        <v>443</v>
      </c>
      <c r="B214" t="s">
        <v>444</v>
      </c>
      <c r="C214">
        <v>2005</v>
      </c>
      <c r="D214">
        <v>2009</v>
      </c>
      <c r="E214" t="s">
        <v>8</v>
      </c>
      <c r="F214">
        <v>9</v>
      </c>
      <c r="G214">
        <f t="shared" si="3"/>
        <v>4</v>
      </c>
    </row>
    <row r="215" spans="1:7" x14ac:dyDescent="0.2">
      <c r="A215" t="s">
        <v>445</v>
      </c>
      <c r="B215" t="s">
        <v>446</v>
      </c>
      <c r="C215">
        <v>2005</v>
      </c>
      <c r="D215">
        <v>2014</v>
      </c>
      <c r="E215" t="s">
        <v>114</v>
      </c>
      <c r="F215">
        <v>43</v>
      </c>
      <c r="G215">
        <f t="shared" si="3"/>
        <v>9</v>
      </c>
    </row>
    <row r="216" spans="1:7" x14ac:dyDescent="0.2">
      <c r="A216" t="s">
        <v>447</v>
      </c>
      <c r="B216" t="s">
        <v>448</v>
      </c>
      <c r="C216">
        <v>2005</v>
      </c>
      <c r="D216">
        <v>2006</v>
      </c>
      <c r="E216" t="s">
        <v>19</v>
      </c>
      <c r="F216">
        <v>42</v>
      </c>
      <c r="G216">
        <f t="shared" si="3"/>
        <v>1</v>
      </c>
    </row>
    <row r="217" spans="1:7" x14ac:dyDescent="0.2">
      <c r="A217" t="s">
        <v>449</v>
      </c>
      <c r="B217" t="s">
        <v>450</v>
      </c>
      <c r="C217">
        <v>2003</v>
      </c>
      <c r="D217">
        <v>2012</v>
      </c>
      <c r="E217" t="s">
        <v>19</v>
      </c>
      <c r="F217">
        <v>720</v>
      </c>
      <c r="G217">
        <f t="shared" si="3"/>
        <v>9</v>
      </c>
    </row>
    <row r="218" spans="1:7" x14ac:dyDescent="0.2">
      <c r="A218" t="s">
        <v>451</v>
      </c>
      <c r="B218" t="s">
        <v>452</v>
      </c>
      <c r="C218">
        <v>2005</v>
      </c>
      <c r="D218">
        <v>2017</v>
      </c>
      <c r="E218" t="s">
        <v>19</v>
      </c>
      <c r="F218">
        <v>125</v>
      </c>
      <c r="G218">
        <f t="shared" si="3"/>
        <v>12</v>
      </c>
    </row>
    <row r="219" spans="1:7" x14ac:dyDescent="0.2">
      <c r="A219" t="s">
        <v>453</v>
      </c>
      <c r="B219" t="s">
        <v>454</v>
      </c>
      <c r="C219">
        <v>2005</v>
      </c>
      <c r="D219">
        <v>2017</v>
      </c>
      <c r="E219" t="s">
        <v>19</v>
      </c>
      <c r="F219">
        <v>49</v>
      </c>
      <c r="G219">
        <f t="shared" si="3"/>
        <v>12</v>
      </c>
    </row>
    <row r="220" spans="1:7" x14ac:dyDescent="0.2">
      <c r="A220" t="s">
        <v>455</v>
      </c>
      <c r="B220" t="s">
        <v>456</v>
      </c>
      <c r="C220">
        <v>2006</v>
      </c>
      <c r="D220">
        <v>2009</v>
      </c>
      <c r="E220" t="s">
        <v>28</v>
      </c>
      <c r="F220">
        <v>286</v>
      </c>
      <c r="G220">
        <f t="shared" si="3"/>
        <v>3</v>
      </c>
    </row>
    <row r="221" spans="1:7" x14ac:dyDescent="0.2">
      <c r="A221" t="s">
        <v>457</v>
      </c>
      <c r="B221" t="s">
        <v>458</v>
      </c>
      <c r="C221">
        <v>2005</v>
      </c>
      <c r="D221">
        <v>2022</v>
      </c>
      <c r="E221" t="s">
        <v>19</v>
      </c>
      <c r="F221">
        <v>26</v>
      </c>
      <c r="G221">
        <f t="shared" si="3"/>
        <v>17</v>
      </c>
    </row>
    <row r="222" spans="1:7" x14ac:dyDescent="0.2">
      <c r="A222" t="s">
        <v>459</v>
      </c>
      <c r="B222" t="s">
        <v>460</v>
      </c>
      <c r="C222">
        <v>2005</v>
      </c>
      <c r="D222">
        <v>2016</v>
      </c>
      <c r="E222" t="s">
        <v>170</v>
      </c>
      <c r="F222">
        <v>11</v>
      </c>
      <c r="G222">
        <f t="shared" si="3"/>
        <v>11</v>
      </c>
    </row>
    <row r="223" spans="1:7" x14ac:dyDescent="0.2">
      <c r="A223" t="s">
        <v>461</v>
      </c>
      <c r="B223" t="s">
        <v>462</v>
      </c>
      <c r="C223">
        <v>2005</v>
      </c>
      <c r="D223">
        <v>2008</v>
      </c>
      <c r="E223" t="s">
        <v>90</v>
      </c>
      <c r="F223">
        <v>48</v>
      </c>
      <c r="G223">
        <f t="shared" si="3"/>
        <v>3</v>
      </c>
    </row>
    <row r="224" spans="1:7" x14ac:dyDescent="0.2">
      <c r="A224" t="s">
        <v>463</v>
      </c>
      <c r="B224" t="s">
        <v>71</v>
      </c>
      <c r="C224">
        <v>2005</v>
      </c>
      <c r="D224">
        <v>2010</v>
      </c>
      <c r="E224" t="s">
        <v>19</v>
      </c>
      <c r="F224">
        <v>196</v>
      </c>
      <c r="G224">
        <f t="shared" si="3"/>
        <v>5</v>
      </c>
    </row>
    <row r="225" spans="1:7" x14ac:dyDescent="0.2">
      <c r="A225" t="s">
        <v>464</v>
      </c>
      <c r="B225" t="s">
        <v>465</v>
      </c>
      <c r="C225">
        <v>2005</v>
      </c>
      <c r="D225">
        <v>2015</v>
      </c>
      <c r="E225" t="s">
        <v>19</v>
      </c>
      <c r="F225">
        <v>19</v>
      </c>
      <c r="G225">
        <f t="shared" si="3"/>
        <v>10</v>
      </c>
    </row>
    <row r="226" spans="1:7" x14ac:dyDescent="0.2">
      <c r="A226" t="s">
        <v>466</v>
      </c>
      <c r="B226" t="s">
        <v>467</v>
      </c>
      <c r="C226">
        <v>2005</v>
      </c>
      <c r="D226">
        <v>2014</v>
      </c>
      <c r="E226" t="s">
        <v>117</v>
      </c>
      <c r="F226">
        <v>48</v>
      </c>
      <c r="G226">
        <f t="shared" si="3"/>
        <v>9</v>
      </c>
    </row>
    <row r="227" spans="1:7" x14ac:dyDescent="0.2">
      <c r="A227" t="s">
        <v>468</v>
      </c>
      <c r="B227" t="s">
        <v>469</v>
      </c>
      <c r="C227">
        <v>2005</v>
      </c>
      <c r="D227">
        <v>2017</v>
      </c>
      <c r="E227" t="s">
        <v>111</v>
      </c>
      <c r="F227">
        <v>14</v>
      </c>
      <c r="G227">
        <f t="shared" si="3"/>
        <v>12</v>
      </c>
    </row>
    <row r="228" spans="1:7" x14ac:dyDescent="0.2">
      <c r="A228" t="s">
        <v>470</v>
      </c>
      <c r="B228" t="s">
        <v>471</v>
      </c>
      <c r="C228">
        <v>2003</v>
      </c>
      <c r="D228">
        <v>2016</v>
      </c>
      <c r="E228" t="s">
        <v>157</v>
      </c>
      <c r="F228">
        <v>892</v>
      </c>
      <c r="G228">
        <f t="shared" si="3"/>
        <v>13</v>
      </c>
    </row>
    <row r="229" spans="1:7" x14ac:dyDescent="0.2">
      <c r="A229" t="s">
        <v>472</v>
      </c>
      <c r="B229" t="s">
        <v>473</v>
      </c>
      <c r="C229">
        <v>2005</v>
      </c>
      <c r="D229">
        <v>2017</v>
      </c>
      <c r="E229" t="s">
        <v>8</v>
      </c>
      <c r="F229">
        <v>143</v>
      </c>
      <c r="G229">
        <f t="shared" si="3"/>
        <v>12</v>
      </c>
    </row>
    <row r="230" spans="1:7" x14ac:dyDescent="0.2">
      <c r="A230" t="s">
        <v>474</v>
      </c>
      <c r="B230" t="s">
        <v>475</v>
      </c>
      <c r="C230">
        <v>2005</v>
      </c>
      <c r="D230">
        <v>2018</v>
      </c>
      <c r="E230" t="s">
        <v>8</v>
      </c>
      <c r="F230">
        <v>24</v>
      </c>
      <c r="G230">
        <f t="shared" si="3"/>
        <v>13</v>
      </c>
    </row>
    <row r="231" spans="1:7" x14ac:dyDescent="0.2">
      <c r="A231" t="s">
        <v>476</v>
      </c>
      <c r="B231" t="s">
        <v>477</v>
      </c>
      <c r="C231">
        <v>2005</v>
      </c>
      <c r="D231">
        <v>2006</v>
      </c>
      <c r="E231" t="s">
        <v>8</v>
      </c>
      <c r="F231">
        <v>52</v>
      </c>
      <c r="G231">
        <f t="shared" si="3"/>
        <v>1</v>
      </c>
    </row>
    <row r="232" spans="1:7" x14ac:dyDescent="0.2">
      <c r="A232" t="s">
        <v>478</v>
      </c>
      <c r="B232" t="s">
        <v>479</v>
      </c>
      <c r="C232">
        <v>2005</v>
      </c>
      <c r="D232">
        <v>2020</v>
      </c>
      <c r="E232" t="s">
        <v>8</v>
      </c>
      <c r="F232">
        <v>3</v>
      </c>
      <c r="G232">
        <f t="shared" si="3"/>
        <v>15</v>
      </c>
    </row>
    <row r="233" spans="1:7" x14ac:dyDescent="0.2">
      <c r="A233" t="s">
        <v>480</v>
      </c>
      <c r="B233" t="s">
        <v>481</v>
      </c>
      <c r="C233">
        <v>2005</v>
      </c>
      <c r="D233">
        <v>2006</v>
      </c>
      <c r="E233" t="s">
        <v>8</v>
      </c>
      <c r="F233">
        <v>37</v>
      </c>
      <c r="G233">
        <f t="shared" si="3"/>
        <v>1</v>
      </c>
    </row>
    <row r="234" spans="1:7" x14ac:dyDescent="0.2">
      <c r="A234" t="s">
        <v>482</v>
      </c>
      <c r="B234" t="s">
        <v>483</v>
      </c>
      <c r="C234">
        <v>2005</v>
      </c>
      <c r="D234">
        <v>2017</v>
      </c>
      <c r="E234" t="s">
        <v>8</v>
      </c>
      <c r="F234">
        <v>400</v>
      </c>
      <c r="G234">
        <f t="shared" si="3"/>
        <v>12</v>
      </c>
    </row>
    <row r="235" spans="1:7" x14ac:dyDescent="0.2">
      <c r="A235" t="s">
        <v>484</v>
      </c>
      <c r="B235" t="s">
        <v>485</v>
      </c>
      <c r="C235">
        <v>2006</v>
      </c>
      <c r="D235">
        <v>2022</v>
      </c>
      <c r="E235" t="s">
        <v>19</v>
      </c>
      <c r="F235">
        <v>391</v>
      </c>
      <c r="G235">
        <f t="shared" si="3"/>
        <v>16</v>
      </c>
    </row>
    <row r="236" spans="1:7" x14ac:dyDescent="0.2">
      <c r="A236" t="s">
        <v>486</v>
      </c>
      <c r="B236" t="s">
        <v>487</v>
      </c>
      <c r="C236">
        <v>2002</v>
      </c>
      <c r="D236">
        <v>2004</v>
      </c>
      <c r="E236" t="s">
        <v>8</v>
      </c>
      <c r="F236">
        <v>6</v>
      </c>
      <c r="G236">
        <f t="shared" si="3"/>
        <v>2</v>
      </c>
    </row>
    <row r="237" spans="1:7" x14ac:dyDescent="0.2">
      <c r="A237" t="s">
        <v>488</v>
      </c>
      <c r="B237" t="s">
        <v>489</v>
      </c>
      <c r="C237">
        <v>2006</v>
      </c>
      <c r="D237">
        <v>2011</v>
      </c>
      <c r="E237" t="s">
        <v>8</v>
      </c>
      <c r="F237">
        <v>35</v>
      </c>
      <c r="G237">
        <f t="shared" si="3"/>
        <v>5</v>
      </c>
    </row>
    <row r="238" spans="1:7" x14ac:dyDescent="0.2">
      <c r="A238" t="s">
        <v>490</v>
      </c>
      <c r="B238" t="s">
        <v>491</v>
      </c>
      <c r="C238">
        <v>2006</v>
      </c>
      <c r="D238">
        <v>2019</v>
      </c>
      <c r="E238" t="s">
        <v>19</v>
      </c>
      <c r="F238">
        <v>31</v>
      </c>
      <c r="G238">
        <f t="shared" si="3"/>
        <v>13</v>
      </c>
    </row>
    <row r="239" spans="1:7" x14ac:dyDescent="0.2">
      <c r="A239" t="s">
        <v>492</v>
      </c>
      <c r="B239" t="s">
        <v>493</v>
      </c>
      <c r="C239">
        <v>2007</v>
      </c>
      <c r="D239">
        <v>2022</v>
      </c>
      <c r="E239" t="s">
        <v>8</v>
      </c>
      <c r="F239">
        <v>36</v>
      </c>
      <c r="G239">
        <f t="shared" si="3"/>
        <v>15</v>
      </c>
    </row>
    <row r="240" spans="1:7" x14ac:dyDescent="0.2">
      <c r="A240" t="s">
        <v>494</v>
      </c>
      <c r="B240" t="s">
        <v>495</v>
      </c>
      <c r="C240">
        <v>2006</v>
      </c>
      <c r="D240">
        <v>2012</v>
      </c>
      <c r="E240" t="s">
        <v>157</v>
      </c>
      <c r="F240">
        <v>77</v>
      </c>
      <c r="G240">
        <f t="shared" si="3"/>
        <v>6</v>
      </c>
    </row>
    <row r="241" spans="1:7" x14ac:dyDescent="0.2">
      <c r="A241" t="s">
        <v>496</v>
      </c>
      <c r="B241" t="s">
        <v>497</v>
      </c>
      <c r="C241">
        <v>2006</v>
      </c>
      <c r="D241">
        <v>2021</v>
      </c>
      <c r="E241" t="s">
        <v>8</v>
      </c>
      <c r="F241">
        <v>70</v>
      </c>
      <c r="G241">
        <f t="shared" si="3"/>
        <v>15</v>
      </c>
    </row>
    <row r="242" spans="1:7" x14ac:dyDescent="0.2">
      <c r="A242" t="s">
        <v>498</v>
      </c>
      <c r="B242" t="s">
        <v>499</v>
      </c>
      <c r="C242">
        <v>2006</v>
      </c>
      <c r="D242">
        <v>2021</v>
      </c>
      <c r="E242" t="s">
        <v>134</v>
      </c>
      <c r="F242">
        <v>81</v>
      </c>
      <c r="G242">
        <f t="shared" si="3"/>
        <v>15</v>
      </c>
    </row>
    <row r="243" spans="1:7" x14ac:dyDescent="0.2">
      <c r="A243" t="s">
        <v>500</v>
      </c>
      <c r="B243" t="s">
        <v>501</v>
      </c>
      <c r="C243">
        <v>2006</v>
      </c>
      <c r="D243">
        <v>2011</v>
      </c>
      <c r="E243" t="s">
        <v>19</v>
      </c>
      <c r="F243">
        <v>305</v>
      </c>
      <c r="G243">
        <f t="shared" si="3"/>
        <v>5</v>
      </c>
    </row>
    <row r="244" spans="1:7" x14ac:dyDescent="0.2">
      <c r="A244" t="s">
        <v>502</v>
      </c>
      <c r="B244" t="s">
        <v>503</v>
      </c>
      <c r="C244">
        <v>2006</v>
      </c>
      <c r="D244">
        <v>2019</v>
      </c>
      <c r="E244" t="s">
        <v>111</v>
      </c>
      <c r="F244">
        <v>353</v>
      </c>
      <c r="G244">
        <f t="shared" si="3"/>
        <v>13</v>
      </c>
    </row>
    <row r="245" spans="1:7" x14ac:dyDescent="0.2">
      <c r="A245" t="s">
        <v>504</v>
      </c>
      <c r="B245" t="s">
        <v>505</v>
      </c>
      <c r="C245">
        <v>2006</v>
      </c>
      <c r="D245">
        <v>2014</v>
      </c>
      <c r="E245" t="s">
        <v>19</v>
      </c>
      <c r="F245">
        <v>139</v>
      </c>
      <c r="G245">
        <f t="shared" si="3"/>
        <v>8</v>
      </c>
    </row>
    <row r="246" spans="1:7" x14ac:dyDescent="0.2">
      <c r="A246" t="s">
        <v>506</v>
      </c>
      <c r="B246" t="s">
        <v>507</v>
      </c>
      <c r="C246">
        <v>2006</v>
      </c>
      <c r="D246">
        <v>2018</v>
      </c>
      <c r="E246" t="s">
        <v>19</v>
      </c>
      <c r="F246">
        <v>166</v>
      </c>
      <c r="G246">
        <f t="shared" si="3"/>
        <v>12</v>
      </c>
    </row>
    <row r="247" spans="1:7" x14ac:dyDescent="0.2">
      <c r="A247" t="s">
        <v>508</v>
      </c>
      <c r="B247" t="s">
        <v>509</v>
      </c>
      <c r="C247">
        <v>2006</v>
      </c>
      <c r="D247">
        <v>2008</v>
      </c>
      <c r="E247" t="s">
        <v>8</v>
      </c>
      <c r="F247">
        <v>22</v>
      </c>
      <c r="G247">
        <f t="shared" si="3"/>
        <v>2</v>
      </c>
    </row>
    <row r="248" spans="1:7" x14ac:dyDescent="0.2">
      <c r="A248" t="s">
        <v>510</v>
      </c>
      <c r="B248" t="s">
        <v>511</v>
      </c>
      <c r="C248">
        <v>2006</v>
      </c>
      <c r="D248">
        <v>2016</v>
      </c>
      <c r="E248" t="s">
        <v>8</v>
      </c>
      <c r="F248">
        <v>18</v>
      </c>
      <c r="G248">
        <f t="shared" si="3"/>
        <v>10</v>
      </c>
    </row>
    <row r="249" spans="1:7" x14ac:dyDescent="0.2">
      <c r="A249" t="s">
        <v>512</v>
      </c>
      <c r="B249" t="s">
        <v>513</v>
      </c>
      <c r="C249">
        <v>2006</v>
      </c>
      <c r="D249">
        <v>2019</v>
      </c>
      <c r="E249" t="s">
        <v>8</v>
      </c>
      <c r="F249">
        <v>269</v>
      </c>
      <c r="G249">
        <f t="shared" si="3"/>
        <v>13</v>
      </c>
    </row>
    <row r="250" spans="1:7" x14ac:dyDescent="0.2">
      <c r="A250" t="s">
        <v>514</v>
      </c>
      <c r="B250" t="s">
        <v>515</v>
      </c>
      <c r="C250">
        <v>2006</v>
      </c>
      <c r="D250">
        <v>2013</v>
      </c>
      <c r="E250" t="s">
        <v>28</v>
      </c>
      <c r="F250">
        <v>6</v>
      </c>
      <c r="G250">
        <f t="shared" si="3"/>
        <v>7</v>
      </c>
    </row>
    <row r="251" spans="1:7" x14ac:dyDescent="0.2">
      <c r="A251" t="s">
        <v>516</v>
      </c>
      <c r="B251" t="s">
        <v>517</v>
      </c>
      <c r="C251">
        <v>2006</v>
      </c>
      <c r="D251">
        <v>2006</v>
      </c>
      <c r="E251" t="s">
        <v>8</v>
      </c>
      <c r="F251">
        <v>18</v>
      </c>
      <c r="G251">
        <f t="shared" si="3"/>
        <v>0</v>
      </c>
    </row>
    <row r="252" spans="1:7" x14ac:dyDescent="0.2">
      <c r="A252" t="s">
        <v>518</v>
      </c>
      <c r="B252" t="s">
        <v>519</v>
      </c>
      <c r="C252">
        <v>2006</v>
      </c>
      <c r="D252">
        <v>2007</v>
      </c>
      <c r="E252" t="s">
        <v>8</v>
      </c>
      <c r="F252">
        <v>3</v>
      </c>
      <c r="G252">
        <f t="shared" si="3"/>
        <v>1</v>
      </c>
    </row>
    <row r="253" spans="1:7" x14ac:dyDescent="0.2">
      <c r="A253" t="s">
        <v>520</v>
      </c>
      <c r="B253" t="s">
        <v>521</v>
      </c>
      <c r="C253">
        <v>2006</v>
      </c>
      <c r="D253">
        <v>2016</v>
      </c>
      <c r="E253" t="s">
        <v>117</v>
      </c>
      <c r="F253">
        <v>42</v>
      </c>
      <c r="G253">
        <f t="shared" si="3"/>
        <v>10</v>
      </c>
    </row>
    <row r="254" spans="1:7" x14ac:dyDescent="0.2">
      <c r="A254" t="s">
        <v>522</v>
      </c>
      <c r="B254" t="s">
        <v>523</v>
      </c>
      <c r="C254">
        <v>2006</v>
      </c>
      <c r="D254">
        <v>2022</v>
      </c>
      <c r="E254" t="s">
        <v>19</v>
      </c>
      <c r="F254">
        <v>56</v>
      </c>
      <c r="G254">
        <f t="shared" si="3"/>
        <v>16</v>
      </c>
    </row>
    <row r="255" spans="1:7" x14ac:dyDescent="0.2">
      <c r="A255" t="s">
        <v>524</v>
      </c>
      <c r="B255" t="s">
        <v>525</v>
      </c>
      <c r="C255">
        <v>2006</v>
      </c>
      <c r="D255">
        <v>2019</v>
      </c>
      <c r="E255" t="s">
        <v>8</v>
      </c>
      <c r="F255">
        <v>180</v>
      </c>
      <c r="G255">
        <f t="shared" si="3"/>
        <v>13</v>
      </c>
    </row>
    <row r="256" spans="1:7" x14ac:dyDescent="0.2">
      <c r="A256" t="s">
        <v>526</v>
      </c>
      <c r="B256" t="s">
        <v>527</v>
      </c>
      <c r="C256">
        <v>2006</v>
      </c>
      <c r="D256">
        <v>2016</v>
      </c>
      <c r="E256" t="s">
        <v>90</v>
      </c>
      <c r="F256">
        <v>59</v>
      </c>
      <c r="G256">
        <f t="shared" si="3"/>
        <v>10</v>
      </c>
    </row>
    <row r="257" spans="1:7" x14ac:dyDescent="0.2">
      <c r="A257" t="s">
        <v>528</v>
      </c>
      <c r="B257" t="s">
        <v>529</v>
      </c>
      <c r="C257">
        <v>2006</v>
      </c>
      <c r="D257">
        <v>2015</v>
      </c>
      <c r="E257" t="s">
        <v>19</v>
      </c>
      <c r="F257">
        <v>14</v>
      </c>
      <c r="G257">
        <f t="shared" si="3"/>
        <v>9</v>
      </c>
    </row>
    <row r="258" spans="1:7" x14ac:dyDescent="0.2">
      <c r="A258" t="s">
        <v>530</v>
      </c>
      <c r="B258" t="s">
        <v>531</v>
      </c>
      <c r="C258">
        <v>2006</v>
      </c>
      <c r="D258">
        <v>2012</v>
      </c>
      <c r="E258" t="s">
        <v>8</v>
      </c>
      <c r="F258">
        <v>64</v>
      </c>
      <c r="G258">
        <f t="shared" si="3"/>
        <v>6</v>
      </c>
    </row>
    <row r="259" spans="1:7" x14ac:dyDescent="0.2">
      <c r="A259" t="s">
        <v>532</v>
      </c>
      <c r="B259" t="s">
        <v>533</v>
      </c>
      <c r="C259">
        <v>2006</v>
      </c>
      <c r="D259">
        <v>2017</v>
      </c>
      <c r="E259" t="s">
        <v>8</v>
      </c>
      <c r="F259">
        <v>238</v>
      </c>
      <c r="G259">
        <f t="shared" ref="G259:G322" si="4">D259-C259</f>
        <v>11</v>
      </c>
    </row>
    <row r="260" spans="1:7" x14ac:dyDescent="0.2">
      <c r="A260" t="s">
        <v>534</v>
      </c>
      <c r="B260" t="s">
        <v>535</v>
      </c>
      <c r="C260">
        <v>2006</v>
      </c>
      <c r="D260">
        <v>2009</v>
      </c>
      <c r="E260" t="s">
        <v>28</v>
      </c>
      <c r="F260">
        <v>27</v>
      </c>
      <c r="G260">
        <f t="shared" si="4"/>
        <v>3</v>
      </c>
    </row>
    <row r="261" spans="1:7" x14ac:dyDescent="0.2">
      <c r="A261" t="s">
        <v>536</v>
      </c>
      <c r="B261" t="s">
        <v>537</v>
      </c>
      <c r="C261">
        <v>2006</v>
      </c>
      <c r="D261">
        <v>2007</v>
      </c>
      <c r="E261" t="s">
        <v>8</v>
      </c>
      <c r="F261">
        <v>28</v>
      </c>
      <c r="G261">
        <f t="shared" si="4"/>
        <v>1</v>
      </c>
    </row>
    <row r="262" spans="1:7" x14ac:dyDescent="0.2">
      <c r="A262" t="s">
        <v>538</v>
      </c>
      <c r="B262" t="s">
        <v>539</v>
      </c>
      <c r="C262">
        <v>2006</v>
      </c>
      <c r="D262">
        <v>2019</v>
      </c>
      <c r="E262" t="s">
        <v>28</v>
      </c>
      <c r="F262">
        <v>68</v>
      </c>
      <c r="G262">
        <f t="shared" si="4"/>
        <v>13</v>
      </c>
    </row>
    <row r="263" spans="1:7" x14ac:dyDescent="0.2">
      <c r="A263" t="s">
        <v>540</v>
      </c>
      <c r="B263" t="s">
        <v>541</v>
      </c>
      <c r="C263">
        <v>2006</v>
      </c>
      <c r="D263">
        <v>2011</v>
      </c>
      <c r="E263" t="s">
        <v>19</v>
      </c>
      <c r="F263">
        <v>210</v>
      </c>
      <c r="G263">
        <f t="shared" si="4"/>
        <v>5</v>
      </c>
    </row>
    <row r="264" spans="1:7" x14ac:dyDescent="0.2">
      <c r="A264" t="s">
        <v>542</v>
      </c>
      <c r="B264" t="s">
        <v>543</v>
      </c>
      <c r="C264">
        <v>2006</v>
      </c>
      <c r="D264">
        <v>2009</v>
      </c>
      <c r="E264" t="s">
        <v>19</v>
      </c>
      <c r="F264">
        <v>37</v>
      </c>
      <c r="G264">
        <f t="shared" si="4"/>
        <v>3</v>
      </c>
    </row>
    <row r="265" spans="1:7" x14ac:dyDescent="0.2">
      <c r="A265" t="s">
        <v>544</v>
      </c>
      <c r="B265" t="s">
        <v>545</v>
      </c>
      <c r="C265">
        <v>2006</v>
      </c>
      <c r="D265">
        <v>2017</v>
      </c>
      <c r="E265" t="s">
        <v>8</v>
      </c>
      <c r="F265">
        <v>4</v>
      </c>
      <c r="G265">
        <f t="shared" si="4"/>
        <v>11</v>
      </c>
    </row>
    <row r="266" spans="1:7" x14ac:dyDescent="0.2">
      <c r="A266" t="s">
        <v>546</v>
      </c>
      <c r="B266" t="s">
        <v>547</v>
      </c>
      <c r="C266">
        <v>2006</v>
      </c>
      <c r="D266">
        <v>2022</v>
      </c>
      <c r="E266" t="s">
        <v>111</v>
      </c>
      <c r="F266">
        <v>37</v>
      </c>
      <c r="G266">
        <f t="shared" si="4"/>
        <v>16</v>
      </c>
    </row>
    <row r="267" spans="1:7" x14ac:dyDescent="0.2">
      <c r="A267" t="s">
        <v>548</v>
      </c>
      <c r="B267" t="s">
        <v>549</v>
      </c>
      <c r="C267">
        <v>2006</v>
      </c>
      <c r="D267">
        <v>2010</v>
      </c>
      <c r="E267" t="s">
        <v>90</v>
      </c>
      <c r="F267">
        <v>126</v>
      </c>
      <c r="G267">
        <f t="shared" si="4"/>
        <v>4</v>
      </c>
    </row>
    <row r="268" spans="1:7" x14ac:dyDescent="0.2">
      <c r="A268" t="s">
        <v>550</v>
      </c>
      <c r="B268" t="s">
        <v>551</v>
      </c>
      <c r="C268">
        <v>2006</v>
      </c>
      <c r="D268">
        <v>2009</v>
      </c>
      <c r="E268" t="s">
        <v>19</v>
      </c>
      <c r="F268">
        <v>14</v>
      </c>
      <c r="G268">
        <f t="shared" si="4"/>
        <v>3</v>
      </c>
    </row>
    <row r="269" spans="1:7" x14ac:dyDescent="0.2">
      <c r="A269" t="s">
        <v>552</v>
      </c>
      <c r="B269" t="s">
        <v>553</v>
      </c>
      <c r="C269">
        <v>2006</v>
      </c>
      <c r="D269">
        <v>2013</v>
      </c>
      <c r="E269" t="s">
        <v>8</v>
      </c>
      <c r="F269">
        <v>62</v>
      </c>
      <c r="G269">
        <f t="shared" si="4"/>
        <v>7</v>
      </c>
    </row>
    <row r="270" spans="1:7" x14ac:dyDescent="0.2">
      <c r="A270" t="s">
        <v>554</v>
      </c>
      <c r="B270" t="s">
        <v>555</v>
      </c>
      <c r="C270">
        <v>2006</v>
      </c>
      <c r="D270">
        <v>2014</v>
      </c>
      <c r="E270" t="s">
        <v>19</v>
      </c>
      <c r="F270">
        <v>110</v>
      </c>
      <c r="G270">
        <f t="shared" si="4"/>
        <v>8</v>
      </c>
    </row>
    <row r="271" spans="1:7" x14ac:dyDescent="0.2">
      <c r="A271" t="s">
        <v>556</v>
      </c>
      <c r="B271" t="s">
        <v>557</v>
      </c>
      <c r="C271">
        <v>2002</v>
      </c>
      <c r="D271">
        <v>2017</v>
      </c>
      <c r="E271" t="s">
        <v>558</v>
      </c>
      <c r="F271">
        <v>29</v>
      </c>
      <c r="G271">
        <f t="shared" si="4"/>
        <v>15</v>
      </c>
    </row>
    <row r="272" spans="1:7" x14ac:dyDescent="0.2">
      <c r="A272" t="s">
        <v>559</v>
      </c>
      <c r="B272" t="s">
        <v>560</v>
      </c>
      <c r="C272">
        <v>2006</v>
      </c>
      <c r="D272">
        <v>2021</v>
      </c>
      <c r="E272" t="s">
        <v>8</v>
      </c>
      <c r="F272">
        <v>411</v>
      </c>
      <c r="G272">
        <f t="shared" si="4"/>
        <v>15</v>
      </c>
    </row>
    <row r="273" spans="1:7" x14ac:dyDescent="0.2">
      <c r="A273" t="s">
        <v>561</v>
      </c>
      <c r="B273" t="s">
        <v>562</v>
      </c>
      <c r="C273">
        <v>2006</v>
      </c>
      <c r="D273">
        <v>2020</v>
      </c>
      <c r="E273" t="s">
        <v>359</v>
      </c>
      <c r="F273">
        <v>359</v>
      </c>
      <c r="G273">
        <f t="shared" si="4"/>
        <v>14</v>
      </c>
    </row>
    <row r="274" spans="1:7" x14ac:dyDescent="0.2">
      <c r="A274" t="s">
        <v>563</v>
      </c>
      <c r="B274" t="s">
        <v>564</v>
      </c>
      <c r="C274">
        <v>2006</v>
      </c>
      <c r="D274">
        <v>2007</v>
      </c>
      <c r="E274" t="s">
        <v>8</v>
      </c>
      <c r="F274">
        <v>22</v>
      </c>
      <c r="G274">
        <f t="shared" si="4"/>
        <v>1</v>
      </c>
    </row>
    <row r="275" spans="1:7" x14ac:dyDescent="0.2">
      <c r="A275" t="s">
        <v>565</v>
      </c>
      <c r="B275" t="s">
        <v>566</v>
      </c>
      <c r="C275">
        <v>2007</v>
      </c>
      <c r="D275">
        <v>2021</v>
      </c>
      <c r="E275" t="s">
        <v>111</v>
      </c>
      <c r="F275">
        <v>76</v>
      </c>
      <c r="G275">
        <f t="shared" si="4"/>
        <v>14</v>
      </c>
    </row>
    <row r="276" spans="1:7" x14ac:dyDescent="0.2">
      <c r="A276" t="s">
        <v>567</v>
      </c>
      <c r="B276" t="s">
        <v>568</v>
      </c>
      <c r="C276">
        <v>2007</v>
      </c>
      <c r="D276">
        <v>2011</v>
      </c>
      <c r="E276" t="s">
        <v>8</v>
      </c>
      <c r="F276">
        <v>26</v>
      </c>
      <c r="G276">
        <f t="shared" si="4"/>
        <v>4</v>
      </c>
    </row>
    <row r="277" spans="1:7" x14ac:dyDescent="0.2">
      <c r="A277" t="s">
        <v>569</v>
      </c>
      <c r="B277" t="s">
        <v>570</v>
      </c>
      <c r="C277">
        <v>2007</v>
      </c>
      <c r="D277">
        <v>2008</v>
      </c>
      <c r="E277" t="s">
        <v>90</v>
      </c>
      <c r="F277">
        <v>25</v>
      </c>
      <c r="G277">
        <f t="shared" si="4"/>
        <v>1</v>
      </c>
    </row>
    <row r="278" spans="1:7" x14ac:dyDescent="0.2">
      <c r="A278" t="s">
        <v>571</v>
      </c>
      <c r="B278" t="s">
        <v>572</v>
      </c>
      <c r="C278">
        <v>2007</v>
      </c>
      <c r="D278">
        <v>2016</v>
      </c>
      <c r="E278" t="s">
        <v>8</v>
      </c>
      <c r="F278">
        <v>4</v>
      </c>
      <c r="G278">
        <f t="shared" si="4"/>
        <v>9</v>
      </c>
    </row>
    <row r="279" spans="1:7" x14ac:dyDescent="0.2">
      <c r="A279" t="s">
        <v>573</v>
      </c>
      <c r="B279" t="s">
        <v>574</v>
      </c>
      <c r="C279">
        <v>2007</v>
      </c>
      <c r="D279">
        <v>2019</v>
      </c>
      <c r="E279" t="s">
        <v>111</v>
      </c>
      <c r="F279">
        <v>6</v>
      </c>
      <c r="G279">
        <f t="shared" si="4"/>
        <v>12</v>
      </c>
    </row>
    <row r="280" spans="1:7" x14ac:dyDescent="0.2">
      <c r="A280" t="s">
        <v>575</v>
      </c>
      <c r="B280" t="s">
        <v>576</v>
      </c>
      <c r="C280">
        <v>2007</v>
      </c>
      <c r="D280">
        <v>2015</v>
      </c>
      <c r="E280" t="s">
        <v>8</v>
      </c>
      <c r="F280">
        <v>14</v>
      </c>
      <c r="G280">
        <f t="shared" si="4"/>
        <v>8</v>
      </c>
    </row>
    <row r="281" spans="1:7" x14ac:dyDescent="0.2">
      <c r="A281" t="s">
        <v>577</v>
      </c>
      <c r="B281" t="s">
        <v>578</v>
      </c>
      <c r="C281">
        <v>2007</v>
      </c>
      <c r="D281">
        <v>2016</v>
      </c>
      <c r="E281" t="s">
        <v>19</v>
      </c>
      <c r="F281">
        <v>44</v>
      </c>
      <c r="G281">
        <f t="shared" si="4"/>
        <v>9</v>
      </c>
    </row>
    <row r="282" spans="1:7" x14ac:dyDescent="0.2">
      <c r="A282" t="s">
        <v>579</v>
      </c>
      <c r="B282" t="s">
        <v>580</v>
      </c>
      <c r="C282">
        <v>2007</v>
      </c>
      <c r="D282">
        <v>2012</v>
      </c>
      <c r="E282" t="s">
        <v>117</v>
      </c>
      <c r="F282">
        <v>150</v>
      </c>
      <c r="G282">
        <f t="shared" si="4"/>
        <v>5</v>
      </c>
    </row>
    <row r="283" spans="1:7" x14ac:dyDescent="0.2">
      <c r="A283" t="s">
        <v>581</v>
      </c>
      <c r="B283" t="s">
        <v>582</v>
      </c>
      <c r="C283">
        <v>2007</v>
      </c>
      <c r="D283">
        <v>2009</v>
      </c>
      <c r="E283" t="s">
        <v>8</v>
      </c>
      <c r="F283">
        <v>13</v>
      </c>
      <c r="G283">
        <f t="shared" si="4"/>
        <v>2</v>
      </c>
    </row>
    <row r="284" spans="1:7" x14ac:dyDescent="0.2">
      <c r="A284" t="s">
        <v>583</v>
      </c>
      <c r="B284" t="s">
        <v>584</v>
      </c>
      <c r="C284">
        <v>2007</v>
      </c>
      <c r="D284">
        <v>2018</v>
      </c>
      <c r="E284" t="s">
        <v>111</v>
      </c>
      <c r="F284">
        <v>115</v>
      </c>
      <c r="G284">
        <f t="shared" si="4"/>
        <v>11</v>
      </c>
    </row>
    <row r="285" spans="1:7" x14ac:dyDescent="0.2">
      <c r="A285" t="s">
        <v>585</v>
      </c>
      <c r="B285" t="s">
        <v>586</v>
      </c>
      <c r="C285">
        <v>2007</v>
      </c>
      <c r="D285">
        <v>2018</v>
      </c>
      <c r="E285" t="s">
        <v>8</v>
      </c>
      <c r="F285">
        <v>106</v>
      </c>
      <c r="G285">
        <f t="shared" si="4"/>
        <v>11</v>
      </c>
    </row>
    <row r="286" spans="1:7" x14ac:dyDescent="0.2">
      <c r="A286" t="s">
        <v>587</v>
      </c>
      <c r="B286" t="s">
        <v>588</v>
      </c>
      <c r="C286">
        <v>2007</v>
      </c>
      <c r="D286">
        <v>2013</v>
      </c>
      <c r="E286" t="s">
        <v>8</v>
      </c>
      <c r="F286">
        <v>30</v>
      </c>
      <c r="G286">
        <f t="shared" si="4"/>
        <v>6</v>
      </c>
    </row>
    <row r="287" spans="1:7" x14ac:dyDescent="0.2">
      <c r="A287" t="s">
        <v>589</v>
      </c>
      <c r="B287" t="s">
        <v>590</v>
      </c>
      <c r="C287">
        <v>2007</v>
      </c>
      <c r="D287">
        <v>2007</v>
      </c>
      <c r="E287" t="s">
        <v>8</v>
      </c>
      <c r="F287">
        <v>10</v>
      </c>
      <c r="G287">
        <f t="shared" si="4"/>
        <v>0</v>
      </c>
    </row>
    <row r="288" spans="1:7" x14ac:dyDescent="0.2">
      <c r="A288" t="s">
        <v>591</v>
      </c>
      <c r="B288" t="s">
        <v>592</v>
      </c>
      <c r="C288">
        <v>2007</v>
      </c>
      <c r="D288">
        <v>2013</v>
      </c>
      <c r="E288" t="s">
        <v>157</v>
      </c>
      <c r="F288">
        <v>141</v>
      </c>
      <c r="G288">
        <f t="shared" si="4"/>
        <v>6</v>
      </c>
    </row>
    <row r="289" spans="1:7" x14ac:dyDescent="0.2">
      <c r="A289" t="s">
        <v>593</v>
      </c>
      <c r="B289" t="s">
        <v>594</v>
      </c>
      <c r="C289">
        <v>2007</v>
      </c>
      <c r="D289">
        <v>2010</v>
      </c>
      <c r="E289" t="s">
        <v>19</v>
      </c>
      <c r="F289">
        <v>11</v>
      </c>
      <c r="G289">
        <f t="shared" si="4"/>
        <v>3</v>
      </c>
    </row>
    <row r="290" spans="1:7" x14ac:dyDescent="0.2">
      <c r="A290" t="s">
        <v>595</v>
      </c>
      <c r="B290" t="s">
        <v>596</v>
      </c>
      <c r="C290">
        <v>2007</v>
      </c>
      <c r="D290">
        <v>2007</v>
      </c>
      <c r="E290" t="s">
        <v>19</v>
      </c>
      <c r="F290">
        <v>290</v>
      </c>
      <c r="G290">
        <f t="shared" si="4"/>
        <v>0</v>
      </c>
    </row>
    <row r="291" spans="1:7" x14ac:dyDescent="0.2">
      <c r="A291" t="s">
        <v>597</v>
      </c>
      <c r="B291" t="s">
        <v>598</v>
      </c>
      <c r="C291">
        <v>2007</v>
      </c>
      <c r="D291">
        <v>2007</v>
      </c>
      <c r="E291" t="s">
        <v>8</v>
      </c>
      <c r="F291">
        <v>45</v>
      </c>
      <c r="G291">
        <f t="shared" si="4"/>
        <v>0</v>
      </c>
    </row>
    <row r="292" spans="1:7" x14ac:dyDescent="0.2">
      <c r="A292" t="s">
        <v>599</v>
      </c>
      <c r="B292" t="s">
        <v>600</v>
      </c>
      <c r="C292">
        <v>2007</v>
      </c>
      <c r="D292">
        <v>2022</v>
      </c>
      <c r="E292" t="s">
        <v>8</v>
      </c>
      <c r="F292">
        <v>15</v>
      </c>
      <c r="G292">
        <f t="shared" si="4"/>
        <v>15</v>
      </c>
    </row>
    <row r="293" spans="1:7" x14ac:dyDescent="0.2">
      <c r="A293" t="s">
        <v>601</v>
      </c>
      <c r="B293" t="s">
        <v>602</v>
      </c>
      <c r="C293">
        <v>2007</v>
      </c>
      <c r="D293">
        <v>2016</v>
      </c>
      <c r="E293" t="s">
        <v>8</v>
      </c>
      <c r="F293">
        <v>7</v>
      </c>
      <c r="G293">
        <f t="shared" si="4"/>
        <v>9</v>
      </c>
    </row>
    <row r="294" spans="1:7" x14ac:dyDescent="0.2">
      <c r="A294" t="s">
        <v>603</v>
      </c>
      <c r="B294" t="s">
        <v>604</v>
      </c>
      <c r="C294">
        <v>2007</v>
      </c>
      <c r="D294">
        <v>2021</v>
      </c>
      <c r="E294" t="s">
        <v>19</v>
      </c>
      <c r="F294">
        <v>16</v>
      </c>
      <c r="G294">
        <f t="shared" si="4"/>
        <v>14</v>
      </c>
    </row>
    <row r="295" spans="1:7" x14ac:dyDescent="0.2">
      <c r="A295" t="s">
        <v>605</v>
      </c>
      <c r="B295" t="s">
        <v>606</v>
      </c>
      <c r="C295">
        <v>2007</v>
      </c>
      <c r="D295">
        <v>2007</v>
      </c>
      <c r="E295" t="s">
        <v>90</v>
      </c>
      <c r="F295">
        <v>19</v>
      </c>
      <c r="G295">
        <f t="shared" si="4"/>
        <v>0</v>
      </c>
    </row>
    <row r="296" spans="1:7" x14ac:dyDescent="0.2">
      <c r="A296" t="s">
        <v>607</v>
      </c>
      <c r="B296" t="s">
        <v>608</v>
      </c>
      <c r="C296">
        <v>2007</v>
      </c>
      <c r="D296">
        <v>2007</v>
      </c>
      <c r="E296" t="s">
        <v>90</v>
      </c>
      <c r="F296">
        <v>16</v>
      </c>
      <c r="G296">
        <f t="shared" si="4"/>
        <v>0</v>
      </c>
    </row>
    <row r="297" spans="1:7" x14ac:dyDescent="0.2">
      <c r="A297" t="s">
        <v>609</v>
      </c>
      <c r="B297" t="s">
        <v>610</v>
      </c>
      <c r="C297">
        <v>2007</v>
      </c>
      <c r="D297">
        <v>2022</v>
      </c>
      <c r="E297" t="s">
        <v>8</v>
      </c>
      <c r="F297">
        <v>49</v>
      </c>
      <c r="G297">
        <f t="shared" si="4"/>
        <v>15</v>
      </c>
    </row>
    <row r="298" spans="1:7" x14ac:dyDescent="0.2">
      <c r="A298" t="s">
        <v>611</v>
      </c>
      <c r="B298" t="s">
        <v>612</v>
      </c>
      <c r="C298">
        <v>2007</v>
      </c>
      <c r="D298">
        <v>2017</v>
      </c>
      <c r="E298" t="s">
        <v>8</v>
      </c>
      <c r="F298">
        <v>37</v>
      </c>
      <c r="G298">
        <f t="shared" si="4"/>
        <v>10</v>
      </c>
    </row>
    <row r="299" spans="1:7" x14ac:dyDescent="0.2">
      <c r="A299" t="s">
        <v>613</v>
      </c>
      <c r="B299" t="s">
        <v>614</v>
      </c>
      <c r="C299">
        <v>2007</v>
      </c>
      <c r="D299">
        <v>2020</v>
      </c>
      <c r="E299" t="s">
        <v>117</v>
      </c>
      <c r="F299">
        <v>18</v>
      </c>
      <c r="G299">
        <f t="shared" si="4"/>
        <v>13</v>
      </c>
    </row>
    <row r="300" spans="1:7" x14ac:dyDescent="0.2">
      <c r="A300" t="s">
        <v>615</v>
      </c>
      <c r="B300" t="s">
        <v>616</v>
      </c>
      <c r="C300">
        <v>2007</v>
      </c>
      <c r="D300">
        <v>2007</v>
      </c>
      <c r="E300" t="s">
        <v>157</v>
      </c>
      <c r="F300">
        <v>27</v>
      </c>
      <c r="G300">
        <f t="shared" si="4"/>
        <v>0</v>
      </c>
    </row>
    <row r="301" spans="1:7" x14ac:dyDescent="0.2">
      <c r="A301" t="s">
        <v>617</v>
      </c>
      <c r="B301" t="s">
        <v>618</v>
      </c>
      <c r="C301">
        <v>2007</v>
      </c>
      <c r="D301">
        <v>2016</v>
      </c>
      <c r="E301" t="s">
        <v>114</v>
      </c>
      <c r="F301">
        <v>22</v>
      </c>
      <c r="G301">
        <f t="shared" si="4"/>
        <v>9</v>
      </c>
    </row>
    <row r="302" spans="1:7" x14ac:dyDescent="0.2">
      <c r="A302" t="s">
        <v>619</v>
      </c>
      <c r="B302" t="s">
        <v>620</v>
      </c>
      <c r="C302">
        <v>2007</v>
      </c>
      <c r="D302">
        <v>2013</v>
      </c>
      <c r="E302" t="s">
        <v>8</v>
      </c>
      <c r="F302">
        <v>61</v>
      </c>
      <c r="G302">
        <f t="shared" si="4"/>
        <v>6</v>
      </c>
    </row>
    <row r="303" spans="1:7" x14ac:dyDescent="0.2">
      <c r="A303" t="s">
        <v>621</v>
      </c>
      <c r="B303" t="s">
        <v>622</v>
      </c>
      <c r="C303">
        <v>2007</v>
      </c>
      <c r="D303">
        <v>2009</v>
      </c>
      <c r="E303" t="s">
        <v>19</v>
      </c>
      <c r="F303">
        <v>28</v>
      </c>
      <c r="G303">
        <f t="shared" si="4"/>
        <v>2</v>
      </c>
    </row>
    <row r="304" spans="1:7" x14ac:dyDescent="0.2">
      <c r="A304" t="s">
        <v>623</v>
      </c>
      <c r="B304" t="s">
        <v>624</v>
      </c>
      <c r="C304">
        <v>2007</v>
      </c>
      <c r="D304">
        <v>2011</v>
      </c>
      <c r="E304" t="s">
        <v>8</v>
      </c>
      <c r="F304">
        <v>46</v>
      </c>
      <c r="G304">
        <f t="shared" si="4"/>
        <v>4</v>
      </c>
    </row>
    <row r="305" spans="1:7" x14ac:dyDescent="0.2">
      <c r="A305" t="s">
        <v>625</v>
      </c>
      <c r="B305" t="s">
        <v>626</v>
      </c>
      <c r="C305">
        <v>2007</v>
      </c>
      <c r="D305">
        <v>2017</v>
      </c>
      <c r="E305" t="s">
        <v>8</v>
      </c>
      <c r="F305">
        <v>153</v>
      </c>
      <c r="G305">
        <f t="shared" si="4"/>
        <v>10</v>
      </c>
    </row>
    <row r="306" spans="1:7" x14ac:dyDescent="0.2">
      <c r="A306" t="s">
        <v>627</v>
      </c>
      <c r="B306" t="s">
        <v>628</v>
      </c>
      <c r="C306">
        <v>2007</v>
      </c>
      <c r="D306">
        <v>2020</v>
      </c>
      <c r="E306" t="s">
        <v>28</v>
      </c>
      <c r="F306">
        <v>45</v>
      </c>
      <c r="G306">
        <f t="shared" si="4"/>
        <v>13</v>
      </c>
    </row>
    <row r="307" spans="1:7" x14ac:dyDescent="0.2">
      <c r="A307" t="s">
        <v>629</v>
      </c>
      <c r="B307" t="s">
        <v>630</v>
      </c>
      <c r="C307">
        <v>2007</v>
      </c>
      <c r="D307">
        <v>2022</v>
      </c>
      <c r="E307" t="s">
        <v>134</v>
      </c>
      <c r="F307">
        <v>67</v>
      </c>
      <c r="G307">
        <f t="shared" si="4"/>
        <v>15</v>
      </c>
    </row>
    <row r="308" spans="1:7" x14ac:dyDescent="0.2">
      <c r="A308" t="s">
        <v>631</v>
      </c>
      <c r="B308" t="s">
        <v>632</v>
      </c>
      <c r="C308">
        <v>2007</v>
      </c>
      <c r="D308">
        <v>2007</v>
      </c>
      <c r="E308" t="s">
        <v>157</v>
      </c>
      <c r="F308">
        <v>69</v>
      </c>
      <c r="G308">
        <f t="shared" si="4"/>
        <v>0</v>
      </c>
    </row>
    <row r="309" spans="1:7" x14ac:dyDescent="0.2">
      <c r="A309" t="s">
        <v>633</v>
      </c>
      <c r="B309" t="s">
        <v>634</v>
      </c>
      <c r="C309">
        <v>2007</v>
      </c>
      <c r="D309">
        <v>2017</v>
      </c>
      <c r="E309" t="s">
        <v>8</v>
      </c>
      <c r="F309">
        <v>127</v>
      </c>
      <c r="G309">
        <f t="shared" si="4"/>
        <v>10</v>
      </c>
    </row>
    <row r="310" spans="1:7" x14ac:dyDescent="0.2">
      <c r="A310" t="s">
        <v>635</v>
      </c>
      <c r="B310" t="s">
        <v>636</v>
      </c>
      <c r="C310">
        <v>2007</v>
      </c>
      <c r="D310">
        <v>2017</v>
      </c>
      <c r="E310" t="s">
        <v>19</v>
      </c>
      <c r="F310">
        <v>66</v>
      </c>
      <c r="G310">
        <f t="shared" si="4"/>
        <v>10</v>
      </c>
    </row>
    <row r="311" spans="1:7" x14ac:dyDescent="0.2">
      <c r="A311" t="s">
        <v>637</v>
      </c>
      <c r="B311" t="s">
        <v>638</v>
      </c>
      <c r="C311">
        <v>2007</v>
      </c>
      <c r="D311">
        <v>2012</v>
      </c>
      <c r="E311" t="s">
        <v>19</v>
      </c>
      <c r="F311">
        <v>25</v>
      </c>
      <c r="G311">
        <f t="shared" si="4"/>
        <v>5</v>
      </c>
    </row>
    <row r="312" spans="1:7" x14ac:dyDescent="0.2">
      <c r="A312" t="s">
        <v>639</v>
      </c>
      <c r="B312" t="s">
        <v>640</v>
      </c>
      <c r="C312">
        <v>2007</v>
      </c>
      <c r="D312">
        <v>2007</v>
      </c>
      <c r="E312" t="s">
        <v>28</v>
      </c>
      <c r="F312">
        <v>25</v>
      </c>
      <c r="G312">
        <f t="shared" si="4"/>
        <v>0</v>
      </c>
    </row>
    <row r="313" spans="1:7" x14ac:dyDescent="0.2">
      <c r="A313" t="s">
        <v>641</v>
      </c>
      <c r="B313" t="s">
        <v>642</v>
      </c>
      <c r="C313">
        <v>2007</v>
      </c>
      <c r="D313">
        <v>2007</v>
      </c>
      <c r="E313" t="s">
        <v>8</v>
      </c>
      <c r="F313">
        <v>12</v>
      </c>
      <c r="G313">
        <f t="shared" si="4"/>
        <v>0</v>
      </c>
    </row>
    <row r="314" spans="1:7" x14ac:dyDescent="0.2">
      <c r="A314" t="s">
        <v>643</v>
      </c>
      <c r="B314" t="s">
        <v>644</v>
      </c>
      <c r="C314">
        <v>2007</v>
      </c>
      <c r="D314">
        <v>2007</v>
      </c>
      <c r="E314" t="s">
        <v>90</v>
      </c>
      <c r="F314">
        <v>44</v>
      </c>
      <c r="G314">
        <f t="shared" si="4"/>
        <v>0</v>
      </c>
    </row>
    <row r="315" spans="1:7" x14ac:dyDescent="0.2">
      <c r="A315" t="s">
        <v>645</v>
      </c>
      <c r="B315" t="s">
        <v>646</v>
      </c>
      <c r="C315">
        <v>2000</v>
      </c>
      <c r="D315">
        <v>2012</v>
      </c>
      <c r="E315" t="s">
        <v>19</v>
      </c>
      <c r="F315">
        <v>66</v>
      </c>
      <c r="G315">
        <f t="shared" si="4"/>
        <v>12</v>
      </c>
    </row>
    <row r="316" spans="1:7" x14ac:dyDescent="0.2">
      <c r="A316" t="s">
        <v>647</v>
      </c>
      <c r="B316" t="s">
        <v>648</v>
      </c>
      <c r="C316">
        <v>2007</v>
      </c>
      <c r="D316">
        <v>2022</v>
      </c>
      <c r="E316" t="s">
        <v>8</v>
      </c>
      <c r="F316">
        <v>214</v>
      </c>
      <c r="G316">
        <f t="shared" si="4"/>
        <v>15</v>
      </c>
    </row>
    <row r="317" spans="1:7" x14ac:dyDescent="0.2">
      <c r="A317" t="s">
        <v>649</v>
      </c>
      <c r="B317" t="s">
        <v>650</v>
      </c>
      <c r="C317">
        <v>2007</v>
      </c>
      <c r="D317">
        <v>2021</v>
      </c>
      <c r="E317" t="s">
        <v>651</v>
      </c>
      <c r="F317">
        <v>28</v>
      </c>
      <c r="G317">
        <f t="shared" si="4"/>
        <v>14</v>
      </c>
    </row>
    <row r="318" spans="1:7" x14ac:dyDescent="0.2">
      <c r="A318" t="s">
        <v>652</v>
      </c>
      <c r="B318" t="s">
        <v>653</v>
      </c>
      <c r="C318">
        <v>2007</v>
      </c>
      <c r="D318">
        <v>2021</v>
      </c>
      <c r="E318" t="s">
        <v>19</v>
      </c>
      <c r="F318">
        <v>185</v>
      </c>
      <c r="G318">
        <f t="shared" si="4"/>
        <v>14</v>
      </c>
    </row>
    <row r="319" spans="1:7" x14ac:dyDescent="0.2">
      <c r="A319" t="s">
        <v>654</v>
      </c>
      <c r="B319" t="s">
        <v>655</v>
      </c>
      <c r="C319">
        <v>2007</v>
      </c>
      <c r="D319">
        <v>2007</v>
      </c>
      <c r="E319" t="s">
        <v>19</v>
      </c>
      <c r="F319">
        <v>27</v>
      </c>
      <c r="G319">
        <f t="shared" si="4"/>
        <v>0</v>
      </c>
    </row>
    <row r="320" spans="1:7" x14ac:dyDescent="0.2">
      <c r="A320" t="s">
        <v>656</v>
      </c>
      <c r="B320" t="s">
        <v>657</v>
      </c>
      <c r="C320">
        <v>2007</v>
      </c>
      <c r="D320">
        <v>2017</v>
      </c>
      <c r="E320" t="s">
        <v>651</v>
      </c>
      <c r="F320">
        <v>1650</v>
      </c>
      <c r="G320">
        <f t="shared" si="4"/>
        <v>10</v>
      </c>
    </row>
    <row r="321" spans="1:7" x14ac:dyDescent="0.2">
      <c r="A321" t="s">
        <v>658</v>
      </c>
      <c r="B321" t="s">
        <v>659</v>
      </c>
      <c r="C321">
        <v>2007</v>
      </c>
      <c r="D321">
        <v>2007</v>
      </c>
      <c r="E321" t="s">
        <v>114</v>
      </c>
      <c r="F321">
        <v>62</v>
      </c>
      <c r="G321">
        <f t="shared" si="4"/>
        <v>0</v>
      </c>
    </row>
    <row r="322" spans="1:7" x14ac:dyDescent="0.2">
      <c r="A322" t="s">
        <v>660</v>
      </c>
      <c r="B322" t="s">
        <v>661</v>
      </c>
      <c r="C322">
        <v>2007</v>
      </c>
      <c r="D322">
        <v>2022</v>
      </c>
      <c r="E322" t="s">
        <v>8</v>
      </c>
      <c r="F322">
        <v>111</v>
      </c>
      <c r="G322">
        <f t="shared" si="4"/>
        <v>15</v>
      </c>
    </row>
    <row r="323" spans="1:7" x14ac:dyDescent="0.2">
      <c r="A323" t="s">
        <v>662</v>
      </c>
      <c r="B323" t="s">
        <v>663</v>
      </c>
      <c r="C323">
        <v>2007</v>
      </c>
      <c r="D323">
        <v>2016</v>
      </c>
      <c r="E323" t="s">
        <v>19</v>
      </c>
      <c r="F323">
        <v>19</v>
      </c>
      <c r="G323">
        <f t="shared" ref="G323:G386" si="5">D323-C323</f>
        <v>9</v>
      </c>
    </row>
    <row r="324" spans="1:7" x14ac:dyDescent="0.2">
      <c r="A324" t="s">
        <v>664</v>
      </c>
      <c r="B324" t="s">
        <v>665</v>
      </c>
      <c r="C324">
        <v>2007</v>
      </c>
      <c r="D324">
        <v>2009</v>
      </c>
      <c r="E324" t="s">
        <v>8</v>
      </c>
      <c r="F324">
        <v>9</v>
      </c>
      <c r="G324">
        <f t="shared" si="5"/>
        <v>2</v>
      </c>
    </row>
    <row r="325" spans="1:7" x14ac:dyDescent="0.2">
      <c r="A325" t="s">
        <v>666</v>
      </c>
      <c r="B325" t="s">
        <v>667</v>
      </c>
      <c r="C325">
        <v>2007</v>
      </c>
      <c r="D325">
        <v>2020</v>
      </c>
      <c r="E325" t="s">
        <v>8</v>
      </c>
      <c r="F325">
        <v>84</v>
      </c>
      <c r="G325">
        <f t="shared" si="5"/>
        <v>13</v>
      </c>
    </row>
    <row r="326" spans="1:7" x14ac:dyDescent="0.2">
      <c r="A326" t="s">
        <v>668</v>
      </c>
      <c r="B326" t="s">
        <v>669</v>
      </c>
      <c r="C326">
        <v>2008</v>
      </c>
      <c r="D326">
        <v>2011</v>
      </c>
      <c r="E326" t="s">
        <v>8</v>
      </c>
      <c r="F326">
        <v>28</v>
      </c>
      <c r="G326">
        <f t="shared" si="5"/>
        <v>3</v>
      </c>
    </row>
    <row r="327" spans="1:7" x14ac:dyDescent="0.2">
      <c r="A327" t="s">
        <v>670</v>
      </c>
      <c r="B327" t="s">
        <v>671</v>
      </c>
      <c r="C327">
        <v>2008</v>
      </c>
      <c r="D327">
        <v>2022</v>
      </c>
      <c r="E327" t="s">
        <v>111</v>
      </c>
      <c r="F327">
        <v>64</v>
      </c>
      <c r="G327">
        <f t="shared" si="5"/>
        <v>14</v>
      </c>
    </row>
    <row r="328" spans="1:7" x14ac:dyDescent="0.2">
      <c r="A328" t="s">
        <v>672</v>
      </c>
      <c r="B328" t="s">
        <v>673</v>
      </c>
      <c r="C328">
        <v>2008</v>
      </c>
      <c r="D328">
        <v>2013</v>
      </c>
      <c r="E328" t="s">
        <v>157</v>
      </c>
      <c r="F328">
        <v>3</v>
      </c>
      <c r="G328">
        <f t="shared" si="5"/>
        <v>5</v>
      </c>
    </row>
    <row r="329" spans="1:7" x14ac:dyDescent="0.2">
      <c r="A329" t="s">
        <v>674</v>
      </c>
      <c r="B329" t="s">
        <v>675</v>
      </c>
      <c r="C329">
        <v>2008</v>
      </c>
      <c r="D329">
        <v>2014</v>
      </c>
      <c r="E329" t="s">
        <v>90</v>
      </c>
      <c r="F329">
        <v>15</v>
      </c>
      <c r="G329">
        <f t="shared" si="5"/>
        <v>6</v>
      </c>
    </row>
    <row r="330" spans="1:7" x14ac:dyDescent="0.2">
      <c r="A330" t="s">
        <v>676</v>
      </c>
      <c r="B330" t="s">
        <v>677</v>
      </c>
      <c r="C330">
        <v>2008</v>
      </c>
      <c r="D330">
        <v>2017</v>
      </c>
      <c r="E330" t="s">
        <v>28</v>
      </c>
      <c r="F330">
        <v>28</v>
      </c>
      <c r="G330">
        <f t="shared" si="5"/>
        <v>9</v>
      </c>
    </row>
    <row r="331" spans="1:7" x14ac:dyDescent="0.2">
      <c r="A331" t="s">
        <v>678</v>
      </c>
      <c r="B331" t="s">
        <v>679</v>
      </c>
      <c r="C331">
        <v>2008</v>
      </c>
      <c r="D331">
        <v>2022</v>
      </c>
      <c r="E331" t="s">
        <v>111</v>
      </c>
      <c r="F331">
        <v>60</v>
      </c>
      <c r="G331">
        <f t="shared" si="5"/>
        <v>14</v>
      </c>
    </row>
    <row r="332" spans="1:7" x14ac:dyDescent="0.2">
      <c r="A332" t="s">
        <v>680</v>
      </c>
      <c r="B332" t="s">
        <v>681</v>
      </c>
      <c r="C332">
        <v>2008</v>
      </c>
      <c r="D332">
        <v>2013</v>
      </c>
      <c r="E332" t="s">
        <v>8</v>
      </c>
      <c r="F332">
        <v>17</v>
      </c>
      <c r="G332">
        <f t="shared" si="5"/>
        <v>5</v>
      </c>
    </row>
    <row r="333" spans="1:7" x14ac:dyDescent="0.2">
      <c r="A333" t="s">
        <v>682</v>
      </c>
      <c r="B333" t="s">
        <v>683</v>
      </c>
      <c r="C333">
        <v>2008</v>
      </c>
      <c r="D333">
        <v>2011</v>
      </c>
      <c r="E333" t="s">
        <v>8</v>
      </c>
      <c r="F333">
        <v>32</v>
      </c>
      <c r="G333">
        <f t="shared" si="5"/>
        <v>3</v>
      </c>
    </row>
    <row r="334" spans="1:7" x14ac:dyDescent="0.2">
      <c r="A334" t="s">
        <v>684</v>
      </c>
      <c r="B334" t="s">
        <v>685</v>
      </c>
      <c r="C334">
        <v>2008</v>
      </c>
      <c r="D334">
        <v>2009</v>
      </c>
      <c r="E334" t="s">
        <v>19</v>
      </c>
      <c r="F334">
        <v>13</v>
      </c>
      <c r="G334">
        <f t="shared" si="5"/>
        <v>1</v>
      </c>
    </row>
    <row r="335" spans="1:7" x14ac:dyDescent="0.2">
      <c r="A335" t="s">
        <v>686</v>
      </c>
      <c r="B335" t="s">
        <v>687</v>
      </c>
      <c r="C335">
        <v>2008</v>
      </c>
      <c r="D335">
        <v>2009</v>
      </c>
      <c r="E335" t="s">
        <v>90</v>
      </c>
      <c r="F335">
        <v>12</v>
      </c>
      <c r="G335">
        <f t="shared" si="5"/>
        <v>1</v>
      </c>
    </row>
    <row r="336" spans="1:7" x14ac:dyDescent="0.2">
      <c r="A336" t="s">
        <v>688</v>
      </c>
      <c r="B336" t="s">
        <v>689</v>
      </c>
      <c r="C336">
        <v>2008</v>
      </c>
      <c r="D336">
        <v>2017</v>
      </c>
      <c r="E336" t="s">
        <v>19</v>
      </c>
      <c r="F336">
        <v>130</v>
      </c>
      <c r="G336">
        <f t="shared" si="5"/>
        <v>9</v>
      </c>
    </row>
    <row r="337" spans="1:7" x14ac:dyDescent="0.2">
      <c r="A337" t="s">
        <v>690</v>
      </c>
      <c r="B337" t="s">
        <v>691</v>
      </c>
      <c r="C337">
        <v>2009</v>
      </c>
      <c r="D337">
        <v>2021</v>
      </c>
      <c r="E337" t="s">
        <v>8</v>
      </c>
      <c r="F337">
        <v>10</v>
      </c>
      <c r="G337">
        <f t="shared" si="5"/>
        <v>12</v>
      </c>
    </row>
    <row r="338" spans="1:7" x14ac:dyDescent="0.2">
      <c r="A338" t="s">
        <v>692</v>
      </c>
      <c r="B338" t="s">
        <v>693</v>
      </c>
      <c r="C338">
        <v>2008</v>
      </c>
      <c r="D338">
        <v>2018</v>
      </c>
      <c r="E338" t="s">
        <v>8</v>
      </c>
      <c r="F338">
        <v>297</v>
      </c>
      <c r="G338">
        <f t="shared" si="5"/>
        <v>10</v>
      </c>
    </row>
    <row r="339" spans="1:7" x14ac:dyDescent="0.2">
      <c r="A339" t="s">
        <v>694</v>
      </c>
      <c r="B339" t="s">
        <v>695</v>
      </c>
      <c r="C339">
        <v>2008</v>
      </c>
      <c r="D339">
        <v>2010</v>
      </c>
      <c r="E339" t="s">
        <v>19</v>
      </c>
      <c r="F339">
        <v>6</v>
      </c>
      <c r="G339">
        <f t="shared" si="5"/>
        <v>2</v>
      </c>
    </row>
    <row r="340" spans="1:7" x14ac:dyDescent="0.2">
      <c r="A340" t="s">
        <v>696</v>
      </c>
      <c r="B340" t="s">
        <v>697</v>
      </c>
      <c r="C340">
        <v>2008</v>
      </c>
      <c r="D340">
        <v>2014</v>
      </c>
      <c r="E340" t="s">
        <v>90</v>
      </c>
      <c r="F340">
        <v>31</v>
      </c>
      <c r="G340">
        <f t="shared" si="5"/>
        <v>6</v>
      </c>
    </row>
    <row r="341" spans="1:7" x14ac:dyDescent="0.2">
      <c r="A341" t="s">
        <v>698</v>
      </c>
      <c r="B341" t="s">
        <v>699</v>
      </c>
      <c r="C341">
        <v>2008</v>
      </c>
      <c r="D341">
        <v>2016</v>
      </c>
      <c r="E341" t="s">
        <v>8</v>
      </c>
      <c r="F341">
        <v>149</v>
      </c>
      <c r="G341">
        <f t="shared" si="5"/>
        <v>8</v>
      </c>
    </row>
    <row r="342" spans="1:7" x14ac:dyDescent="0.2">
      <c r="A342" t="s">
        <v>700</v>
      </c>
      <c r="B342" t="s">
        <v>701</v>
      </c>
      <c r="C342">
        <v>2008</v>
      </c>
      <c r="D342">
        <v>2013</v>
      </c>
      <c r="E342" t="s">
        <v>28</v>
      </c>
      <c r="F342">
        <v>45</v>
      </c>
      <c r="G342">
        <f t="shared" si="5"/>
        <v>5</v>
      </c>
    </row>
    <row r="343" spans="1:7" x14ac:dyDescent="0.2">
      <c r="A343" t="s">
        <v>702</v>
      </c>
      <c r="B343" t="s">
        <v>703</v>
      </c>
      <c r="C343">
        <v>2008</v>
      </c>
      <c r="D343">
        <v>2008</v>
      </c>
      <c r="E343" t="s">
        <v>8</v>
      </c>
      <c r="F343">
        <v>91</v>
      </c>
      <c r="G343">
        <f t="shared" si="5"/>
        <v>0</v>
      </c>
    </row>
    <row r="344" spans="1:7" x14ac:dyDescent="0.2">
      <c r="A344" t="s">
        <v>704</v>
      </c>
      <c r="B344" t="s">
        <v>705</v>
      </c>
      <c r="C344">
        <v>2008</v>
      </c>
      <c r="D344">
        <v>2011</v>
      </c>
      <c r="E344" t="s">
        <v>28</v>
      </c>
      <c r="F344">
        <v>18</v>
      </c>
      <c r="G344">
        <f t="shared" si="5"/>
        <v>3</v>
      </c>
    </row>
    <row r="345" spans="1:7" x14ac:dyDescent="0.2">
      <c r="A345" t="s">
        <v>706</v>
      </c>
      <c r="B345" t="s">
        <v>707</v>
      </c>
      <c r="C345">
        <v>2008</v>
      </c>
      <c r="D345">
        <v>2022</v>
      </c>
      <c r="E345" t="s">
        <v>8</v>
      </c>
      <c r="F345">
        <v>339</v>
      </c>
      <c r="G345">
        <f t="shared" si="5"/>
        <v>14</v>
      </c>
    </row>
    <row r="346" spans="1:7" x14ac:dyDescent="0.2">
      <c r="A346" t="s">
        <v>708</v>
      </c>
      <c r="B346" t="s">
        <v>709</v>
      </c>
      <c r="C346">
        <v>2008</v>
      </c>
      <c r="D346">
        <v>2015</v>
      </c>
      <c r="E346" t="s">
        <v>8</v>
      </c>
      <c r="F346">
        <v>66</v>
      </c>
      <c r="G346">
        <f t="shared" si="5"/>
        <v>7</v>
      </c>
    </row>
    <row r="347" spans="1:7" x14ac:dyDescent="0.2">
      <c r="A347" t="s">
        <v>710</v>
      </c>
      <c r="B347" t="s">
        <v>711</v>
      </c>
      <c r="C347">
        <v>2008</v>
      </c>
      <c r="D347">
        <v>2011</v>
      </c>
      <c r="E347" t="s">
        <v>8</v>
      </c>
      <c r="F347">
        <v>104</v>
      </c>
      <c r="G347">
        <f t="shared" si="5"/>
        <v>3</v>
      </c>
    </row>
    <row r="348" spans="1:7" x14ac:dyDescent="0.2">
      <c r="A348" t="s">
        <v>712</v>
      </c>
      <c r="B348" t="s">
        <v>713</v>
      </c>
      <c r="C348">
        <v>2008</v>
      </c>
      <c r="D348">
        <v>2008</v>
      </c>
      <c r="E348" t="s">
        <v>90</v>
      </c>
      <c r="F348">
        <v>33</v>
      </c>
      <c r="G348">
        <f t="shared" si="5"/>
        <v>0</v>
      </c>
    </row>
    <row r="349" spans="1:7" x14ac:dyDescent="0.2">
      <c r="A349" t="s">
        <v>714</v>
      </c>
      <c r="B349" t="s">
        <v>715</v>
      </c>
      <c r="C349">
        <v>2008</v>
      </c>
      <c r="D349">
        <v>2018</v>
      </c>
      <c r="E349" t="s">
        <v>19</v>
      </c>
      <c r="F349">
        <v>14</v>
      </c>
      <c r="G349">
        <f t="shared" si="5"/>
        <v>10</v>
      </c>
    </row>
    <row r="350" spans="1:7" x14ac:dyDescent="0.2">
      <c r="A350" t="s">
        <v>716</v>
      </c>
      <c r="B350" t="s">
        <v>717</v>
      </c>
      <c r="C350">
        <v>2008</v>
      </c>
      <c r="D350">
        <v>2020</v>
      </c>
      <c r="E350" t="s">
        <v>8</v>
      </c>
      <c r="F350">
        <v>32</v>
      </c>
      <c r="G350">
        <f t="shared" si="5"/>
        <v>12</v>
      </c>
    </row>
    <row r="351" spans="1:7" x14ac:dyDescent="0.2">
      <c r="A351" t="s">
        <v>718</v>
      </c>
      <c r="B351" t="s">
        <v>719</v>
      </c>
      <c r="C351">
        <v>2008</v>
      </c>
      <c r="D351">
        <v>2019</v>
      </c>
      <c r="E351" t="s">
        <v>8</v>
      </c>
      <c r="F351">
        <v>27</v>
      </c>
      <c r="G351">
        <f t="shared" si="5"/>
        <v>11</v>
      </c>
    </row>
    <row r="352" spans="1:7" x14ac:dyDescent="0.2">
      <c r="A352" t="s">
        <v>720</v>
      </c>
      <c r="B352" t="s">
        <v>721</v>
      </c>
      <c r="C352">
        <v>2008</v>
      </c>
      <c r="D352">
        <v>2020</v>
      </c>
      <c r="E352" t="s">
        <v>111</v>
      </c>
      <c r="F352">
        <v>22</v>
      </c>
      <c r="G352">
        <f t="shared" si="5"/>
        <v>12</v>
      </c>
    </row>
    <row r="353" spans="1:7" x14ac:dyDescent="0.2">
      <c r="A353" t="s">
        <v>722</v>
      </c>
      <c r="B353" t="s">
        <v>723</v>
      </c>
      <c r="C353">
        <v>2008</v>
      </c>
      <c r="D353">
        <v>2016</v>
      </c>
      <c r="E353" t="s">
        <v>8</v>
      </c>
      <c r="F353">
        <v>234</v>
      </c>
      <c r="G353">
        <f t="shared" si="5"/>
        <v>8</v>
      </c>
    </row>
    <row r="354" spans="1:7" x14ac:dyDescent="0.2">
      <c r="A354" t="s">
        <v>724</v>
      </c>
      <c r="B354" t="s">
        <v>725</v>
      </c>
      <c r="C354">
        <v>2008</v>
      </c>
      <c r="D354">
        <v>2019</v>
      </c>
      <c r="E354" t="s">
        <v>170</v>
      </c>
      <c r="F354">
        <v>36</v>
      </c>
      <c r="G354">
        <f t="shared" si="5"/>
        <v>11</v>
      </c>
    </row>
    <row r="355" spans="1:7" x14ac:dyDescent="0.2">
      <c r="A355" t="s">
        <v>726</v>
      </c>
      <c r="B355" t="s">
        <v>727</v>
      </c>
      <c r="C355">
        <v>2008</v>
      </c>
      <c r="D355">
        <v>2017</v>
      </c>
      <c r="E355" t="s">
        <v>28</v>
      </c>
      <c r="F355">
        <v>73</v>
      </c>
      <c r="G355">
        <f t="shared" si="5"/>
        <v>9</v>
      </c>
    </row>
    <row r="356" spans="1:7" x14ac:dyDescent="0.2">
      <c r="A356" t="s">
        <v>728</v>
      </c>
      <c r="B356" t="s">
        <v>729</v>
      </c>
      <c r="C356">
        <v>2008</v>
      </c>
      <c r="D356">
        <v>2022</v>
      </c>
      <c r="E356" t="s">
        <v>19</v>
      </c>
      <c r="F356">
        <v>33</v>
      </c>
      <c r="G356">
        <f t="shared" si="5"/>
        <v>14</v>
      </c>
    </row>
    <row r="357" spans="1:7" x14ac:dyDescent="0.2">
      <c r="A357" t="s">
        <v>730</v>
      </c>
      <c r="B357" t="s">
        <v>731</v>
      </c>
      <c r="C357">
        <v>2008</v>
      </c>
      <c r="D357">
        <v>2013</v>
      </c>
      <c r="E357" t="s">
        <v>8</v>
      </c>
      <c r="F357">
        <v>21</v>
      </c>
      <c r="G357">
        <f t="shared" si="5"/>
        <v>5</v>
      </c>
    </row>
    <row r="358" spans="1:7" x14ac:dyDescent="0.2">
      <c r="A358" t="s">
        <v>732</v>
      </c>
      <c r="B358" t="s">
        <v>733</v>
      </c>
      <c r="C358">
        <v>2008</v>
      </c>
      <c r="D358">
        <v>2008</v>
      </c>
      <c r="E358" t="s">
        <v>19</v>
      </c>
      <c r="F358">
        <v>16</v>
      </c>
      <c r="G358">
        <f t="shared" si="5"/>
        <v>0</v>
      </c>
    </row>
    <row r="359" spans="1:7" x14ac:dyDescent="0.2">
      <c r="A359" t="s">
        <v>734</v>
      </c>
      <c r="B359" t="s">
        <v>735</v>
      </c>
      <c r="C359">
        <v>2008</v>
      </c>
      <c r="D359">
        <v>2020</v>
      </c>
      <c r="E359" t="s">
        <v>90</v>
      </c>
      <c r="F359">
        <v>66</v>
      </c>
      <c r="G359">
        <f t="shared" si="5"/>
        <v>12</v>
      </c>
    </row>
    <row r="360" spans="1:7" x14ac:dyDescent="0.2">
      <c r="A360" t="s">
        <v>736</v>
      </c>
      <c r="B360" t="s">
        <v>737</v>
      </c>
      <c r="C360">
        <v>2008</v>
      </c>
      <c r="D360">
        <v>2008</v>
      </c>
      <c r="E360" t="s">
        <v>45</v>
      </c>
      <c r="F360">
        <v>21</v>
      </c>
      <c r="G360">
        <f t="shared" si="5"/>
        <v>0</v>
      </c>
    </row>
    <row r="361" spans="1:7" x14ac:dyDescent="0.2">
      <c r="A361" t="s">
        <v>738</v>
      </c>
      <c r="B361" t="s">
        <v>739</v>
      </c>
      <c r="C361">
        <v>2008</v>
      </c>
      <c r="D361">
        <v>2021</v>
      </c>
      <c r="E361" t="s">
        <v>134</v>
      </c>
      <c r="F361">
        <v>27</v>
      </c>
      <c r="G361">
        <f t="shared" si="5"/>
        <v>13</v>
      </c>
    </row>
    <row r="362" spans="1:7" x14ac:dyDescent="0.2">
      <c r="A362" t="s">
        <v>740</v>
      </c>
      <c r="B362" t="s">
        <v>741</v>
      </c>
      <c r="C362">
        <v>2008</v>
      </c>
      <c r="D362">
        <v>2021</v>
      </c>
      <c r="E362" t="s">
        <v>19</v>
      </c>
      <c r="F362">
        <v>490</v>
      </c>
      <c r="G362">
        <f t="shared" si="5"/>
        <v>13</v>
      </c>
    </row>
    <row r="363" spans="1:7" x14ac:dyDescent="0.2">
      <c r="A363" t="s">
        <v>742</v>
      </c>
      <c r="B363" t="s">
        <v>743</v>
      </c>
      <c r="C363">
        <v>2008</v>
      </c>
      <c r="D363">
        <v>2022</v>
      </c>
      <c r="E363" t="s">
        <v>19</v>
      </c>
      <c r="F363">
        <v>13</v>
      </c>
      <c r="G363">
        <f t="shared" si="5"/>
        <v>14</v>
      </c>
    </row>
    <row r="364" spans="1:7" x14ac:dyDescent="0.2">
      <c r="A364" t="s">
        <v>744</v>
      </c>
      <c r="B364" t="s">
        <v>745</v>
      </c>
      <c r="C364">
        <v>2003</v>
      </c>
      <c r="D364">
        <v>2016</v>
      </c>
      <c r="E364" t="s">
        <v>8</v>
      </c>
      <c r="F364">
        <v>643</v>
      </c>
      <c r="G364">
        <f t="shared" si="5"/>
        <v>13</v>
      </c>
    </row>
    <row r="365" spans="1:7" x14ac:dyDescent="0.2">
      <c r="A365" t="s">
        <v>746</v>
      </c>
      <c r="B365" t="s">
        <v>747</v>
      </c>
      <c r="C365">
        <v>2008</v>
      </c>
      <c r="D365">
        <v>2022</v>
      </c>
      <c r="E365" t="s">
        <v>8</v>
      </c>
      <c r="F365">
        <v>53</v>
      </c>
      <c r="G365">
        <f t="shared" si="5"/>
        <v>14</v>
      </c>
    </row>
    <row r="366" spans="1:7" x14ac:dyDescent="0.2">
      <c r="A366" t="s">
        <v>748</v>
      </c>
      <c r="B366" t="s">
        <v>749</v>
      </c>
      <c r="C366">
        <v>2008</v>
      </c>
      <c r="D366">
        <v>2022</v>
      </c>
      <c r="E366" t="s">
        <v>8</v>
      </c>
      <c r="F366">
        <v>18</v>
      </c>
      <c r="G366">
        <f t="shared" si="5"/>
        <v>14</v>
      </c>
    </row>
    <row r="367" spans="1:7" x14ac:dyDescent="0.2">
      <c r="A367" t="s">
        <v>750</v>
      </c>
      <c r="B367" t="s">
        <v>751</v>
      </c>
      <c r="C367">
        <v>2008</v>
      </c>
      <c r="D367">
        <v>2015</v>
      </c>
      <c r="E367" t="s">
        <v>8</v>
      </c>
      <c r="F367">
        <v>6</v>
      </c>
      <c r="G367">
        <f t="shared" si="5"/>
        <v>7</v>
      </c>
    </row>
    <row r="368" spans="1:7" x14ac:dyDescent="0.2">
      <c r="A368" t="s">
        <v>752</v>
      </c>
      <c r="B368" t="s">
        <v>753</v>
      </c>
      <c r="C368">
        <v>2008</v>
      </c>
      <c r="D368">
        <v>2016</v>
      </c>
      <c r="E368" t="s">
        <v>170</v>
      </c>
      <c r="F368">
        <v>26</v>
      </c>
      <c r="G368">
        <f t="shared" si="5"/>
        <v>8</v>
      </c>
    </row>
    <row r="369" spans="1:7" x14ac:dyDescent="0.2">
      <c r="A369" t="s">
        <v>754</v>
      </c>
      <c r="B369" t="s">
        <v>755</v>
      </c>
      <c r="C369">
        <v>2008</v>
      </c>
      <c r="D369">
        <v>2016</v>
      </c>
      <c r="E369" t="s">
        <v>8</v>
      </c>
      <c r="F369">
        <v>53</v>
      </c>
      <c r="G369">
        <f t="shared" si="5"/>
        <v>8</v>
      </c>
    </row>
    <row r="370" spans="1:7" x14ac:dyDescent="0.2">
      <c r="A370" t="s">
        <v>756</v>
      </c>
      <c r="B370" t="s">
        <v>757</v>
      </c>
      <c r="C370">
        <v>2009</v>
      </c>
      <c r="D370">
        <v>2014</v>
      </c>
      <c r="E370" t="s">
        <v>8</v>
      </c>
      <c r="F370">
        <v>22</v>
      </c>
      <c r="G370">
        <f t="shared" si="5"/>
        <v>5</v>
      </c>
    </row>
    <row r="371" spans="1:7" x14ac:dyDescent="0.2">
      <c r="A371" t="s">
        <v>758</v>
      </c>
      <c r="B371" t="s">
        <v>759</v>
      </c>
      <c r="C371">
        <v>2009</v>
      </c>
      <c r="D371">
        <v>2009</v>
      </c>
      <c r="E371" t="s">
        <v>8</v>
      </c>
      <c r="F371">
        <v>45</v>
      </c>
      <c r="G371">
        <f t="shared" si="5"/>
        <v>0</v>
      </c>
    </row>
    <row r="372" spans="1:7" x14ac:dyDescent="0.2">
      <c r="A372" t="s">
        <v>760</v>
      </c>
      <c r="B372" t="s">
        <v>761</v>
      </c>
      <c r="C372">
        <v>2010</v>
      </c>
      <c r="D372">
        <v>2014</v>
      </c>
      <c r="E372" t="s">
        <v>8</v>
      </c>
      <c r="F372">
        <v>89</v>
      </c>
      <c r="G372">
        <f t="shared" si="5"/>
        <v>4</v>
      </c>
    </row>
    <row r="373" spans="1:7" x14ac:dyDescent="0.2">
      <c r="A373" t="s">
        <v>762</v>
      </c>
      <c r="B373" t="s">
        <v>763</v>
      </c>
      <c r="C373">
        <v>2011</v>
      </c>
      <c r="D373">
        <v>2016</v>
      </c>
      <c r="E373" t="s">
        <v>28</v>
      </c>
      <c r="F373">
        <v>25</v>
      </c>
      <c r="G373">
        <f t="shared" si="5"/>
        <v>5</v>
      </c>
    </row>
    <row r="374" spans="1:7" x14ac:dyDescent="0.2">
      <c r="A374" t="s">
        <v>764</v>
      </c>
      <c r="B374" t="s">
        <v>765</v>
      </c>
      <c r="C374">
        <v>2009</v>
      </c>
      <c r="D374">
        <v>2013</v>
      </c>
      <c r="E374" t="s">
        <v>8</v>
      </c>
      <c r="F374">
        <v>9</v>
      </c>
      <c r="G374">
        <f t="shared" si="5"/>
        <v>4</v>
      </c>
    </row>
    <row r="375" spans="1:7" x14ac:dyDescent="0.2">
      <c r="A375" t="s">
        <v>766</v>
      </c>
      <c r="B375" t="s">
        <v>767</v>
      </c>
      <c r="C375">
        <v>2009</v>
      </c>
      <c r="D375">
        <v>2018</v>
      </c>
      <c r="E375" t="s">
        <v>111</v>
      </c>
      <c r="F375">
        <v>15</v>
      </c>
      <c r="G375">
        <f t="shared" si="5"/>
        <v>9</v>
      </c>
    </row>
    <row r="376" spans="1:7" x14ac:dyDescent="0.2">
      <c r="A376" t="s">
        <v>768</v>
      </c>
      <c r="B376" t="s">
        <v>769</v>
      </c>
      <c r="C376">
        <v>2009</v>
      </c>
      <c r="D376">
        <v>2018</v>
      </c>
      <c r="E376" t="s">
        <v>19</v>
      </c>
      <c r="F376">
        <v>32</v>
      </c>
      <c r="G376">
        <f t="shared" si="5"/>
        <v>9</v>
      </c>
    </row>
    <row r="377" spans="1:7" x14ac:dyDescent="0.2">
      <c r="A377" t="s">
        <v>770</v>
      </c>
      <c r="B377" t="s">
        <v>771</v>
      </c>
      <c r="C377">
        <v>2009</v>
      </c>
      <c r="D377">
        <v>2022</v>
      </c>
      <c r="E377" t="s">
        <v>19</v>
      </c>
      <c r="F377">
        <v>6</v>
      </c>
      <c r="G377">
        <f t="shared" si="5"/>
        <v>13</v>
      </c>
    </row>
    <row r="378" spans="1:7" x14ac:dyDescent="0.2">
      <c r="A378" t="s">
        <v>772</v>
      </c>
      <c r="B378" t="s">
        <v>773</v>
      </c>
      <c r="C378">
        <v>2009</v>
      </c>
      <c r="D378">
        <v>2017</v>
      </c>
      <c r="E378" t="s">
        <v>19</v>
      </c>
      <c r="F378">
        <v>78</v>
      </c>
      <c r="G378">
        <f t="shared" si="5"/>
        <v>8</v>
      </c>
    </row>
    <row r="379" spans="1:7" x14ac:dyDescent="0.2">
      <c r="A379" t="s">
        <v>774</v>
      </c>
      <c r="B379" t="s">
        <v>775</v>
      </c>
      <c r="C379">
        <v>2009</v>
      </c>
      <c r="D379">
        <v>2011</v>
      </c>
      <c r="E379" t="s">
        <v>19</v>
      </c>
      <c r="F379">
        <v>96</v>
      </c>
      <c r="G379">
        <f t="shared" si="5"/>
        <v>2</v>
      </c>
    </row>
    <row r="380" spans="1:7" x14ac:dyDescent="0.2">
      <c r="A380" t="s">
        <v>776</v>
      </c>
      <c r="B380" t="s">
        <v>777</v>
      </c>
      <c r="C380">
        <v>2009</v>
      </c>
      <c r="D380">
        <v>2017</v>
      </c>
      <c r="E380" t="s">
        <v>19</v>
      </c>
      <c r="F380">
        <v>198</v>
      </c>
      <c r="G380">
        <f t="shared" si="5"/>
        <v>8</v>
      </c>
    </row>
    <row r="381" spans="1:7" x14ac:dyDescent="0.2">
      <c r="A381" t="s">
        <v>778</v>
      </c>
      <c r="B381" t="s">
        <v>779</v>
      </c>
      <c r="C381">
        <v>2009</v>
      </c>
      <c r="D381">
        <v>2021</v>
      </c>
      <c r="E381" t="s">
        <v>8</v>
      </c>
      <c r="F381">
        <v>24</v>
      </c>
      <c r="G381">
        <f t="shared" si="5"/>
        <v>12</v>
      </c>
    </row>
    <row r="382" spans="1:7" x14ac:dyDescent="0.2">
      <c r="A382" t="s">
        <v>780</v>
      </c>
      <c r="B382" t="s">
        <v>781</v>
      </c>
      <c r="C382">
        <v>2009</v>
      </c>
      <c r="D382">
        <v>2022</v>
      </c>
      <c r="E382" t="s">
        <v>8</v>
      </c>
      <c r="F382">
        <v>9</v>
      </c>
      <c r="G382">
        <f t="shared" si="5"/>
        <v>13</v>
      </c>
    </row>
    <row r="383" spans="1:7" x14ac:dyDescent="0.2">
      <c r="A383" t="s">
        <v>782</v>
      </c>
      <c r="B383" t="s">
        <v>783</v>
      </c>
      <c r="C383">
        <v>2009</v>
      </c>
      <c r="D383">
        <v>2017</v>
      </c>
      <c r="E383" t="s">
        <v>19</v>
      </c>
      <c r="F383">
        <v>15</v>
      </c>
      <c r="G383">
        <f t="shared" si="5"/>
        <v>8</v>
      </c>
    </row>
    <row r="384" spans="1:7" x14ac:dyDescent="0.2">
      <c r="A384" t="s">
        <v>784</v>
      </c>
      <c r="B384" t="s">
        <v>785</v>
      </c>
      <c r="C384">
        <v>2009</v>
      </c>
      <c r="D384">
        <v>2018</v>
      </c>
      <c r="E384" t="s">
        <v>8</v>
      </c>
      <c r="F384">
        <v>7</v>
      </c>
      <c r="G384">
        <f t="shared" si="5"/>
        <v>9</v>
      </c>
    </row>
    <row r="385" spans="1:7" x14ac:dyDescent="0.2">
      <c r="A385" t="s">
        <v>786</v>
      </c>
      <c r="B385" t="s">
        <v>787</v>
      </c>
      <c r="C385">
        <v>2009</v>
      </c>
      <c r="D385">
        <v>2015</v>
      </c>
      <c r="E385" t="s">
        <v>8</v>
      </c>
      <c r="F385">
        <v>63</v>
      </c>
      <c r="G385">
        <f t="shared" si="5"/>
        <v>6</v>
      </c>
    </row>
    <row r="386" spans="1:7" x14ac:dyDescent="0.2">
      <c r="A386" t="s">
        <v>788</v>
      </c>
      <c r="B386" t="s">
        <v>789</v>
      </c>
      <c r="C386">
        <v>2009</v>
      </c>
      <c r="D386">
        <v>2017</v>
      </c>
      <c r="E386" t="s">
        <v>8</v>
      </c>
      <c r="F386">
        <v>928</v>
      </c>
      <c r="G386">
        <f t="shared" si="5"/>
        <v>8</v>
      </c>
    </row>
    <row r="387" spans="1:7" x14ac:dyDescent="0.2">
      <c r="A387" t="s">
        <v>790</v>
      </c>
      <c r="B387" t="s">
        <v>791</v>
      </c>
      <c r="C387">
        <v>2009</v>
      </c>
      <c r="D387">
        <v>2019</v>
      </c>
      <c r="E387" t="s">
        <v>114</v>
      </c>
      <c r="F387">
        <v>514</v>
      </c>
      <c r="G387">
        <f t="shared" ref="G387:G450" si="6">D387-C387</f>
        <v>10</v>
      </c>
    </row>
    <row r="388" spans="1:7" x14ac:dyDescent="0.2">
      <c r="A388" t="s">
        <v>792</v>
      </c>
      <c r="B388" t="s">
        <v>793</v>
      </c>
      <c r="C388">
        <v>2009</v>
      </c>
      <c r="D388">
        <v>2012</v>
      </c>
      <c r="E388" t="s">
        <v>8</v>
      </c>
      <c r="F388">
        <v>25</v>
      </c>
      <c r="G388">
        <f t="shared" si="6"/>
        <v>3</v>
      </c>
    </row>
    <row r="389" spans="1:7" x14ac:dyDescent="0.2">
      <c r="A389" t="s">
        <v>794</v>
      </c>
      <c r="B389" t="s">
        <v>795</v>
      </c>
      <c r="C389">
        <v>2009</v>
      </c>
      <c r="D389">
        <v>2017</v>
      </c>
      <c r="E389" t="s">
        <v>111</v>
      </c>
      <c r="F389">
        <v>5</v>
      </c>
      <c r="G389">
        <f t="shared" si="6"/>
        <v>8</v>
      </c>
    </row>
    <row r="390" spans="1:7" x14ac:dyDescent="0.2">
      <c r="A390" t="s">
        <v>796</v>
      </c>
      <c r="B390" t="s">
        <v>797</v>
      </c>
      <c r="C390">
        <v>2009</v>
      </c>
      <c r="D390">
        <v>2015</v>
      </c>
      <c r="E390" t="s">
        <v>8</v>
      </c>
      <c r="F390">
        <v>34</v>
      </c>
      <c r="G390">
        <f t="shared" si="6"/>
        <v>6</v>
      </c>
    </row>
    <row r="391" spans="1:7" x14ac:dyDescent="0.2">
      <c r="A391" t="s">
        <v>798</v>
      </c>
      <c r="B391" t="s">
        <v>799</v>
      </c>
      <c r="C391">
        <v>2009</v>
      </c>
      <c r="D391">
        <v>2019</v>
      </c>
      <c r="E391" t="s">
        <v>800</v>
      </c>
      <c r="F391">
        <v>108</v>
      </c>
      <c r="G391">
        <f t="shared" si="6"/>
        <v>10</v>
      </c>
    </row>
    <row r="392" spans="1:7" x14ac:dyDescent="0.2">
      <c r="A392" t="s">
        <v>801</v>
      </c>
      <c r="B392" t="s">
        <v>802</v>
      </c>
      <c r="C392">
        <v>2009</v>
      </c>
      <c r="D392">
        <v>2013</v>
      </c>
      <c r="E392" t="s">
        <v>157</v>
      </c>
      <c r="F392">
        <v>31</v>
      </c>
      <c r="G392">
        <f t="shared" si="6"/>
        <v>4</v>
      </c>
    </row>
    <row r="393" spans="1:7" x14ac:dyDescent="0.2">
      <c r="A393" t="s">
        <v>803</v>
      </c>
      <c r="B393" t="s">
        <v>804</v>
      </c>
      <c r="C393">
        <v>2009</v>
      </c>
      <c r="D393">
        <v>2016</v>
      </c>
      <c r="E393" t="s">
        <v>90</v>
      </c>
      <c r="F393">
        <v>44</v>
      </c>
      <c r="G393">
        <f t="shared" si="6"/>
        <v>7</v>
      </c>
    </row>
    <row r="394" spans="1:7" x14ac:dyDescent="0.2">
      <c r="A394" t="s">
        <v>805</v>
      </c>
      <c r="B394" t="s">
        <v>806</v>
      </c>
      <c r="C394">
        <v>2009</v>
      </c>
      <c r="D394">
        <v>2020</v>
      </c>
      <c r="E394" t="s">
        <v>8</v>
      </c>
      <c r="F394">
        <v>40</v>
      </c>
      <c r="G394">
        <f t="shared" si="6"/>
        <v>11</v>
      </c>
    </row>
    <row r="395" spans="1:7" x14ac:dyDescent="0.2">
      <c r="A395" t="s">
        <v>807</v>
      </c>
      <c r="B395" t="s">
        <v>808</v>
      </c>
      <c r="C395">
        <v>2009</v>
      </c>
      <c r="D395">
        <v>2020</v>
      </c>
      <c r="E395" t="s">
        <v>8</v>
      </c>
      <c r="F395">
        <v>21</v>
      </c>
      <c r="G395">
        <f t="shared" si="6"/>
        <v>11</v>
      </c>
    </row>
    <row r="396" spans="1:7" x14ac:dyDescent="0.2">
      <c r="A396" t="s">
        <v>809</v>
      </c>
      <c r="B396" t="s">
        <v>810</v>
      </c>
      <c r="C396">
        <v>2009</v>
      </c>
      <c r="D396">
        <v>2017</v>
      </c>
      <c r="E396" t="s">
        <v>8</v>
      </c>
      <c r="F396">
        <v>53</v>
      </c>
      <c r="G396">
        <f t="shared" si="6"/>
        <v>8</v>
      </c>
    </row>
    <row r="397" spans="1:7" x14ac:dyDescent="0.2">
      <c r="A397" t="s">
        <v>811</v>
      </c>
      <c r="B397" t="s">
        <v>812</v>
      </c>
      <c r="C397">
        <v>2009</v>
      </c>
      <c r="D397">
        <v>2022</v>
      </c>
      <c r="E397" t="s">
        <v>8</v>
      </c>
      <c r="F397">
        <v>46</v>
      </c>
      <c r="G397">
        <f t="shared" si="6"/>
        <v>13</v>
      </c>
    </row>
    <row r="398" spans="1:7" x14ac:dyDescent="0.2">
      <c r="A398" t="s">
        <v>813</v>
      </c>
      <c r="B398" t="s">
        <v>814</v>
      </c>
      <c r="C398">
        <v>2009</v>
      </c>
      <c r="D398">
        <v>2022</v>
      </c>
      <c r="E398" t="s">
        <v>28</v>
      </c>
      <c r="F398">
        <v>65</v>
      </c>
      <c r="G398">
        <f t="shared" si="6"/>
        <v>13</v>
      </c>
    </row>
    <row r="399" spans="1:7" x14ac:dyDescent="0.2">
      <c r="A399" t="s">
        <v>815</v>
      </c>
      <c r="B399" t="s">
        <v>816</v>
      </c>
      <c r="C399">
        <v>2009</v>
      </c>
      <c r="D399">
        <v>2009</v>
      </c>
      <c r="E399" t="s">
        <v>8</v>
      </c>
      <c r="F399">
        <v>32</v>
      </c>
      <c r="G399">
        <f t="shared" si="6"/>
        <v>0</v>
      </c>
    </row>
    <row r="400" spans="1:7" x14ac:dyDescent="0.2">
      <c r="A400" t="s">
        <v>817</v>
      </c>
      <c r="B400" t="s">
        <v>818</v>
      </c>
      <c r="C400">
        <v>2009</v>
      </c>
      <c r="D400">
        <v>2012</v>
      </c>
      <c r="E400" t="s">
        <v>8</v>
      </c>
      <c r="F400">
        <v>23</v>
      </c>
      <c r="G400">
        <f t="shared" si="6"/>
        <v>3</v>
      </c>
    </row>
    <row r="401" spans="1:7" x14ac:dyDescent="0.2">
      <c r="A401" t="s">
        <v>819</v>
      </c>
      <c r="B401" t="s">
        <v>820</v>
      </c>
      <c r="C401">
        <v>2009</v>
      </c>
      <c r="D401">
        <v>2017</v>
      </c>
      <c r="E401" t="s">
        <v>90</v>
      </c>
      <c r="F401">
        <v>97</v>
      </c>
      <c r="G401">
        <f t="shared" si="6"/>
        <v>8</v>
      </c>
    </row>
    <row r="402" spans="1:7" x14ac:dyDescent="0.2">
      <c r="A402" t="s">
        <v>821</v>
      </c>
      <c r="B402" t="s">
        <v>822</v>
      </c>
      <c r="C402">
        <v>2007</v>
      </c>
      <c r="D402">
        <v>2009</v>
      </c>
      <c r="E402" t="s">
        <v>28</v>
      </c>
      <c r="F402">
        <v>181</v>
      </c>
      <c r="G402">
        <f t="shared" si="6"/>
        <v>2</v>
      </c>
    </row>
    <row r="403" spans="1:7" x14ac:dyDescent="0.2">
      <c r="A403" t="s">
        <v>823</v>
      </c>
      <c r="B403" t="s">
        <v>824</v>
      </c>
      <c r="C403">
        <v>2009</v>
      </c>
      <c r="D403">
        <v>2015</v>
      </c>
      <c r="E403" t="s">
        <v>8</v>
      </c>
      <c r="F403">
        <v>93</v>
      </c>
      <c r="G403">
        <f t="shared" si="6"/>
        <v>6</v>
      </c>
    </row>
    <row r="404" spans="1:7" x14ac:dyDescent="0.2">
      <c r="A404" t="s">
        <v>825</v>
      </c>
      <c r="B404" t="s">
        <v>826</v>
      </c>
      <c r="C404">
        <v>2009</v>
      </c>
      <c r="D404">
        <v>2019</v>
      </c>
      <c r="E404" t="s">
        <v>8</v>
      </c>
      <c r="F404">
        <v>24</v>
      </c>
      <c r="G404">
        <f t="shared" si="6"/>
        <v>10</v>
      </c>
    </row>
    <row r="405" spans="1:7" x14ac:dyDescent="0.2">
      <c r="A405" t="s">
        <v>827</v>
      </c>
      <c r="B405" t="s">
        <v>828</v>
      </c>
      <c r="C405">
        <v>2009</v>
      </c>
      <c r="D405">
        <v>2022</v>
      </c>
      <c r="E405" t="s">
        <v>19</v>
      </c>
      <c r="F405">
        <v>376</v>
      </c>
      <c r="G405">
        <f t="shared" si="6"/>
        <v>13</v>
      </c>
    </row>
    <row r="406" spans="1:7" x14ac:dyDescent="0.2">
      <c r="A406" t="s">
        <v>829</v>
      </c>
      <c r="B406" t="s">
        <v>830</v>
      </c>
      <c r="C406">
        <v>2009</v>
      </c>
      <c r="D406">
        <v>2020</v>
      </c>
      <c r="E406" t="s">
        <v>8</v>
      </c>
      <c r="F406">
        <v>7</v>
      </c>
      <c r="G406">
        <f t="shared" si="6"/>
        <v>11</v>
      </c>
    </row>
    <row r="407" spans="1:7" x14ac:dyDescent="0.2">
      <c r="A407" t="s">
        <v>831</v>
      </c>
      <c r="B407" t="s">
        <v>832</v>
      </c>
      <c r="C407">
        <v>2009</v>
      </c>
      <c r="D407">
        <v>2022</v>
      </c>
      <c r="E407" t="s">
        <v>19</v>
      </c>
      <c r="F407">
        <v>61</v>
      </c>
      <c r="G407">
        <f t="shared" si="6"/>
        <v>13</v>
      </c>
    </row>
    <row r="408" spans="1:7" x14ac:dyDescent="0.2">
      <c r="A408" t="s">
        <v>833</v>
      </c>
      <c r="B408" t="s">
        <v>834</v>
      </c>
      <c r="C408">
        <v>2009</v>
      </c>
      <c r="D408">
        <v>2016</v>
      </c>
      <c r="E408" t="s">
        <v>8</v>
      </c>
      <c r="F408">
        <v>12</v>
      </c>
      <c r="G408">
        <f t="shared" si="6"/>
        <v>7</v>
      </c>
    </row>
    <row r="409" spans="1:7" x14ac:dyDescent="0.2">
      <c r="A409" t="s">
        <v>835</v>
      </c>
      <c r="B409" t="s">
        <v>836</v>
      </c>
      <c r="C409">
        <v>2009</v>
      </c>
      <c r="D409">
        <v>2016</v>
      </c>
      <c r="E409" t="s">
        <v>19</v>
      </c>
      <c r="F409">
        <v>29</v>
      </c>
      <c r="G409">
        <f t="shared" si="6"/>
        <v>7</v>
      </c>
    </row>
    <row r="410" spans="1:7" x14ac:dyDescent="0.2">
      <c r="A410" t="s">
        <v>837</v>
      </c>
      <c r="B410" t="s">
        <v>838</v>
      </c>
      <c r="C410">
        <v>2009</v>
      </c>
      <c r="D410">
        <v>2019</v>
      </c>
      <c r="E410" t="s">
        <v>8</v>
      </c>
      <c r="F410">
        <v>79</v>
      </c>
      <c r="G410">
        <f t="shared" si="6"/>
        <v>10</v>
      </c>
    </row>
    <row r="411" spans="1:7" x14ac:dyDescent="0.2">
      <c r="A411" t="s">
        <v>839</v>
      </c>
      <c r="B411" t="s">
        <v>840</v>
      </c>
      <c r="C411">
        <v>2009</v>
      </c>
      <c r="D411">
        <v>2015</v>
      </c>
      <c r="E411" t="s">
        <v>19</v>
      </c>
      <c r="F411">
        <v>47</v>
      </c>
      <c r="G411">
        <f t="shared" si="6"/>
        <v>6</v>
      </c>
    </row>
    <row r="412" spans="1:7" x14ac:dyDescent="0.2">
      <c r="A412" t="s">
        <v>841</v>
      </c>
      <c r="B412" t="s">
        <v>842</v>
      </c>
      <c r="C412">
        <v>2009</v>
      </c>
      <c r="D412">
        <v>2013</v>
      </c>
      <c r="E412" t="s">
        <v>8</v>
      </c>
      <c r="F412">
        <v>14</v>
      </c>
      <c r="G412">
        <f t="shared" si="6"/>
        <v>4</v>
      </c>
    </row>
    <row r="413" spans="1:7" x14ac:dyDescent="0.2">
      <c r="A413" t="s">
        <v>843</v>
      </c>
      <c r="B413" t="s">
        <v>844</v>
      </c>
      <c r="C413">
        <v>2009</v>
      </c>
      <c r="D413">
        <v>2017</v>
      </c>
      <c r="E413" t="s">
        <v>8</v>
      </c>
      <c r="F413">
        <v>81</v>
      </c>
      <c r="G413">
        <f t="shared" si="6"/>
        <v>8</v>
      </c>
    </row>
    <row r="414" spans="1:7" x14ac:dyDescent="0.2">
      <c r="A414" t="s">
        <v>845</v>
      </c>
      <c r="B414" t="s">
        <v>846</v>
      </c>
      <c r="C414">
        <v>2009</v>
      </c>
      <c r="D414">
        <v>2010</v>
      </c>
      <c r="E414" t="s">
        <v>8</v>
      </c>
      <c r="F414">
        <v>35</v>
      </c>
      <c r="G414">
        <f t="shared" si="6"/>
        <v>1</v>
      </c>
    </row>
    <row r="415" spans="1:7" x14ac:dyDescent="0.2">
      <c r="A415" t="s">
        <v>847</v>
      </c>
      <c r="B415" t="s">
        <v>848</v>
      </c>
      <c r="C415">
        <v>2009</v>
      </c>
      <c r="D415">
        <v>2010</v>
      </c>
      <c r="E415" t="s">
        <v>8</v>
      </c>
      <c r="F415">
        <v>18</v>
      </c>
      <c r="G415">
        <f t="shared" si="6"/>
        <v>1</v>
      </c>
    </row>
    <row r="416" spans="1:7" x14ac:dyDescent="0.2">
      <c r="A416" t="s">
        <v>849</v>
      </c>
      <c r="B416" t="s">
        <v>850</v>
      </c>
      <c r="C416">
        <v>2009</v>
      </c>
      <c r="D416">
        <v>2012</v>
      </c>
      <c r="E416" t="s">
        <v>19</v>
      </c>
      <c r="F416">
        <v>75</v>
      </c>
      <c r="G416">
        <f t="shared" si="6"/>
        <v>3</v>
      </c>
    </row>
    <row r="417" spans="1:7" x14ac:dyDescent="0.2">
      <c r="A417" t="s">
        <v>851</v>
      </c>
      <c r="B417" t="s">
        <v>852</v>
      </c>
      <c r="C417">
        <v>2009</v>
      </c>
      <c r="D417">
        <v>2022</v>
      </c>
      <c r="E417" t="s">
        <v>19</v>
      </c>
      <c r="F417">
        <v>57</v>
      </c>
      <c r="G417">
        <f t="shared" si="6"/>
        <v>13</v>
      </c>
    </row>
    <row r="418" spans="1:7" x14ac:dyDescent="0.2">
      <c r="A418" t="s">
        <v>853</v>
      </c>
      <c r="B418" t="s">
        <v>854</v>
      </c>
      <c r="C418">
        <v>2009</v>
      </c>
      <c r="D418">
        <v>2015</v>
      </c>
      <c r="E418" t="s">
        <v>8</v>
      </c>
      <c r="F418">
        <v>1017</v>
      </c>
      <c r="G418">
        <f t="shared" si="6"/>
        <v>6</v>
      </c>
    </row>
    <row r="419" spans="1:7" x14ac:dyDescent="0.2">
      <c r="A419" t="s">
        <v>855</v>
      </c>
      <c r="B419" t="s">
        <v>856</v>
      </c>
      <c r="C419">
        <v>2009</v>
      </c>
      <c r="D419">
        <v>2021</v>
      </c>
      <c r="E419" t="s">
        <v>8</v>
      </c>
      <c r="F419">
        <v>59</v>
      </c>
      <c r="G419">
        <f t="shared" si="6"/>
        <v>12</v>
      </c>
    </row>
    <row r="420" spans="1:7" x14ac:dyDescent="0.2">
      <c r="A420" t="s">
        <v>857</v>
      </c>
      <c r="B420" t="s">
        <v>858</v>
      </c>
      <c r="C420">
        <v>2009</v>
      </c>
      <c r="D420">
        <v>2018</v>
      </c>
      <c r="E420" t="s">
        <v>19</v>
      </c>
      <c r="F420">
        <v>28</v>
      </c>
      <c r="G420">
        <f t="shared" si="6"/>
        <v>9</v>
      </c>
    </row>
    <row r="421" spans="1:7" x14ac:dyDescent="0.2">
      <c r="A421" t="s">
        <v>859</v>
      </c>
      <c r="B421" t="s">
        <v>860</v>
      </c>
      <c r="C421">
        <v>2009</v>
      </c>
      <c r="D421">
        <v>2016</v>
      </c>
      <c r="E421" t="s">
        <v>382</v>
      </c>
      <c r="F421">
        <v>20</v>
      </c>
      <c r="G421">
        <f t="shared" si="6"/>
        <v>7</v>
      </c>
    </row>
    <row r="422" spans="1:7" x14ac:dyDescent="0.2">
      <c r="A422" t="s">
        <v>861</v>
      </c>
      <c r="B422" t="s">
        <v>862</v>
      </c>
      <c r="C422">
        <v>2009</v>
      </c>
      <c r="D422">
        <v>2019</v>
      </c>
      <c r="E422" t="s">
        <v>8</v>
      </c>
      <c r="F422">
        <v>104</v>
      </c>
      <c r="G422">
        <f t="shared" si="6"/>
        <v>10</v>
      </c>
    </row>
    <row r="423" spans="1:7" x14ac:dyDescent="0.2">
      <c r="A423" t="s">
        <v>863</v>
      </c>
      <c r="B423" t="s">
        <v>864</v>
      </c>
      <c r="C423">
        <v>2009</v>
      </c>
      <c r="D423">
        <v>2019</v>
      </c>
      <c r="E423" t="s">
        <v>8</v>
      </c>
      <c r="F423">
        <v>44</v>
      </c>
      <c r="G423">
        <f t="shared" si="6"/>
        <v>10</v>
      </c>
    </row>
    <row r="424" spans="1:7" x14ac:dyDescent="0.2">
      <c r="A424" t="s">
        <v>865</v>
      </c>
      <c r="B424" t="s">
        <v>866</v>
      </c>
      <c r="C424">
        <v>2009</v>
      </c>
      <c r="D424">
        <v>2018</v>
      </c>
      <c r="E424" t="s">
        <v>8</v>
      </c>
      <c r="F424">
        <v>81</v>
      </c>
      <c r="G424">
        <f t="shared" si="6"/>
        <v>9</v>
      </c>
    </row>
    <row r="425" spans="1:7" x14ac:dyDescent="0.2">
      <c r="A425" t="s">
        <v>867</v>
      </c>
      <c r="B425" t="s">
        <v>868</v>
      </c>
      <c r="C425">
        <v>2009</v>
      </c>
      <c r="D425">
        <v>2020</v>
      </c>
      <c r="E425" t="s">
        <v>8</v>
      </c>
      <c r="F425">
        <v>16</v>
      </c>
      <c r="G425">
        <f t="shared" si="6"/>
        <v>11</v>
      </c>
    </row>
    <row r="426" spans="1:7" x14ac:dyDescent="0.2">
      <c r="A426" t="s">
        <v>869</v>
      </c>
      <c r="B426" t="s">
        <v>870</v>
      </c>
      <c r="C426">
        <v>2009</v>
      </c>
      <c r="D426">
        <v>2016</v>
      </c>
      <c r="E426" t="s">
        <v>8</v>
      </c>
      <c r="F426">
        <v>13</v>
      </c>
      <c r="G426">
        <f t="shared" si="6"/>
        <v>7</v>
      </c>
    </row>
    <row r="427" spans="1:7" x14ac:dyDescent="0.2">
      <c r="A427" t="s">
        <v>871</v>
      </c>
      <c r="B427" t="s">
        <v>872</v>
      </c>
      <c r="C427">
        <v>2010</v>
      </c>
      <c r="D427">
        <v>2011</v>
      </c>
      <c r="E427" t="s">
        <v>8</v>
      </c>
      <c r="F427">
        <v>20</v>
      </c>
      <c r="G427">
        <f t="shared" si="6"/>
        <v>1</v>
      </c>
    </row>
    <row r="428" spans="1:7" x14ac:dyDescent="0.2">
      <c r="A428" t="s">
        <v>873</v>
      </c>
      <c r="B428" t="s">
        <v>874</v>
      </c>
      <c r="C428">
        <v>2011</v>
      </c>
      <c r="D428">
        <v>2016</v>
      </c>
      <c r="E428" t="s">
        <v>8</v>
      </c>
      <c r="F428">
        <v>3</v>
      </c>
      <c r="G428">
        <f t="shared" si="6"/>
        <v>5</v>
      </c>
    </row>
    <row r="429" spans="1:7" x14ac:dyDescent="0.2">
      <c r="A429" t="s">
        <v>875</v>
      </c>
      <c r="B429" t="s">
        <v>876</v>
      </c>
      <c r="C429">
        <v>2011</v>
      </c>
      <c r="D429">
        <v>2015</v>
      </c>
      <c r="E429" t="s">
        <v>170</v>
      </c>
      <c r="F429">
        <v>36</v>
      </c>
      <c r="G429">
        <f t="shared" si="6"/>
        <v>4</v>
      </c>
    </row>
    <row r="430" spans="1:7" x14ac:dyDescent="0.2">
      <c r="A430" t="s">
        <v>877</v>
      </c>
      <c r="B430" t="s">
        <v>878</v>
      </c>
      <c r="C430">
        <v>2011</v>
      </c>
      <c r="D430">
        <v>2027</v>
      </c>
      <c r="E430" t="s">
        <v>45</v>
      </c>
      <c r="F430">
        <v>97</v>
      </c>
      <c r="G430">
        <f t="shared" si="6"/>
        <v>16</v>
      </c>
    </row>
    <row r="431" spans="1:7" x14ac:dyDescent="0.2">
      <c r="A431" t="s">
        <v>879</v>
      </c>
      <c r="B431" t="s">
        <v>880</v>
      </c>
      <c r="C431">
        <v>2011</v>
      </c>
      <c r="D431">
        <v>2021</v>
      </c>
      <c r="E431" t="s">
        <v>19</v>
      </c>
      <c r="F431">
        <v>78</v>
      </c>
      <c r="G431">
        <f t="shared" si="6"/>
        <v>10</v>
      </c>
    </row>
    <row r="432" spans="1:7" x14ac:dyDescent="0.2">
      <c r="A432" t="s">
        <v>881</v>
      </c>
      <c r="B432" t="s">
        <v>882</v>
      </c>
      <c r="C432">
        <v>2011</v>
      </c>
      <c r="D432">
        <v>2014</v>
      </c>
      <c r="E432" t="s">
        <v>8</v>
      </c>
      <c r="F432">
        <v>28</v>
      </c>
      <c r="G432">
        <f t="shared" si="6"/>
        <v>3</v>
      </c>
    </row>
    <row r="433" spans="1:7" x14ac:dyDescent="0.2">
      <c r="A433" t="s">
        <v>883</v>
      </c>
      <c r="B433" t="s">
        <v>884</v>
      </c>
      <c r="C433">
        <v>2011</v>
      </c>
      <c r="D433">
        <v>2021</v>
      </c>
      <c r="E433" t="s">
        <v>134</v>
      </c>
      <c r="F433">
        <v>110</v>
      </c>
      <c r="G433">
        <f t="shared" si="6"/>
        <v>10</v>
      </c>
    </row>
    <row r="434" spans="1:7" x14ac:dyDescent="0.2">
      <c r="A434" t="s">
        <v>885</v>
      </c>
      <c r="B434" t="s">
        <v>886</v>
      </c>
      <c r="C434">
        <v>2011</v>
      </c>
      <c r="D434">
        <v>2017</v>
      </c>
      <c r="E434" t="s">
        <v>157</v>
      </c>
      <c r="F434">
        <v>100</v>
      </c>
      <c r="G434">
        <f t="shared" si="6"/>
        <v>6</v>
      </c>
    </row>
    <row r="435" spans="1:7" x14ac:dyDescent="0.2">
      <c r="A435" t="s">
        <v>887</v>
      </c>
      <c r="B435" t="s">
        <v>888</v>
      </c>
      <c r="C435">
        <v>2011</v>
      </c>
      <c r="D435">
        <v>2022</v>
      </c>
      <c r="E435" t="s">
        <v>45</v>
      </c>
      <c r="F435">
        <v>15</v>
      </c>
      <c r="G435">
        <f t="shared" si="6"/>
        <v>11</v>
      </c>
    </row>
    <row r="436" spans="1:7" x14ac:dyDescent="0.2">
      <c r="A436" t="s">
        <v>889</v>
      </c>
      <c r="B436" t="s">
        <v>890</v>
      </c>
      <c r="C436">
        <v>2011</v>
      </c>
      <c r="D436">
        <v>2019</v>
      </c>
      <c r="E436" t="s">
        <v>28</v>
      </c>
      <c r="F436">
        <v>36</v>
      </c>
      <c r="G436">
        <f t="shared" si="6"/>
        <v>8</v>
      </c>
    </row>
    <row r="437" spans="1:7" x14ac:dyDescent="0.2">
      <c r="A437" t="s">
        <v>891</v>
      </c>
      <c r="B437" t="s">
        <v>892</v>
      </c>
      <c r="C437">
        <v>2011</v>
      </c>
      <c r="D437">
        <v>2015</v>
      </c>
      <c r="E437" t="s">
        <v>8</v>
      </c>
      <c r="F437">
        <v>18</v>
      </c>
      <c r="G437">
        <f t="shared" si="6"/>
        <v>4</v>
      </c>
    </row>
    <row r="438" spans="1:7" x14ac:dyDescent="0.2">
      <c r="A438" t="s">
        <v>893</v>
      </c>
      <c r="B438" t="s">
        <v>894</v>
      </c>
      <c r="C438">
        <v>2011</v>
      </c>
      <c r="D438">
        <v>2019</v>
      </c>
      <c r="E438" t="s">
        <v>8</v>
      </c>
      <c r="F438">
        <v>72</v>
      </c>
      <c r="G438">
        <f t="shared" si="6"/>
        <v>8</v>
      </c>
    </row>
    <row r="439" spans="1:7" x14ac:dyDescent="0.2">
      <c r="A439" t="s">
        <v>895</v>
      </c>
      <c r="B439" t="s">
        <v>896</v>
      </c>
      <c r="C439">
        <v>2011</v>
      </c>
      <c r="D439">
        <v>2019</v>
      </c>
      <c r="E439" t="s">
        <v>111</v>
      </c>
      <c r="F439">
        <v>73</v>
      </c>
      <c r="G439">
        <f t="shared" si="6"/>
        <v>8</v>
      </c>
    </row>
    <row r="440" spans="1:7" x14ac:dyDescent="0.2">
      <c r="A440" t="s">
        <v>897</v>
      </c>
      <c r="B440" t="s">
        <v>898</v>
      </c>
      <c r="C440">
        <v>2011</v>
      </c>
      <c r="D440">
        <v>2022</v>
      </c>
      <c r="E440" t="s">
        <v>8</v>
      </c>
      <c r="F440">
        <v>37</v>
      </c>
      <c r="G440">
        <f t="shared" si="6"/>
        <v>11</v>
      </c>
    </row>
    <row r="441" spans="1:7" x14ac:dyDescent="0.2">
      <c r="A441" t="s">
        <v>899</v>
      </c>
      <c r="B441" t="s">
        <v>900</v>
      </c>
      <c r="C441">
        <v>2011</v>
      </c>
      <c r="D441">
        <v>2022</v>
      </c>
      <c r="E441" t="s">
        <v>28</v>
      </c>
      <c r="F441">
        <v>47</v>
      </c>
      <c r="G441">
        <f t="shared" si="6"/>
        <v>11</v>
      </c>
    </row>
    <row r="442" spans="1:7" x14ac:dyDescent="0.2">
      <c r="A442" t="s">
        <v>901</v>
      </c>
      <c r="B442" t="s">
        <v>902</v>
      </c>
      <c r="C442">
        <v>2011</v>
      </c>
      <c r="D442">
        <v>2020</v>
      </c>
      <c r="E442" t="s">
        <v>19</v>
      </c>
      <c r="F442">
        <v>52</v>
      </c>
      <c r="G442">
        <f t="shared" si="6"/>
        <v>9</v>
      </c>
    </row>
    <row r="443" spans="1:7" x14ac:dyDescent="0.2">
      <c r="A443" t="s">
        <v>903</v>
      </c>
      <c r="B443" t="s">
        <v>904</v>
      </c>
      <c r="C443">
        <v>2011</v>
      </c>
      <c r="D443">
        <v>2022</v>
      </c>
      <c r="E443" t="s">
        <v>19</v>
      </c>
      <c r="F443">
        <v>36</v>
      </c>
      <c r="G443">
        <f t="shared" si="6"/>
        <v>11</v>
      </c>
    </row>
    <row r="444" spans="1:7" x14ac:dyDescent="0.2">
      <c r="A444" t="s">
        <v>905</v>
      </c>
      <c r="B444" t="s">
        <v>906</v>
      </c>
      <c r="C444">
        <v>2011</v>
      </c>
      <c r="D444">
        <v>2011</v>
      </c>
      <c r="E444" t="s">
        <v>28</v>
      </c>
      <c r="F444">
        <v>16</v>
      </c>
      <c r="G444">
        <f t="shared" si="6"/>
        <v>0</v>
      </c>
    </row>
    <row r="445" spans="1:7" x14ac:dyDescent="0.2">
      <c r="A445" t="s">
        <v>907</v>
      </c>
      <c r="B445" t="s">
        <v>908</v>
      </c>
      <c r="C445">
        <v>2011</v>
      </c>
      <c r="D445">
        <v>2021</v>
      </c>
      <c r="E445" t="s">
        <v>170</v>
      </c>
      <c r="F445">
        <v>21</v>
      </c>
      <c r="G445">
        <f t="shared" si="6"/>
        <v>10</v>
      </c>
    </row>
    <row r="446" spans="1:7" x14ac:dyDescent="0.2">
      <c r="A446" t="s">
        <v>909</v>
      </c>
      <c r="B446" t="s">
        <v>910</v>
      </c>
      <c r="C446">
        <v>2011</v>
      </c>
      <c r="D446">
        <v>2016</v>
      </c>
      <c r="E446" t="s">
        <v>19</v>
      </c>
      <c r="F446">
        <v>9</v>
      </c>
      <c r="G446">
        <f t="shared" si="6"/>
        <v>5</v>
      </c>
    </row>
    <row r="447" spans="1:7" x14ac:dyDescent="0.2">
      <c r="A447" t="s">
        <v>911</v>
      </c>
      <c r="B447" t="s">
        <v>912</v>
      </c>
      <c r="C447">
        <v>2010</v>
      </c>
      <c r="D447">
        <v>2021</v>
      </c>
      <c r="E447" t="s">
        <v>19</v>
      </c>
      <c r="F447">
        <v>9</v>
      </c>
      <c r="G447">
        <f t="shared" si="6"/>
        <v>11</v>
      </c>
    </row>
    <row r="448" spans="1:7" x14ac:dyDescent="0.2">
      <c r="A448" t="s">
        <v>913</v>
      </c>
      <c r="B448" t="s">
        <v>914</v>
      </c>
      <c r="C448">
        <v>2010</v>
      </c>
      <c r="D448">
        <v>2019</v>
      </c>
      <c r="E448" t="s">
        <v>8</v>
      </c>
      <c r="F448">
        <v>59</v>
      </c>
      <c r="G448">
        <f t="shared" si="6"/>
        <v>9</v>
      </c>
    </row>
    <row r="449" spans="1:7" x14ac:dyDescent="0.2">
      <c r="A449" t="s">
        <v>915</v>
      </c>
      <c r="B449" t="s">
        <v>916</v>
      </c>
      <c r="C449">
        <v>2010</v>
      </c>
      <c r="D449">
        <v>2016</v>
      </c>
      <c r="E449" t="s">
        <v>19</v>
      </c>
      <c r="F449">
        <v>18</v>
      </c>
      <c r="G449">
        <f t="shared" si="6"/>
        <v>6</v>
      </c>
    </row>
    <row r="450" spans="1:7" x14ac:dyDescent="0.2">
      <c r="A450" t="s">
        <v>917</v>
      </c>
      <c r="B450" t="s">
        <v>918</v>
      </c>
      <c r="C450">
        <v>2010</v>
      </c>
      <c r="D450">
        <v>2021</v>
      </c>
      <c r="E450" t="s">
        <v>19</v>
      </c>
      <c r="F450">
        <v>180</v>
      </c>
      <c r="G450">
        <f t="shared" si="6"/>
        <v>11</v>
      </c>
    </row>
    <row r="451" spans="1:7" x14ac:dyDescent="0.2">
      <c r="A451" t="s">
        <v>919</v>
      </c>
      <c r="B451" t="s">
        <v>920</v>
      </c>
      <c r="C451">
        <v>2010</v>
      </c>
      <c r="D451">
        <v>2016</v>
      </c>
      <c r="E451" t="s">
        <v>8</v>
      </c>
      <c r="F451">
        <v>10</v>
      </c>
      <c r="G451">
        <f t="shared" ref="G451:G514" si="7">D451-C451</f>
        <v>6</v>
      </c>
    </row>
    <row r="452" spans="1:7" x14ac:dyDescent="0.2">
      <c r="A452" t="s">
        <v>921</v>
      </c>
      <c r="B452" t="s">
        <v>922</v>
      </c>
      <c r="C452">
        <v>2010</v>
      </c>
      <c r="D452">
        <v>2020</v>
      </c>
      <c r="E452" t="s">
        <v>28</v>
      </c>
      <c r="F452">
        <v>30</v>
      </c>
      <c r="G452">
        <f t="shared" si="7"/>
        <v>10</v>
      </c>
    </row>
    <row r="453" spans="1:7" x14ac:dyDescent="0.2">
      <c r="A453" t="s">
        <v>923</v>
      </c>
      <c r="B453" t="s">
        <v>924</v>
      </c>
      <c r="C453">
        <v>2010</v>
      </c>
      <c r="D453">
        <v>2019</v>
      </c>
      <c r="E453" t="s">
        <v>8</v>
      </c>
      <c r="F453">
        <v>22</v>
      </c>
      <c r="G453">
        <f t="shared" si="7"/>
        <v>9</v>
      </c>
    </row>
    <row r="454" spans="1:7" x14ac:dyDescent="0.2">
      <c r="A454" t="s">
        <v>925</v>
      </c>
      <c r="B454" t="s">
        <v>926</v>
      </c>
      <c r="C454">
        <v>2010</v>
      </c>
      <c r="D454">
        <v>2014</v>
      </c>
      <c r="E454" t="s">
        <v>8</v>
      </c>
      <c r="F454">
        <v>31</v>
      </c>
      <c r="G454">
        <f t="shared" si="7"/>
        <v>4</v>
      </c>
    </row>
    <row r="455" spans="1:7" x14ac:dyDescent="0.2">
      <c r="A455" t="s">
        <v>927</v>
      </c>
      <c r="B455" t="s">
        <v>928</v>
      </c>
      <c r="C455">
        <v>2010</v>
      </c>
      <c r="D455">
        <v>2021</v>
      </c>
      <c r="E455" t="s">
        <v>8</v>
      </c>
      <c r="F455">
        <v>572</v>
      </c>
      <c r="G455">
        <f t="shared" si="7"/>
        <v>11</v>
      </c>
    </row>
    <row r="456" spans="1:7" x14ac:dyDescent="0.2">
      <c r="A456" t="s">
        <v>929</v>
      </c>
      <c r="B456" t="s">
        <v>930</v>
      </c>
      <c r="C456">
        <v>2010</v>
      </c>
      <c r="D456">
        <v>2013</v>
      </c>
      <c r="E456" t="s">
        <v>28</v>
      </c>
      <c r="F456">
        <v>82</v>
      </c>
      <c r="G456">
        <f t="shared" si="7"/>
        <v>3</v>
      </c>
    </row>
    <row r="457" spans="1:7" x14ac:dyDescent="0.2">
      <c r="A457" t="s">
        <v>931</v>
      </c>
      <c r="B457" t="s">
        <v>932</v>
      </c>
      <c r="C457">
        <v>2010</v>
      </c>
      <c r="D457">
        <v>2022</v>
      </c>
      <c r="E457" t="s">
        <v>19</v>
      </c>
      <c r="F457">
        <v>462</v>
      </c>
      <c r="G457">
        <f t="shared" si="7"/>
        <v>12</v>
      </c>
    </row>
    <row r="458" spans="1:7" x14ac:dyDescent="0.2">
      <c r="A458" t="s">
        <v>933</v>
      </c>
      <c r="B458" t="s">
        <v>934</v>
      </c>
      <c r="C458">
        <v>2010</v>
      </c>
      <c r="D458">
        <v>2012</v>
      </c>
      <c r="E458" t="s">
        <v>90</v>
      </c>
      <c r="F458">
        <v>119</v>
      </c>
      <c r="G458">
        <f t="shared" si="7"/>
        <v>2</v>
      </c>
    </row>
    <row r="459" spans="1:7" x14ac:dyDescent="0.2">
      <c r="A459" t="s">
        <v>935</v>
      </c>
      <c r="B459" t="s">
        <v>936</v>
      </c>
      <c r="C459">
        <v>2010</v>
      </c>
      <c r="D459">
        <v>2017</v>
      </c>
      <c r="E459" t="s">
        <v>8</v>
      </c>
      <c r="F459">
        <v>32</v>
      </c>
      <c r="G459">
        <f t="shared" si="7"/>
        <v>7</v>
      </c>
    </row>
    <row r="460" spans="1:7" x14ac:dyDescent="0.2">
      <c r="A460" t="s">
        <v>937</v>
      </c>
      <c r="B460" t="s">
        <v>938</v>
      </c>
      <c r="C460">
        <v>2010</v>
      </c>
      <c r="D460">
        <v>2014</v>
      </c>
      <c r="E460" t="s">
        <v>8</v>
      </c>
      <c r="F460">
        <v>53</v>
      </c>
      <c r="G460">
        <f t="shared" si="7"/>
        <v>4</v>
      </c>
    </row>
    <row r="461" spans="1:7" x14ac:dyDescent="0.2">
      <c r="A461" t="s">
        <v>939</v>
      </c>
      <c r="B461" t="s">
        <v>940</v>
      </c>
      <c r="C461">
        <v>2010</v>
      </c>
      <c r="D461">
        <v>2015</v>
      </c>
      <c r="E461" t="s">
        <v>8</v>
      </c>
      <c r="F461">
        <v>8</v>
      </c>
      <c r="G461">
        <f t="shared" si="7"/>
        <v>5</v>
      </c>
    </row>
    <row r="462" spans="1:7" x14ac:dyDescent="0.2">
      <c r="A462" t="s">
        <v>941</v>
      </c>
      <c r="B462" t="s">
        <v>942</v>
      </c>
      <c r="C462">
        <v>2010</v>
      </c>
      <c r="D462">
        <v>2022</v>
      </c>
      <c r="E462" t="s">
        <v>111</v>
      </c>
      <c r="F462">
        <v>160</v>
      </c>
      <c r="G462">
        <f t="shared" si="7"/>
        <v>12</v>
      </c>
    </row>
    <row r="463" spans="1:7" x14ac:dyDescent="0.2">
      <c r="A463" t="s">
        <v>943</v>
      </c>
      <c r="B463" t="s">
        <v>944</v>
      </c>
      <c r="C463">
        <v>2010</v>
      </c>
      <c r="D463">
        <v>2019</v>
      </c>
      <c r="E463" t="s">
        <v>111</v>
      </c>
      <c r="F463">
        <v>22</v>
      </c>
      <c r="G463">
        <f t="shared" si="7"/>
        <v>9</v>
      </c>
    </row>
    <row r="464" spans="1:7" x14ac:dyDescent="0.2">
      <c r="A464" t="s">
        <v>945</v>
      </c>
      <c r="B464" t="s">
        <v>946</v>
      </c>
      <c r="C464">
        <v>2010</v>
      </c>
      <c r="D464">
        <v>2013</v>
      </c>
      <c r="E464" t="s">
        <v>90</v>
      </c>
      <c r="F464">
        <v>30</v>
      </c>
      <c r="G464">
        <f t="shared" si="7"/>
        <v>3</v>
      </c>
    </row>
    <row r="465" spans="1:7" x14ac:dyDescent="0.2">
      <c r="A465" t="s">
        <v>947</v>
      </c>
      <c r="B465" t="s">
        <v>948</v>
      </c>
      <c r="C465">
        <v>2010</v>
      </c>
      <c r="D465">
        <v>2021</v>
      </c>
      <c r="E465" t="s">
        <v>8</v>
      </c>
      <c r="F465">
        <v>465</v>
      </c>
      <c r="G465">
        <f t="shared" si="7"/>
        <v>11</v>
      </c>
    </row>
    <row r="466" spans="1:7" x14ac:dyDescent="0.2">
      <c r="A466" t="s">
        <v>949</v>
      </c>
      <c r="B466" t="s">
        <v>950</v>
      </c>
      <c r="C466">
        <v>2015</v>
      </c>
      <c r="D466">
        <v>2022</v>
      </c>
      <c r="E466" t="s">
        <v>8</v>
      </c>
      <c r="F466">
        <v>122</v>
      </c>
      <c r="G466">
        <f t="shared" si="7"/>
        <v>7</v>
      </c>
    </row>
    <row r="467" spans="1:7" x14ac:dyDescent="0.2">
      <c r="A467" t="s">
        <v>951</v>
      </c>
      <c r="B467" t="s">
        <v>952</v>
      </c>
      <c r="C467">
        <v>2010</v>
      </c>
      <c r="D467">
        <v>2017</v>
      </c>
      <c r="E467" t="s">
        <v>28</v>
      </c>
      <c r="F467">
        <v>17</v>
      </c>
      <c r="G467">
        <f t="shared" si="7"/>
        <v>7</v>
      </c>
    </row>
    <row r="468" spans="1:7" x14ac:dyDescent="0.2">
      <c r="A468" t="s">
        <v>953</v>
      </c>
      <c r="B468" t="s">
        <v>954</v>
      </c>
      <c r="C468">
        <v>2011</v>
      </c>
      <c r="D468">
        <v>2022</v>
      </c>
      <c r="E468" t="s">
        <v>8</v>
      </c>
      <c r="F468">
        <v>125</v>
      </c>
      <c r="G468">
        <f t="shared" si="7"/>
        <v>11</v>
      </c>
    </row>
    <row r="469" spans="1:7" x14ac:dyDescent="0.2">
      <c r="A469" t="s">
        <v>955</v>
      </c>
      <c r="B469" t="s">
        <v>956</v>
      </c>
      <c r="C469">
        <v>2011</v>
      </c>
      <c r="D469">
        <v>2012</v>
      </c>
      <c r="E469" t="s">
        <v>157</v>
      </c>
      <c r="F469">
        <v>35</v>
      </c>
      <c r="G469">
        <f t="shared" si="7"/>
        <v>1</v>
      </c>
    </row>
    <row r="470" spans="1:7" x14ac:dyDescent="0.2">
      <c r="A470" t="s">
        <v>957</v>
      </c>
      <c r="B470" t="s">
        <v>958</v>
      </c>
      <c r="C470">
        <v>2011</v>
      </c>
      <c r="D470">
        <v>2013</v>
      </c>
      <c r="E470" t="s">
        <v>8</v>
      </c>
      <c r="F470">
        <v>51</v>
      </c>
      <c r="G470">
        <f t="shared" si="7"/>
        <v>2</v>
      </c>
    </row>
    <row r="471" spans="1:7" x14ac:dyDescent="0.2">
      <c r="A471" t="s">
        <v>959</v>
      </c>
      <c r="B471" t="s">
        <v>960</v>
      </c>
      <c r="C471">
        <v>2011</v>
      </c>
      <c r="D471">
        <v>2022</v>
      </c>
      <c r="E471" t="s">
        <v>19</v>
      </c>
      <c r="F471">
        <v>63</v>
      </c>
      <c r="G471">
        <f t="shared" si="7"/>
        <v>11</v>
      </c>
    </row>
    <row r="472" spans="1:7" x14ac:dyDescent="0.2">
      <c r="A472" t="s">
        <v>961</v>
      </c>
      <c r="B472" t="s">
        <v>962</v>
      </c>
      <c r="C472">
        <v>2011</v>
      </c>
      <c r="D472">
        <v>2014</v>
      </c>
      <c r="E472" t="s">
        <v>117</v>
      </c>
      <c r="F472">
        <v>237</v>
      </c>
      <c r="G472">
        <f t="shared" si="7"/>
        <v>3</v>
      </c>
    </row>
    <row r="473" spans="1:7" x14ac:dyDescent="0.2">
      <c r="A473" t="s">
        <v>963</v>
      </c>
      <c r="B473" t="s">
        <v>964</v>
      </c>
      <c r="C473">
        <v>2011</v>
      </c>
      <c r="D473">
        <v>2017</v>
      </c>
      <c r="E473" t="s">
        <v>19</v>
      </c>
      <c r="F473">
        <v>22</v>
      </c>
      <c r="G473">
        <f t="shared" si="7"/>
        <v>6</v>
      </c>
    </row>
    <row r="474" spans="1:7" x14ac:dyDescent="0.2">
      <c r="A474" t="s">
        <v>965</v>
      </c>
      <c r="B474" t="s">
        <v>966</v>
      </c>
      <c r="C474">
        <v>2011</v>
      </c>
      <c r="D474">
        <v>2015</v>
      </c>
      <c r="E474" t="s">
        <v>28</v>
      </c>
      <c r="F474">
        <v>11</v>
      </c>
      <c r="G474">
        <f t="shared" si="7"/>
        <v>4</v>
      </c>
    </row>
    <row r="475" spans="1:7" x14ac:dyDescent="0.2">
      <c r="A475" t="s">
        <v>967</v>
      </c>
      <c r="B475" t="s">
        <v>968</v>
      </c>
      <c r="C475">
        <v>2011</v>
      </c>
      <c r="D475">
        <v>2021</v>
      </c>
      <c r="E475" t="s">
        <v>8</v>
      </c>
      <c r="F475">
        <v>62</v>
      </c>
      <c r="G475">
        <f t="shared" si="7"/>
        <v>10</v>
      </c>
    </row>
    <row r="476" spans="1:7" x14ac:dyDescent="0.2">
      <c r="A476" t="s">
        <v>969</v>
      </c>
      <c r="B476" t="s">
        <v>970</v>
      </c>
      <c r="C476">
        <v>2011</v>
      </c>
      <c r="D476">
        <v>2018</v>
      </c>
      <c r="E476" t="s">
        <v>8</v>
      </c>
      <c r="F476">
        <v>34</v>
      </c>
      <c r="G476">
        <f t="shared" si="7"/>
        <v>7</v>
      </c>
    </row>
    <row r="477" spans="1:7" x14ac:dyDescent="0.2">
      <c r="A477" t="s">
        <v>971</v>
      </c>
      <c r="B477" t="s">
        <v>972</v>
      </c>
      <c r="C477">
        <v>2011</v>
      </c>
      <c r="D477">
        <v>2016</v>
      </c>
      <c r="E477" t="s">
        <v>8</v>
      </c>
      <c r="F477">
        <v>20</v>
      </c>
      <c r="G477">
        <f t="shared" si="7"/>
        <v>5</v>
      </c>
    </row>
    <row r="478" spans="1:7" x14ac:dyDescent="0.2">
      <c r="A478" t="s">
        <v>973</v>
      </c>
      <c r="B478" t="s">
        <v>974</v>
      </c>
      <c r="C478">
        <v>2011</v>
      </c>
      <c r="D478">
        <v>2022</v>
      </c>
      <c r="E478" t="s">
        <v>8</v>
      </c>
      <c r="F478">
        <v>45</v>
      </c>
      <c r="G478">
        <f t="shared" si="7"/>
        <v>11</v>
      </c>
    </row>
    <row r="479" spans="1:7" x14ac:dyDescent="0.2">
      <c r="A479" t="s">
        <v>975</v>
      </c>
      <c r="B479" t="s">
        <v>976</v>
      </c>
      <c r="C479">
        <v>2011</v>
      </c>
      <c r="D479">
        <v>2022</v>
      </c>
      <c r="E479" t="s">
        <v>8</v>
      </c>
      <c r="F479">
        <v>179</v>
      </c>
      <c r="G479">
        <f t="shared" si="7"/>
        <v>11</v>
      </c>
    </row>
    <row r="480" spans="1:7" x14ac:dyDescent="0.2">
      <c r="A480" t="s">
        <v>977</v>
      </c>
      <c r="B480" t="s">
        <v>978</v>
      </c>
      <c r="C480">
        <v>2011</v>
      </c>
      <c r="D480">
        <v>2019</v>
      </c>
      <c r="E480" t="s">
        <v>134</v>
      </c>
      <c r="F480">
        <v>769</v>
      </c>
      <c r="G480">
        <f t="shared" si="7"/>
        <v>8</v>
      </c>
    </row>
    <row r="481" spans="1:7" x14ac:dyDescent="0.2">
      <c r="A481" t="s">
        <v>979</v>
      </c>
      <c r="B481" t="s">
        <v>980</v>
      </c>
      <c r="C481">
        <v>2011</v>
      </c>
      <c r="D481">
        <v>2022</v>
      </c>
      <c r="E481" t="s">
        <v>19</v>
      </c>
      <c r="F481">
        <v>3065</v>
      </c>
      <c r="G481">
        <f t="shared" si="7"/>
        <v>11</v>
      </c>
    </row>
    <row r="482" spans="1:7" x14ac:dyDescent="0.2">
      <c r="A482" t="s">
        <v>981</v>
      </c>
      <c r="B482" t="s">
        <v>982</v>
      </c>
      <c r="C482">
        <v>2011</v>
      </c>
      <c r="D482">
        <v>2016</v>
      </c>
      <c r="E482" t="s">
        <v>117</v>
      </c>
      <c r="F482">
        <v>59</v>
      </c>
      <c r="G482">
        <f t="shared" si="7"/>
        <v>5</v>
      </c>
    </row>
    <row r="483" spans="1:7" x14ac:dyDescent="0.2">
      <c r="A483" t="s">
        <v>983</v>
      </c>
      <c r="B483" t="s">
        <v>984</v>
      </c>
      <c r="C483">
        <v>2011</v>
      </c>
      <c r="D483">
        <v>2014</v>
      </c>
      <c r="E483" t="s">
        <v>8</v>
      </c>
      <c r="F483">
        <v>116</v>
      </c>
      <c r="G483">
        <f t="shared" si="7"/>
        <v>3</v>
      </c>
    </row>
    <row r="484" spans="1:7" x14ac:dyDescent="0.2">
      <c r="A484" t="s">
        <v>985</v>
      </c>
      <c r="B484" t="s">
        <v>986</v>
      </c>
      <c r="C484">
        <v>2011</v>
      </c>
      <c r="D484">
        <v>2012</v>
      </c>
      <c r="E484" t="s">
        <v>8</v>
      </c>
      <c r="F484">
        <v>18</v>
      </c>
      <c r="G484">
        <f t="shared" si="7"/>
        <v>1</v>
      </c>
    </row>
    <row r="485" spans="1:7" x14ac:dyDescent="0.2">
      <c r="A485" t="s">
        <v>987</v>
      </c>
      <c r="B485" t="s">
        <v>988</v>
      </c>
      <c r="C485">
        <v>2011</v>
      </c>
      <c r="D485">
        <v>2016</v>
      </c>
      <c r="E485" t="s">
        <v>8</v>
      </c>
      <c r="F485">
        <v>17</v>
      </c>
      <c r="G485">
        <f t="shared" si="7"/>
        <v>5</v>
      </c>
    </row>
    <row r="486" spans="1:7" x14ac:dyDescent="0.2">
      <c r="A486" t="s">
        <v>989</v>
      </c>
      <c r="B486" t="s">
        <v>990</v>
      </c>
      <c r="C486">
        <v>2011</v>
      </c>
      <c r="D486">
        <v>2016</v>
      </c>
      <c r="E486" t="s">
        <v>19</v>
      </c>
      <c r="F486">
        <v>171</v>
      </c>
      <c r="G486">
        <f t="shared" si="7"/>
        <v>5</v>
      </c>
    </row>
    <row r="487" spans="1:7" x14ac:dyDescent="0.2">
      <c r="A487" t="s">
        <v>991</v>
      </c>
      <c r="B487" t="s">
        <v>992</v>
      </c>
      <c r="C487">
        <v>2011</v>
      </c>
      <c r="D487">
        <v>2011</v>
      </c>
      <c r="E487" t="s">
        <v>8</v>
      </c>
      <c r="F487">
        <v>8</v>
      </c>
      <c r="G487">
        <f t="shared" si="7"/>
        <v>0</v>
      </c>
    </row>
    <row r="488" spans="1:7" x14ac:dyDescent="0.2">
      <c r="A488" t="s">
        <v>993</v>
      </c>
      <c r="B488" t="s">
        <v>994</v>
      </c>
      <c r="C488">
        <v>2011</v>
      </c>
      <c r="D488">
        <v>2022</v>
      </c>
      <c r="E488" t="s">
        <v>8</v>
      </c>
      <c r="F488">
        <v>284</v>
      </c>
      <c r="G488">
        <f t="shared" si="7"/>
        <v>11</v>
      </c>
    </row>
    <row r="489" spans="1:7" x14ac:dyDescent="0.2">
      <c r="A489" t="s">
        <v>995</v>
      </c>
      <c r="B489" t="s">
        <v>996</v>
      </c>
      <c r="C489">
        <v>2011</v>
      </c>
      <c r="D489">
        <v>2017</v>
      </c>
      <c r="E489" t="s">
        <v>8</v>
      </c>
      <c r="F489">
        <v>40</v>
      </c>
      <c r="G489">
        <f t="shared" si="7"/>
        <v>6</v>
      </c>
    </row>
    <row r="490" spans="1:7" x14ac:dyDescent="0.2">
      <c r="A490" t="s">
        <v>997</v>
      </c>
      <c r="B490" t="s">
        <v>998</v>
      </c>
      <c r="C490">
        <v>2011</v>
      </c>
      <c r="D490">
        <v>2013</v>
      </c>
      <c r="E490" t="s">
        <v>8</v>
      </c>
      <c r="F490">
        <v>16</v>
      </c>
      <c r="G490">
        <f t="shared" si="7"/>
        <v>2</v>
      </c>
    </row>
    <row r="491" spans="1:7" x14ac:dyDescent="0.2">
      <c r="A491" t="s">
        <v>999</v>
      </c>
      <c r="B491" t="s">
        <v>1000</v>
      </c>
      <c r="C491">
        <v>2011</v>
      </c>
      <c r="D491">
        <v>2017</v>
      </c>
      <c r="E491" t="s">
        <v>19</v>
      </c>
      <c r="F491">
        <v>10</v>
      </c>
      <c r="G491">
        <f t="shared" si="7"/>
        <v>6</v>
      </c>
    </row>
    <row r="492" spans="1:7" x14ac:dyDescent="0.2">
      <c r="A492" t="s">
        <v>1001</v>
      </c>
      <c r="B492" t="s">
        <v>1002</v>
      </c>
      <c r="C492">
        <v>2011</v>
      </c>
      <c r="D492">
        <v>2017</v>
      </c>
      <c r="E492" t="s">
        <v>8</v>
      </c>
      <c r="F492">
        <v>16</v>
      </c>
      <c r="G492">
        <f t="shared" si="7"/>
        <v>6</v>
      </c>
    </row>
    <row r="493" spans="1:7" x14ac:dyDescent="0.2">
      <c r="A493" t="s">
        <v>1003</v>
      </c>
      <c r="B493" t="s">
        <v>1004</v>
      </c>
      <c r="C493">
        <v>2011</v>
      </c>
      <c r="D493">
        <v>2015</v>
      </c>
      <c r="E493" t="s">
        <v>8</v>
      </c>
      <c r="F493">
        <v>32</v>
      </c>
      <c r="G493">
        <f t="shared" si="7"/>
        <v>4</v>
      </c>
    </row>
    <row r="494" spans="1:7" x14ac:dyDescent="0.2">
      <c r="A494" t="s">
        <v>1005</v>
      </c>
      <c r="B494" t="s">
        <v>1006</v>
      </c>
      <c r="C494">
        <v>2012</v>
      </c>
      <c r="D494">
        <v>2012</v>
      </c>
      <c r="E494" t="s">
        <v>19</v>
      </c>
      <c r="F494">
        <v>47</v>
      </c>
      <c r="G494">
        <f t="shared" si="7"/>
        <v>0</v>
      </c>
    </row>
    <row r="495" spans="1:7" x14ac:dyDescent="0.2">
      <c r="A495" t="s">
        <v>1007</v>
      </c>
      <c r="B495" t="s">
        <v>1008</v>
      </c>
      <c r="C495">
        <v>2012</v>
      </c>
      <c r="D495">
        <v>2012</v>
      </c>
      <c r="E495" t="s">
        <v>8</v>
      </c>
      <c r="F495">
        <v>32</v>
      </c>
      <c r="G495">
        <f t="shared" si="7"/>
        <v>0</v>
      </c>
    </row>
    <row r="496" spans="1:7" x14ac:dyDescent="0.2">
      <c r="A496" t="s">
        <v>1009</v>
      </c>
      <c r="B496" t="s">
        <v>1010</v>
      </c>
      <c r="C496">
        <v>2012</v>
      </c>
      <c r="D496">
        <v>2019</v>
      </c>
      <c r="E496" t="s">
        <v>111</v>
      </c>
      <c r="F496">
        <v>138</v>
      </c>
      <c r="G496">
        <f t="shared" si="7"/>
        <v>7</v>
      </c>
    </row>
    <row r="497" spans="1:7" x14ac:dyDescent="0.2">
      <c r="A497" t="s">
        <v>1011</v>
      </c>
      <c r="B497" t="s">
        <v>1012</v>
      </c>
      <c r="C497">
        <v>2012</v>
      </c>
      <c r="D497">
        <v>2018</v>
      </c>
      <c r="E497" t="s">
        <v>651</v>
      </c>
      <c r="F497">
        <v>4</v>
      </c>
      <c r="G497">
        <f t="shared" si="7"/>
        <v>6</v>
      </c>
    </row>
    <row r="498" spans="1:7" x14ac:dyDescent="0.2">
      <c r="A498" t="s">
        <v>1013</v>
      </c>
      <c r="B498" t="s">
        <v>1014</v>
      </c>
      <c r="C498">
        <v>2012</v>
      </c>
      <c r="D498">
        <v>2019</v>
      </c>
      <c r="E498" t="s">
        <v>90</v>
      </c>
      <c r="F498">
        <v>30</v>
      </c>
      <c r="G498">
        <f t="shared" si="7"/>
        <v>7</v>
      </c>
    </row>
    <row r="499" spans="1:7" x14ac:dyDescent="0.2">
      <c r="A499" t="s">
        <v>1015</v>
      </c>
      <c r="B499" t="s">
        <v>1016</v>
      </c>
      <c r="C499">
        <v>2012</v>
      </c>
      <c r="D499">
        <v>2022</v>
      </c>
      <c r="E499" t="s">
        <v>8</v>
      </c>
      <c r="F499">
        <v>6</v>
      </c>
      <c r="G499">
        <f t="shared" si="7"/>
        <v>10</v>
      </c>
    </row>
    <row r="500" spans="1:7" x14ac:dyDescent="0.2">
      <c r="A500" t="s">
        <v>1017</v>
      </c>
      <c r="B500" t="s">
        <v>1018</v>
      </c>
      <c r="C500">
        <v>2012</v>
      </c>
      <c r="D500">
        <v>2012</v>
      </c>
      <c r="E500" t="s">
        <v>28</v>
      </c>
      <c r="F500">
        <v>9</v>
      </c>
      <c r="G500">
        <f t="shared" si="7"/>
        <v>0</v>
      </c>
    </row>
    <row r="501" spans="1:7" x14ac:dyDescent="0.2">
      <c r="A501" t="s">
        <v>1019</v>
      </c>
      <c r="B501" t="s">
        <v>1020</v>
      </c>
      <c r="C501">
        <v>2012</v>
      </c>
      <c r="D501">
        <v>2022</v>
      </c>
      <c r="E501" t="s">
        <v>134</v>
      </c>
      <c r="F501">
        <v>11</v>
      </c>
      <c r="G501">
        <f t="shared" si="7"/>
        <v>10</v>
      </c>
    </row>
    <row r="502" spans="1:7" x14ac:dyDescent="0.2">
      <c r="A502" t="s">
        <v>1021</v>
      </c>
      <c r="B502" t="s">
        <v>1022</v>
      </c>
      <c r="C502">
        <v>2012</v>
      </c>
      <c r="D502">
        <v>2018</v>
      </c>
      <c r="E502" t="s">
        <v>111</v>
      </c>
      <c r="F502">
        <v>10</v>
      </c>
      <c r="G502">
        <f t="shared" si="7"/>
        <v>6</v>
      </c>
    </row>
    <row r="503" spans="1:7" x14ac:dyDescent="0.2">
      <c r="A503" t="s">
        <v>1023</v>
      </c>
      <c r="B503" t="s">
        <v>1024</v>
      </c>
      <c r="C503">
        <v>2012</v>
      </c>
      <c r="D503">
        <v>2017</v>
      </c>
      <c r="E503" t="s">
        <v>8</v>
      </c>
      <c r="F503">
        <v>4</v>
      </c>
      <c r="G503">
        <f t="shared" si="7"/>
        <v>5</v>
      </c>
    </row>
    <row r="504" spans="1:7" x14ac:dyDescent="0.2">
      <c r="A504" t="s">
        <v>1025</v>
      </c>
      <c r="B504" t="s">
        <v>1026</v>
      </c>
      <c r="C504">
        <v>2012</v>
      </c>
      <c r="D504">
        <v>2015</v>
      </c>
      <c r="E504" t="s">
        <v>8</v>
      </c>
      <c r="F504">
        <v>16</v>
      </c>
      <c r="G504">
        <f t="shared" si="7"/>
        <v>3</v>
      </c>
    </row>
    <row r="505" spans="1:7" x14ac:dyDescent="0.2">
      <c r="A505" t="s">
        <v>1027</v>
      </c>
      <c r="B505" t="s">
        <v>1028</v>
      </c>
      <c r="C505">
        <v>2012</v>
      </c>
      <c r="D505">
        <v>2012</v>
      </c>
      <c r="E505" t="s">
        <v>8</v>
      </c>
      <c r="F505">
        <v>14</v>
      </c>
      <c r="G505">
        <f t="shared" si="7"/>
        <v>0</v>
      </c>
    </row>
    <row r="506" spans="1:7" x14ac:dyDescent="0.2">
      <c r="A506" t="s">
        <v>1029</v>
      </c>
      <c r="B506" t="s">
        <v>1030</v>
      </c>
      <c r="C506">
        <v>2012</v>
      </c>
      <c r="D506">
        <v>2012</v>
      </c>
      <c r="E506" t="s">
        <v>8</v>
      </c>
      <c r="F506">
        <v>30</v>
      </c>
      <c r="G506">
        <f t="shared" si="7"/>
        <v>0</v>
      </c>
    </row>
    <row r="507" spans="1:7" x14ac:dyDescent="0.2">
      <c r="A507" t="s">
        <v>1031</v>
      </c>
      <c r="B507" t="s">
        <v>1032</v>
      </c>
      <c r="C507">
        <v>2012</v>
      </c>
      <c r="D507">
        <v>2018</v>
      </c>
      <c r="E507" t="s">
        <v>8</v>
      </c>
      <c r="F507">
        <v>19</v>
      </c>
      <c r="G507">
        <f t="shared" si="7"/>
        <v>6</v>
      </c>
    </row>
    <row r="508" spans="1:7" x14ac:dyDescent="0.2">
      <c r="A508" t="s">
        <v>1033</v>
      </c>
      <c r="B508" t="s">
        <v>1034</v>
      </c>
      <c r="C508">
        <v>2012</v>
      </c>
      <c r="D508">
        <v>2018</v>
      </c>
      <c r="E508" t="s">
        <v>8</v>
      </c>
      <c r="F508">
        <v>101</v>
      </c>
      <c r="G508">
        <f t="shared" si="7"/>
        <v>6</v>
      </c>
    </row>
    <row r="509" spans="1:7" x14ac:dyDescent="0.2">
      <c r="A509" t="s">
        <v>1035</v>
      </c>
      <c r="B509" t="s">
        <v>1036</v>
      </c>
      <c r="C509">
        <v>2012</v>
      </c>
      <c r="D509">
        <v>2018</v>
      </c>
      <c r="E509" t="s">
        <v>8</v>
      </c>
      <c r="F509">
        <v>2</v>
      </c>
      <c r="G509">
        <f t="shared" si="7"/>
        <v>6</v>
      </c>
    </row>
    <row r="510" spans="1:7" x14ac:dyDescent="0.2">
      <c r="A510" t="s">
        <v>1037</v>
      </c>
      <c r="B510" t="s">
        <v>1038</v>
      </c>
      <c r="C510">
        <v>2012</v>
      </c>
      <c r="D510">
        <v>2019</v>
      </c>
      <c r="E510" t="s">
        <v>8</v>
      </c>
      <c r="F510">
        <v>26</v>
      </c>
      <c r="G510">
        <f t="shared" si="7"/>
        <v>7</v>
      </c>
    </row>
    <row r="511" spans="1:7" x14ac:dyDescent="0.2">
      <c r="A511" t="s">
        <v>1039</v>
      </c>
      <c r="B511" t="s">
        <v>1040</v>
      </c>
      <c r="C511">
        <v>2012</v>
      </c>
      <c r="D511">
        <v>2019</v>
      </c>
      <c r="E511" t="s">
        <v>1041</v>
      </c>
      <c r="F511">
        <v>11</v>
      </c>
      <c r="G511">
        <f t="shared" si="7"/>
        <v>7</v>
      </c>
    </row>
    <row r="512" spans="1:7" x14ac:dyDescent="0.2">
      <c r="A512" t="s">
        <v>1042</v>
      </c>
      <c r="B512" t="s">
        <v>1043</v>
      </c>
      <c r="C512">
        <v>2012</v>
      </c>
      <c r="D512">
        <v>2016</v>
      </c>
      <c r="E512" t="s">
        <v>8</v>
      </c>
      <c r="F512">
        <v>66</v>
      </c>
      <c r="G512">
        <f t="shared" si="7"/>
        <v>4</v>
      </c>
    </row>
    <row r="513" spans="1:7" x14ac:dyDescent="0.2">
      <c r="A513" t="s">
        <v>1044</v>
      </c>
      <c r="B513" t="s">
        <v>1045</v>
      </c>
      <c r="C513">
        <v>2012</v>
      </c>
      <c r="D513">
        <v>2021</v>
      </c>
      <c r="E513" t="s">
        <v>8</v>
      </c>
      <c r="F513">
        <v>22</v>
      </c>
      <c r="G513">
        <f t="shared" si="7"/>
        <v>9</v>
      </c>
    </row>
    <row r="514" spans="1:7" x14ac:dyDescent="0.2">
      <c r="A514" t="s">
        <v>1046</v>
      </c>
      <c r="B514" t="s">
        <v>1047</v>
      </c>
      <c r="C514">
        <v>2012</v>
      </c>
      <c r="D514">
        <v>2020</v>
      </c>
      <c r="E514" t="s">
        <v>28</v>
      </c>
      <c r="F514">
        <v>34</v>
      </c>
      <c r="G514">
        <f t="shared" si="7"/>
        <v>8</v>
      </c>
    </row>
    <row r="515" spans="1:7" x14ac:dyDescent="0.2">
      <c r="A515" t="s">
        <v>1048</v>
      </c>
      <c r="B515" t="s">
        <v>1049</v>
      </c>
      <c r="C515">
        <v>2008</v>
      </c>
      <c r="D515">
        <v>2021</v>
      </c>
      <c r="E515" t="s">
        <v>8</v>
      </c>
      <c r="F515">
        <v>169</v>
      </c>
      <c r="G515">
        <f t="shared" ref="G515:G578" si="8">D515-C515</f>
        <v>13</v>
      </c>
    </row>
    <row r="516" spans="1:7" x14ac:dyDescent="0.2">
      <c r="A516" t="s">
        <v>1050</v>
      </c>
      <c r="B516" t="s">
        <v>1051</v>
      </c>
      <c r="C516">
        <v>2012</v>
      </c>
      <c r="D516">
        <v>2016</v>
      </c>
      <c r="E516" t="s">
        <v>90</v>
      </c>
      <c r="F516">
        <v>25</v>
      </c>
      <c r="G516">
        <f t="shared" si="8"/>
        <v>4</v>
      </c>
    </row>
    <row r="517" spans="1:7" x14ac:dyDescent="0.2">
      <c r="A517" t="s">
        <v>1052</v>
      </c>
      <c r="B517" t="s">
        <v>1053</v>
      </c>
      <c r="C517">
        <v>2012</v>
      </c>
      <c r="D517">
        <v>2022</v>
      </c>
      <c r="E517" t="s">
        <v>8</v>
      </c>
      <c r="F517">
        <v>15</v>
      </c>
      <c r="G517">
        <f t="shared" si="8"/>
        <v>10</v>
      </c>
    </row>
    <row r="518" spans="1:7" x14ac:dyDescent="0.2">
      <c r="A518" t="s">
        <v>1054</v>
      </c>
      <c r="B518" t="s">
        <v>1055</v>
      </c>
      <c r="C518">
        <v>2012</v>
      </c>
      <c r="D518">
        <v>2017</v>
      </c>
      <c r="E518" t="s">
        <v>157</v>
      </c>
      <c r="F518">
        <v>38</v>
      </c>
      <c r="G518">
        <f t="shared" si="8"/>
        <v>5</v>
      </c>
    </row>
    <row r="519" spans="1:7" x14ac:dyDescent="0.2">
      <c r="A519" t="s">
        <v>1056</v>
      </c>
      <c r="B519" t="s">
        <v>1057</v>
      </c>
      <c r="C519">
        <v>2012</v>
      </c>
      <c r="D519">
        <v>2022</v>
      </c>
      <c r="E519" t="s">
        <v>28</v>
      </c>
      <c r="F519">
        <v>59</v>
      </c>
      <c r="G519">
        <f t="shared" si="8"/>
        <v>10</v>
      </c>
    </row>
    <row r="520" spans="1:7" x14ac:dyDescent="0.2">
      <c r="A520" t="s">
        <v>1058</v>
      </c>
      <c r="B520" t="s">
        <v>1059</v>
      </c>
      <c r="C520">
        <v>2012</v>
      </c>
      <c r="D520">
        <v>2022</v>
      </c>
      <c r="E520" t="s">
        <v>1041</v>
      </c>
      <c r="F520">
        <v>55</v>
      </c>
      <c r="G520">
        <f t="shared" si="8"/>
        <v>10</v>
      </c>
    </row>
    <row r="521" spans="1:7" x14ac:dyDescent="0.2">
      <c r="A521" t="s">
        <v>1060</v>
      </c>
      <c r="B521" t="s">
        <v>1061</v>
      </c>
      <c r="C521">
        <v>2012</v>
      </c>
      <c r="D521">
        <v>2020</v>
      </c>
      <c r="E521" t="s">
        <v>8</v>
      </c>
      <c r="F521">
        <v>118</v>
      </c>
      <c r="G521">
        <f t="shared" si="8"/>
        <v>8</v>
      </c>
    </row>
    <row r="522" spans="1:7" x14ac:dyDescent="0.2">
      <c r="A522" t="s">
        <v>1062</v>
      </c>
      <c r="B522" t="s">
        <v>1063</v>
      </c>
      <c r="C522">
        <v>2012</v>
      </c>
      <c r="D522">
        <v>2017</v>
      </c>
      <c r="E522" t="s">
        <v>28</v>
      </c>
      <c r="F522">
        <v>86</v>
      </c>
      <c r="G522">
        <f t="shared" si="8"/>
        <v>5</v>
      </c>
    </row>
    <row r="523" spans="1:7" x14ac:dyDescent="0.2">
      <c r="A523" t="s">
        <v>1064</v>
      </c>
      <c r="B523" t="s">
        <v>1065</v>
      </c>
      <c r="C523">
        <v>2012</v>
      </c>
      <c r="D523">
        <v>2016</v>
      </c>
      <c r="E523" t="s">
        <v>8</v>
      </c>
      <c r="F523">
        <v>19</v>
      </c>
      <c r="G523">
        <f t="shared" si="8"/>
        <v>4</v>
      </c>
    </row>
    <row r="524" spans="1:7" x14ac:dyDescent="0.2">
      <c r="A524" t="s">
        <v>1066</v>
      </c>
      <c r="B524" t="s">
        <v>1067</v>
      </c>
      <c r="C524">
        <v>2012</v>
      </c>
      <c r="D524">
        <v>2020</v>
      </c>
      <c r="E524" t="s">
        <v>8</v>
      </c>
      <c r="F524">
        <v>229</v>
      </c>
      <c r="G524">
        <f t="shared" si="8"/>
        <v>8</v>
      </c>
    </row>
    <row r="525" spans="1:7" x14ac:dyDescent="0.2">
      <c r="A525" t="s">
        <v>1068</v>
      </c>
      <c r="B525" t="s">
        <v>1069</v>
      </c>
      <c r="C525">
        <v>2012</v>
      </c>
      <c r="D525">
        <v>2013</v>
      </c>
      <c r="E525" t="s">
        <v>8</v>
      </c>
      <c r="F525">
        <v>38</v>
      </c>
      <c r="G525">
        <f t="shared" si="8"/>
        <v>1</v>
      </c>
    </row>
    <row r="526" spans="1:7" x14ac:dyDescent="0.2">
      <c r="A526" t="s">
        <v>1070</v>
      </c>
      <c r="B526" t="s">
        <v>1071</v>
      </c>
      <c r="C526">
        <v>2012</v>
      </c>
      <c r="D526">
        <v>2013</v>
      </c>
      <c r="E526" t="s">
        <v>8</v>
      </c>
      <c r="F526">
        <v>0</v>
      </c>
      <c r="G526">
        <f t="shared" si="8"/>
        <v>1</v>
      </c>
    </row>
    <row r="527" spans="1:7" x14ac:dyDescent="0.2">
      <c r="A527" t="s">
        <v>1072</v>
      </c>
      <c r="B527" t="s">
        <v>1073</v>
      </c>
      <c r="C527">
        <v>2012</v>
      </c>
      <c r="D527">
        <v>2013</v>
      </c>
      <c r="E527" t="s">
        <v>28</v>
      </c>
      <c r="F527">
        <v>107</v>
      </c>
      <c r="G527">
        <f t="shared" si="8"/>
        <v>1</v>
      </c>
    </row>
    <row r="528" spans="1:7" x14ac:dyDescent="0.2">
      <c r="A528" t="s">
        <v>1074</v>
      </c>
      <c r="B528" t="s">
        <v>1075</v>
      </c>
      <c r="C528">
        <v>2012</v>
      </c>
      <c r="D528">
        <v>2016</v>
      </c>
      <c r="E528" t="s">
        <v>8</v>
      </c>
      <c r="F528">
        <v>2</v>
      </c>
      <c r="G528">
        <f t="shared" si="8"/>
        <v>4</v>
      </c>
    </row>
    <row r="529" spans="1:7" x14ac:dyDescent="0.2">
      <c r="A529" t="s">
        <v>1076</v>
      </c>
      <c r="B529" t="s">
        <v>1077</v>
      </c>
      <c r="C529">
        <v>2012</v>
      </c>
      <c r="D529">
        <v>2022</v>
      </c>
      <c r="E529" t="s">
        <v>28</v>
      </c>
      <c r="F529">
        <v>202</v>
      </c>
      <c r="G529">
        <f t="shared" si="8"/>
        <v>10</v>
      </c>
    </row>
    <row r="530" spans="1:7" x14ac:dyDescent="0.2">
      <c r="A530" t="s">
        <v>1078</v>
      </c>
      <c r="B530" t="s">
        <v>1079</v>
      </c>
      <c r="C530">
        <v>2012</v>
      </c>
      <c r="D530">
        <v>2014</v>
      </c>
      <c r="E530" t="s">
        <v>111</v>
      </c>
      <c r="F530">
        <v>2209</v>
      </c>
      <c r="G530">
        <f t="shared" si="8"/>
        <v>2</v>
      </c>
    </row>
    <row r="531" spans="1:7" x14ac:dyDescent="0.2">
      <c r="A531" t="s">
        <v>1080</v>
      </c>
      <c r="B531" t="s">
        <v>1081</v>
      </c>
      <c r="C531">
        <v>2012</v>
      </c>
      <c r="D531">
        <v>2022</v>
      </c>
      <c r="E531" t="s">
        <v>19</v>
      </c>
      <c r="F531">
        <v>55</v>
      </c>
      <c r="G531">
        <f t="shared" si="8"/>
        <v>10</v>
      </c>
    </row>
    <row r="532" spans="1:7" x14ac:dyDescent="0.2">
      <c r="A532" t="s">
        <v>1082</v>
      </c>
      <c r="B532" t="s">
        <v>1083</v>
      </c>
      <c r="C532">
        <v>2012</v>
      </c>
      <c r="D532">
        <v>2016</v>
      </c>
      <c r="E532" t="s">
        <v>8</v>
      </c>
      <c r="F532">
        <v>17</v>
      </c>
      <c r="G532">
        <f t="shared" si="8"/>
        <v>4</v>
      </c>
    </row>
    <row r="533" spans="1:7" x14ac:dyDescent="0.2">
      <c r="A533" t="s">
        <v>1084</v>
      </c>
      <c r="B533" t="s">
        <v>1085</v>
      </c>
      <c r="C533">
        <v>2012</v>
      </c>
      <c r="D533">
        <v>2021</v>
      </c>
      <c r="E533" t="s">
        <v>117</v>
      </c>
      <c r="F533">
        <v>83</v>
      </c>
      <c r="G533">
        <f t="shared" si="8"/>
        <v>9</v>
      </c>
    </row>
    <row r="534" spans="1:7" x14ac:dyDescent="0.2">
      <c r="A534" t="s">
        <v>1086</v>
      </c>
      <c r="B534" t="s">
        <v>1087</v>
      </c>
      <c r="C534">
        <v>2012</v>
      </c>
      <c r="D534">
        <v>2019</v>
      </c>
      <c r="E534" t="s">
        <v>8</v>
      </c>
      <c r="F534">
        <v>33</v>
      </c>
      <c r="G534">
        <f t="shared" si="8"/>
        <v>7</v>
      </c>
    </row>
    <row r="535" spans="1:7" x14ac:dyDescent="0.2">
      <c r="A535" t="s">
        <v>1088</v>
      </c>
      <c r="B535" t="s">
        <v>1089</v>
      </c>
      <c r="C535">
        <v>2012</v>
      </c>
      <c r="D535">
        <v>2019</v>
      </c>
      <c r="E535" t="s">
        <v>8</v>
      </c>
      <c r="F535">
        <v>3</v>
      </c>
      <c r="G535">
        <f t="shared" si="8"/>
        <v>7</v>
      </c>
    </row>
    <row r="536" spans="1:7" x14ac:dyDescent="0.2">
      <c r="A536" t="s">
        <v>1090</v>
      </c>
      <c r="B536" t="s">
        <v>1091</v>
      </c>
      <c r="C536">
        <v>2012</v>
      </c>
      <c r="D536">
        <v>2013</v>
      </c>
      <c r="E536" t="s">
        <v>28</v>
      </c>
      <c r="F536">
        <v>28</v>
      </c>
      <c r="G536">
        <f t="shared" si="8"/>
        <v>1</v>
      </c>
    </row>
    <row r="537" spans="1:7" x14ac:dyDescent="0.2">
      <c r="A537" t="s">
        <v>1092</v>
      </c>
      <c r="B537" t="s">
        <v>1093</v>
      </c>
      <c r="C537">
        <v>2012</v>
      </c>
      <c r="D537">
        <v>2022</v>
      </c>
      <c r="E537" t="s">
        <v>558</v>
      </c>
      <c r="F537">
        <v>26</v>
      </c>
      <c r="G537">
        <f t="shared" si="8"/>
        <v>10</v>
      </c>
    </row>
    <row r="538" spans="1:7" x14ac:dyDescent="0.2">
      <c r="A538" t="s">
        <v>1094</v>
      </c>
      <c r="B538" t="s">
        <v>1095</v>
      </c>
      <c r="C538">
        <v>2012</v>
      </c>
      <c r="D538">
        <v>2016</v>
      </c>
      <c r="E538" t="s">
        <v>8</v>
      </c>
      <c r="F538">
        <v>27</v>
      </c>
      <c r="G538">
        <f t="shared" si="8"/>
        <v>4</v>
      </c>
    </row>
    <row r="539" spans="1:7" x14ac:dyDescent="0.2">
      <c r="A539" t="s">
        <v>1096</v>
      </c>
      <c r="B539" t="s">
        <v>1097</v>
      </c>
      <c r="C539">
        <v>2013</v>
      </c>
      <c r="D539">
        <v>2020</v>
      </c>
      <c r="E539" t="s">
        <v>8</v>
      </c>
      <c r="F539">
        <v>108</v>
      </c>
      <c r="G539">
        <f t="shared" si="8"/>
        <v>7</v>
      </c>
    </row>
    <row r="540" spans="1:7" x14ac:dyDescent="0.2">
      <c r="A540" t="s">
        <v>1098</v>
      </c>
      <c r="B540" t="s">
        <v>1099</v>
      </c>
      <c r="C540">
        <v>2013</v>
      </c>
      <c r="D540">
        <v>2019</v>
      </c>
      <c r="E540" t="s">
        <v>8</v>
      </c>
      <c r="F540">
        <v>23</v>
      </c>
      <c r="G540">
        <f t="shared" si="8"/>
        <v>6</v>
      </c>
    </row>
    <row r="541" spans="1:7" x14ac:dyDescent="0.2">
      <c r="A541" t="s">
        <v>1100</v>
      </c>
      <c r="B541" t="s">
        <v>1101</v>
      </c>
      <c r="C541">
        <v>2013</v>
      </c>
      <c r="D541">
        <v>2013</v>
      </c>
      <c r="E541" t="s">
        <v>19</v>
      </c>
      <c r="F541">
        <v>73</v>
      </c>
      <c r="G541">
        <f t="shared" si="8"/>
        <v>0</v>
      </c>
    </row>
    <row r="542" spans="1:7" x14ac:dyDescent="0.2">
      <c r="A542" t="s">
        <v>1102</v>
      </c>
      <c r="B542" t="s">
        <v>1103</v>
      </c>
      <c r="C542">
        <v>2013</v>
      </c>
      <c r="D542">
        <v>2014</v>
      </c>
      <c r="E542" t="s">
        <v>8</v>
      </c>
      <c r="F542">
        <v>63</v>
      </c>
      <c r="G542">
        <f t="shared" si="8"/>
        <v>1</v>
      </c>
    </row>
    <row r="543" spans="1:7" x14ac:dyDescent="0.2">
      <c r="A543" t="s">
        <v>1104</v>
      </c>
      <c r="B543" t="s">
        <v>1105</v>
      </c>
      <c r="C543">
        <v>2013</v>
      </c>
      <c r="D543">
        <v>2022</v>
      </c>
      <c r="E543" t="s">
        <v>19</v>
      </c>
      <c r="F543">
        <v>9</v>
      </c>
      <c r="G543">
        <f t="shared" si="8"/>
        <v>9</v>
      </c>
    </row>
    <row r="544" spans="1:7" x14ac:dyDescent="0.2">
      <c r="A544" t="s">
        <v>1106</v>
      </c>
      <c r="B544" t="s">
        <v>1107</v>
      </c>
      <c r="C544">
        <v>2013</v>
      </c>
      <c r="D544">
        <v>2017</v>
      </c>
      <c r="E544" t="s">
        <v>8</v>
      </c>
      <c r="F544">
        <v>12</v>
      </c>
      <c r="G544">
        <f t="shared" si="8"/>
        <v>4</v>
      </c>
    </row>
    <row r="545" spans="1:7" x14ac:dyDescent="0.2">
      <c r="A545" t="s">
        <v>1108</v>
      </c>
      <c r="B545" t="s">
        <v>1109</v>
      </c>
      <c r="C545">
        <v>2013</v>
      </c>
      <c r="D545">
        <v>2020</v>
      </c>
      <c r="E545" t="s">
        <v>8</v>
      </c>
      <c r="F545">
        <v>52</v>
      </c>
      <c r="G545">
        <f t="shared" si="8"/>
        <v>7</v>
      </c>
    </row>
    <row r="546" spans="1:7" x14ac:dyDescent="0.2">
      <c r="A546" t="s">
        <v>1110</v>
      </c>
      <c r="B546" t="s">
        <v>1111</v>
      </c>
      <c r="C546">
        <v>2013</v>
      </c>
      <c r="D546">
        <v>2022</v>
      </c>
      <c r="E546" t="s">
        <v>111</v>
      </c>
      <c r="F546">
        <v>51</v>
      </c>
      <c r="G546">
        <f t="shared" si="8"/>
        <v>9</v>
      </c>
    </row>
    <row r="547" spans="1:7" x14ac:dyDescent="0.2">
      <c r="A547" t="s">
        <v>1112</v>
      </c>
      <c r="B547" t="s">
        <v>1113</v>
      </c>
      <c r="C547">
        <v>2013</v>
      </c>
      <c r="D547">
        <v>2022</v>
      </c>
      <c r="E547" t="s">
        <v>19</v>
      </c>
      <c r="F547">
        <v>2</v>
      </c>
      <c r="G547">
        <f t="shared" si="8"/>
        <v>9</v>
      </c>
    </row>
    <row r="548" spans="1:7" x14ac:dyDescent="0.2">
      <c r="A548" t="s">
        <v>1114</v>
      </c>
      <c r="B548" t="s">
        <v>1115</v>
      </c>
      <c r="C548">
        <v>2013</v>
      </c>
      <c r="D548">
        <v>2022</v>
      </c>
      <c r="E548" t="s">
        <v>8</v>
      </c>
      <c r="F548">
        <v>77</v>
      </c>
      <c r="G548">
        <f t="shared" si="8"/>
        <v>9</v>
      </c>
    </row>
    <row r="549" spans="1:7" x14ac:dyDescent="0.2">
      <c r="A549" t="s">
        <v>1116</v>
      </c>
      <c r="B549" t="s">
        <v>1117</v>
      </c>
      <c r="C549">
        <v>2013</v>
      </c>
      <c r="D549">
        <v>2017</v>
      </c>
      <c r="E549" t="s">
        <v>8</v>
      </c>
      <c r="F549">
        <v>45</v>
      </c>
      <c r="G549">
        <f t="shared" si="8"/>
        <v>4</v>
      </c>
    </row>
    <row r="550" spans="1:7" x14ac:dyDescent="0.2">
      <c r="A550" t="s">
        <v>1118</v>
      </c>
      <c r="B550" t="s">
        <v>1119</v>
      </c>
      <c r="C550">
        <v>2013</v>
      </c>
      <c r="D550">
        <v>2016</v>
      </c>
      <c r="E550" t="s">
        <v>8</v>
      </c>
      <c r="F550">
        <v>545</v>
      </c>
      <c r="G550">
        <f t="shared" si="8"/>
        <v>3</v>
      </c>
    </row>
    <row r="551" spans="1:7" x14ac:dyDescent="0.2">
      <c r="A551" t="s">
        <v>1120</v>
      </c>
      <c r="B551" t="s">
        <v>1121</v>
      </c>
      <c r="C551">
        <v>2013</v>
      </c>
      <c r="D551">
        <v>2021</v>
      </c>
      <c r="E551" t="s">
        <v>8</v>
      </c>
      <c r="F551">
        <v>83</v>
      </c>
      <c r="G551">
        <f t="shared" si="8"/>
        <v>8</v>
      </c>
    </row>
    <row r="552" spans="1:7" x14ac:dyDescent="0.2">
      <c r="A552" t="s">
        <v>1122</v>
      </c>
      <c r="B552" t="s">
        <v>1123</v>
      </c>
      <c r="C552">
        <v>2013</v>
      </c>
      <c r="D552">
        <v>2016</v>
      </c>
      <c r="E552" t="s">
        <v>19</v>
      </c>
      <c r="F552">
        <v>28</v>
      </c>
      <c r="G552">
        <f t="shared" si="8"/>
        <v>3</v>
      </c>
    </row>
    <row r="553" spans="1:7" x14ac:dyDescent="0.2">
      <c r="A553" t="s">
        <v>1124</v>
      </c>
      <c r="B553" t="s">
        <v>1125</v>
      </c>
      <c r="C553">
        <v>2013</v>
      </c>
      <c r="D553">
        <v>2022</v>
      </c>
      <c r="E553" t="s">
        <v>19</v>
      </c>
      <c r="F553">
        <v>31</v>
      </c>
      <c r="G553">
        <f t="shared" si="8"/>
        <v>9</v>
      </c>
    </row>
    <row r="554" spans="1:7" x14ac:dyDescent="0.2">
      <c r="A554" t="s">
        <v>1126</v>
      </c>
      <c r="B554" t="s">
        <v>1127</v>
      </c>
      <c r="C554">
        <v>2013</v>
      </c>
      <c r="D554">
        <v>2021</v>
      </c>
      <c r="E554" t="s">
        <v>8</v>
      </c>
      <c r="F554">
        <v>44</v>
      </c>
      <c r="G554">
        <f t="shared" si="8"/>
        <v>8</v>
      </c>
    </row>
    <row r="555" spans="1:7" x14ac:dyDescent="0.2">
      <c r="A555" t="s">
        <v>1128</v>
      </c>
      <c r="B555" t="s">
        <v>1129</v>
      </c>
      <c r="C555">
        <v>2013</v>
      </c>
      <c r="D555">
        <v>2016</v>
      </c>
      <c r="E555" t="s">
        <v>8</v>
      </c>
      <c r="F555">
        <v>389</v>
      </c>
      <c r="G555">
        <f t="shared" si="8"/>
        <v>3</v>
      </c>
    </row>
    <row r="556" spans="1:7" x14ac:dyDescent="0.2">
      <c r="A556" t="s">
        <v>1130</v>
      </c>
      <c r="B556" t="s">
        <v>1131</v>
      </c>
      <c r="C556">
        <v>2013</v>
      </c>
      <c r="D556">
        <v>2015</v>
      </c>
      <c r="E556" t="s">
        <v>19</v>
      </c>
      <c r="F556">
        <v>17</v>
      </c>
      <c r="G556">
        <f t="shared" si="8"/>
        <v>2</v>
      </c>
    </row>
    <row r="557" spans="1:7" x14ac:dyDescent="0.2">
      <c r="A557" t="s">
        <v>1132</v>
      </c>
      <c r="B557" t="s">
        <v>1133</v>
      </c>
      <c r="C557">
        <v>2013</v>
      </c>
      <c r="D557">
        <v>2022</v>
      </c>
      <c r="E557" t="s">
        <v>8</v>
      </c>
      <c r="F557">
        <v>345</v>
      </c>
      <c r="G557">
        <f t="shared" si="8"/>
        <v>9</v>
      </c>
    </row>
    <row r="558" spans="1:7" x14ac:dyDescent="0.2">
      <c r="A558" t="s">
        <v>1134</v>
      </c>
      <c r="B558" t="s">
        <v>1135</v>
      </c>
      <c r="C558">
        <v>2013</v>
      </c>
      <c r="D558">
        <v>2022</v>
      </c>
      <c r="E558" t="s">
        <v>8</v>
      </c>
      <c r="F558">
        <v>349</v>
      </c>
      <c r="G558">
        <f t="shared" si="8"/>
        <v>9</v>
      </c>
    </row>
    <row r="559" spans="1:7" x14ac:dyDescent="0.2">
      <c r="A559" t="s">
        <v>1136</v>
      </c>
      <c r="B559" t="s">
        <v>1137</v>
      </c>
      <c r="C559">
        <v>2013</v>
      </c>
      <c r="D559">
        <v>2016</v>
      </c>
      <c r="E559" t="s">
        <v>8</v>
      </c>
      <c r="F559">
        <v>38</v>
      </c>
      <c r="G559">
        <f t="shared" si="8"/>
        <v>3</v>
      </c>
    </row>
    <row r="560" spans="1:7" x14ac:dyDescent="0.2">
      <c r="A560" t="s">
        <v>1138</v>
      </c>
      <c r="B560" t="s">
        <v>1139</v>
      </c>
      <c r="C560">
        <v>2013</v>
      </c>
      <c r="D560">
        <v>2022</v>
      </c>
      <c r="E560" t="s">
        <v>19</v>
      </c>
      <c r="F560">
        <v>12</v>
      </c>
      <c r="G560">
        <f t="shared" si="8"/>
        <v>9</v>
      </c>
    </row>
    <row r="561" spans="1:7" x14ac:dyDescent="0.2">
      <c r="A561" t="s">
        <v>1140</v>
      </c>
      <c r="B561" t="s">
        <v>1141</v>
      </c>
      <c r="C561">
        <v>2013</v>
      </c>
      <c r="D561">
        <v>2022</v>
      </c>
      <c r="E561" t="s">
        <v>28</v>
      </c>
      <c r="F561">
        <v>11</v>
      </c>
      <c r="G561">
        <f t="shared" si="8"/>
        <v>9</v>
      </c>
    </row>
    <row r="562" spans="1:7" x14ac:dyDescent="0.2">
      <c r="A562" t="s">
        <v>1142</v>
      </c>
      <c r="B562" t="s">
        <v>1143</v>
      </c>
      <c r="C562">
        <v>2014</v>
      </c>
      <c r="D562">
        <v>2019</v>
      </c>
      <c r="E562" t="s">
        <v>8</v>
      </c>
      <c r="F562">
        <v>2</v>
      </c>
      <c r="G562">
        <f t="shared" si="8"/>
        <v>5</v>
      </c>
    </row>
    <row r="563" spans="1:7" x14ac:dyDescent="0.2">
      <c r="A563" t="s">
        <v>1144</v>
      </c>
      <c r="B563" t="s">
        <v>1145</v>
      </c>
      <c r="C563">
        <v>2014</v>
      </c>
      <c r="D563">
        <v>2017</v>
      </c>
      <c r="E563" t="s">
        <v>8</v>
      </c>
      <c r="F563">
        <v>461</v>
      </c>
      <c r="G563">
        <f t="shared" si="8"/>
        <v>3</v>
      </c>
    </row>
    <row r="564" spans="1:7" x14ac:dyDescent="0.2">
      <c r="A564" t="s">
        <v>1146</v>
      </c>
      <c r="B564" t="s">
        <v>1147</v>
      </c>
      <c r="C564">
        <v>2014</v>
      </c>
      <c r="D564">
        <v>2021</v>
      </c>
      <c r="E564" t="s">
        <v>8</v>
      </c>
      <c r="F564">
        <v>273</v>
      </c>
      <c r="G564">
        <f t="shared" si="8"/>
        <v>7</v>
      </c>
    </row>
    <row r="565" spans="1:7" x14ac:dyDescent="0.2">
      <c r="A565" t="s">
        <v>1148</v>
      </c>
      <c r="B565" t="s">
        <v>1149</v>
      </c>
      <c r="C565">
        <v>2014</v>
      </c>
      <c r="D565">
        <v>2021</v>
      </c>
      <c r="E565" t="s">
        <v>19</v>
      </c>
      <c r="F565">
        <v>7</v>
      </c>
      <c r="G565">
        <f t="shared" si="8"/>
        <v>7</v>
      </c>
    </row>
    <row r="566" spans="1:7" x14ac:dyDescent="0.2">
      <c r="A566" t="s">
        <v>1150</v>
      </c>
      <c r="B566" t="s">
        <v>1151</v>
      </c>
      <c r="C566">
        <v>2014</v>
      </c>
      <c r="D566">
        <v>2022</v>
      </c>
      <c r="E566" t="s">
        <v>8</v>
      </c>
      <c r="F566">
        <v>16</v>
      </c>
      <c r="G566">
        <f t="shared" si="8"/>
        <v>8</v>
      </c>
    </row>
    <row r="567" spans="1:7" x14ac:dyDescent="0.2">
      <c r="A567" t="s">
        <v>1152</v>
      </c>
      <c r="B567" t="s">
        <v>1153</v>
      </c>
      <c r="C567">
        <v>2014</v>
      </c>
      <c r="D567">
        <v>2017</v>
      </c>
      <c r="E567" t="s">
        <v>19</v>
      </c>
      <c r="F567">
        <v>41</v>
      </c>
      <c r="G567">
        <f t="shared" si="8"/>
        <v>3</v>
      </c>
    </row>
    <row r="568" spans="1:7" x14ac:dyDescent="0.2">
      <c r="A568" t="s">
        <v>1154</v>
      </c>
      <c r="B568" t="s">
        <v>1155</v>
      </c>
      <c r="C568">
        <v>2014</v>
      </c>
      <c r="D568">
        <v>2021</v>
      </c>
      <c r="E568" t="s">
        <v>28</v>
      </c>
      <c r="F568">
        <v>17</v>
      </c>
      <c r="G568">
        <f t="shared" si="8"/>
        <v>7</v>
      </c>
    </row>
    <row r="569" spans="1:7" x14ac:dyDescent="0.2">
      <c r="A569" t="s">
        <v>1156</v>
      </c>
      <c r="B569" t="s">
        <v>1157</v>
      </c>
      <c r="C569">
        <v>2014</v>
      </c>
      <c r="D569">
        <v>2022</v>
      </c>
      <c r="E569" t="s">
        <v>8</v>
      </c>
      <c r="F569">
        <v>140</v>
      </c>
      <c r="G569">
        <f t="shared" si="8"/>
        <v>8</v>
      </c>
    </row>
    <row r="570" spans="1:7" x14ac:dyDescent="0.2">
      <c r="A570" t="s">
        <v>1158</v>
      </c>
      <c r="B570" t="s">
        <v>1159</v>
      </c>
      <c r="C570">
        <v>2014</v>
      </c>
      <c r="D570">
        <v>2022</v>
      </c>
      <c r="E570" t="s">
        <v>111</v>
      </c>
      <c r="F570">
        <v>30</v>
      </c>
      <c r="G570">
        <f t="shared" si="8"/>
        <v>8</v>
      </c>
    </row>
    <row r="571" spans="1:7" x14ac:dyDescent="0.2">
      <c r="A571" t="s">
        <v>1160</v>
      </c>
      <c r="B571" t="s">
        <v>1161</v>
      </c>
      <c r="C571">
        <v>2014</v>
      </c>
      <c r="D571">
        <v>2022</v>
      </c>
      <c r="E571" t="s">
        <v>114</v>
      </c>
      <c r="F571">
        <v>14</v>
      </c>
      <c r="G571">
        <f t="shared" si="8"/>
        <v>8</v>
      </c>
    </row>
    <row r="572" spans="1:7" x14ac:dyDescent="0.2">
      <c r="A572" t="s">
        <v>1162</v>
      </c>
      <c r="B572" t="s">
        <v>1163</v>
      </c>
      <c r="C572">
        <v>2014</v>
      </c>
      <c r="D572">
        <v>2015</v>
      </c>
      <c r="E572" t="s">
        <v>157</v>
      </c>
      <c r="F572">
        <v>6</v>
      </c>
      <c r="G572">
        <f t="shared" si="8"/>
        <v>1</v>
      </c>
    </row>
    <row r="573" spans="1:7" x14ac:dyDescent="0.2">
      <c r="A573" t="s">
        <v>1164</v>
      </c>
      <c r="B573" t="s">
        <v>1165</v>
      </c>
      <c r="C573">
        <v>2014</v>
      </c>
      <c r="D573">
        <v>2020</v>
      </c>
      <c r="E573" t="s">
        <v>8</v>
      </c>
      <c r="F573">
        <v>31</v>
      </c>
      <c r="G573">
        <f t="shared" si="8"/>
        <v>6</v>
      </c>
    </row>
    <row r="574" spans="1:7" x14ac:dyDescent="0.2">
      <c r="A574" t="s">
        <v>1166</v>
      </c>
      <c r="B574" t="s">
        <v>1167</v>
      </c>
      <c r="C574">
        <v>2014</v>
      </c>
      <c r="D574">
        <v>2020</v>
      </c>
      <c r="E574" t="s">
        <v>45</v>
      </c>
      <c r="F574">
        <v>28</v>
      </c>
      <c r="G574">
        <f t="shared" si="8"/>
        <v>6</v>
      </c>
    </row>
    <row r="575" spans="1:7" x14ac:dyDescent="0.2">
      <c r="A575" t="s">
        <v>1168</v>
      </c>
      <c r="B575" t="s">
        <v>1169</v>
      </c>
      <c r="C575">
        <v>2014</v>
      </c>
      <c r="D575">
        <v>2019</v>
      </c>
      <c r="E575" t="s">
        <v>8</v>
      </c>
      <c r="F575">
        <v>2</v>
      </c>
      <c r="G575">
        <f t="shared" si="8"/>
        <v>5</v>
      </c>
    </row>
    <row r="576" spans="1:7" x14ac:dyDescent="0.2">
      <c r="A576" t="s">
        <v>1170</v>
      </c>
      <c r="B576" t="s">
        <v>1171</v>
      </c>
      <c r="C576">
        <v>2014</v>
      </c>
      <c r="D576">
        <v>2021</v>
      </c>
      <c r="E576" t="s">
        <v>8</v>
      </c>
      <c r="F576">
        <v>58</v>
      </c>
      <c r="G576">
        <f t="shared" si="8"/>
        <v>7</v>
      </c>
    </row>
    <row r="577" spans="1:7" x14ac:dyDescent="0.2">
      <c r="A577" t="s">
        <v>1172</v>
      </c>
      <c r="B577" t="s">
        <v>1173</v>
      </c>
      <c r="C577">
        <v>2014</v>
      </c>
      <c r="D577">
        <v>2022</v>
      </c>
      <c r="E577" t="s">
        <v>111</v>
      </c>
      <c r="F577">
        <v>179</v>
      </c>
      <c r="G577">
        <f t="shared" si="8"/>
        <v>8</v>
      </c>
    </row>
    <row r="578" spans="1:7" x14ac:dyDescent="0.2">
      <c r="A578" t="s">
        <v>1174</v>
      </c>
      <c r="B578" t="s">
        <v>1175</v>
      </c>
      <c r="C578">
        <v>2014</v>
      </c>
      <c r="D578">
        <v>2021</v>
      </c>
      <c r="E578" t="s">
        <v>19</v>
      </c>
      <c r="F578">
        <v>7</v>
      </c>
      <c r="G578">
        <f t="shared" si="8"/>
        <v>7</v>
      </c>
    </row>
    <row r="579" spans="1:7" x14ac:dyDescent="0.2">
      <c r="A579" t="s">
        <v>1176</v>
      </c>
      <c r="B579" t="s">
        <v>1177</v>
      </c>
      <c r="C579">
        <v>2014</v>
      </c>
      <c r="D579">
        <v>2022</v>
      </c>
      <c r="E579" t="s">
        <v>19</v>
      </c>
      <c r="F579">
        <v>35</v>
      </c>
      <c r="G579">
        <f t="shared" ref="G579:G642" si="9">D579-C579</f>
        <v>8</v>
      </c>
    </row>
    <row r="580" spans="1:7" x14ac:dyDescent="0.2">
      <c r="A580" t="s">
        <v>1178</v>
      </c>
      <c r="B580" t="s">
        <v>1179</v>
      </c>
      <c r="C580">
        <v>2014</v>
      </c>
      <c r="D580">
        <v>2021</v>
      </c>
      <c r="E580" t="s">
        <v>8</v>
      </c>
      <c r="F580">
        <v>73</v>
      </c>
      <c r="G580">
        <f t="shared" si="9"/>
        <v>7</v>
      </c>
    </row>
    <row r="581" spans="1:7" x14ac:dyDescent="0.2">
      <c r="A581" t="s">
        <v>1180</v>
      </c>
      <c r="B581" t="s">
        <v>1181</v>
      </c>
      <c r="C581">
        <v>2014</v>
      </c>
      <c r="D581">
        <v>2022</v>
      </c>
      <c r="E581" t="s">
        <v>19</v>
      </c>
      <c r="F581">
        <v>48</v>
      </c>
      <c r="G581">
        <f t="shared" si="9"/>
        <v>8</v>
      </c>
    </row>
    <row r="582" spans="1:7" x14ac:dyDescent="0.2">
      <c r="A582" t="s">
        <v>1182</v>
      </c>
      <c r="B582" t="s">
        <v>1183</v>
      </c>
      <c r="C582">
        <v>2015</v>
      </c>
      <c r="D582">
        <v>2021</v>
      </c>
      <c r="E582" t="s">
        <v>8</v>
      </c>
      <c r="F582">
        <v>238</v>
      </c>
      <c r="G582">
        <f t="shared" si="9"/>
        <v>6</v>
      </c>
    </row>
    <row r="583" spans="1:7" x14ac:dyDescent="0.2">
      <c r="A583" t="s">
        <v>1184</v>
      </c>
      <c r="B583" t="s">
        <v>1185</v>
      </c>
      <c r="C583">
        <v>2015</v>
      </c>
      <c r="D583">
        <v>2018</v>
      </c>
      <c r="E583" t="s">
        <v>8</v>
      </c>
      <c r="F583">
        <v>52</v>
      </c>
      <c r="G583">
        <f t="shared" si="9"/>
        <v>3</v>
      </c>
    </row>
    <row r="584" spans="1:7" x14ac:dyDescent="0.2">
      <c r="A584" t="s">
        <v>1186</v>
      </c>
      <c r="B584" t="s">
        <v>1187</v>
      </c>
      <c r="C584">
        <v>2015</v>
      </c>
      <c r="D584">
        <v>2022</v>
      </c>
      <c r="E584" t="s">
        <v>8</v>
      </c>
      <c r="F584">
        <v>47</v>
      </c>
      <c r="G584">
        <f t="shared" si="9"/>
        <v>7</v>
      </c>
    </row>
    <row r="585" spans="1:7" x14ac:dyDescent="0.2">
      <c r="A585" t="s">
        <v>1188</v>
      </c>
      <c r="B585" t="s">
        <v>1189</v>
      </c>
      <c r="C585">
        <v>2015</v>
      </c>
      <c r="D585">
        <v>2022</v>
      </c>
      <c r="E585" t="s">
        <v>8</v>
      </c>
      <c r="F585">
        <v>50</v>
      </c>
      <c r="G585">
        <f t="shared" si="9"/>
        <v>7</v>
      </c>
    </row>
    <row r="586" spans="1:7" x14ac:dyDescent="0.2">
      <c r="A586" t="s">
        <v>1190</v>
      </c>
      <c r="B586" t="s">
        <v>1191</v>
      </c>
      <c r="C586">
        <v>2015</v>
      </c>
      <c r="D586">
        <v>2016</v>
      </c>
      <c r="E586" t="s">
        <v>8</v>
      </c>
      <c r="F586">
        <v>12</v>
      </c>
      <c r="G586">
        <f t="shared" si="9"/>
        <v>1</v>
      </c>
    </row>
    <row r="587" spans="1:7" x14ac:dyDescent="0.2">
      <c r="A587" t="s">
        <v>1192</v>
      </c>
      <c r="B587" t="s">
        <v>1193</v>
      </c>
      <c r="C587">
        <v>2015</v>
      </c>
      <c r="D587">
        <v>2022</v>
      </c>
      <c r="E587" t="s">
        <v>8</v>
      </c>
      <c r="F587">
        <v>8</v>
      </c>
      <c r="G587">
        <f t="shared" si="9"/>
        <v>7</v>
      </c>
    </row>
    <row r="588" spans="1:7" x14ac:dyDescent="0.2">
      <c r="A588" t="s">
        <v>1194</v>
      </c>
      <c r="B588" t="s">
        <v>1195</v>
      </c>
      <c r="C588">
        <v>2015</v>
      </c>
      <c r="D588">
        <v>2018</v>
      </c>
      <c r="E588" t="s">
        <v>8</v>
      </c>
      <c r="F588">
        <v>7</v>
      </c>
      <c r="G588">
        <f t="shared" si="9"/>
        <v>3</v>
      </c>
    </row>
    <row r="589" spans="1:7" x14ac:dyDescent="0.2">
      <c r="A589" t="s">
        <v>1196</v>
      </c>
      <c r="B589" t="s">
        <v>1197</v>
      </c>
      <c r="C589">
        <v>2015</v>
      </c>
      <c r="D589">
        <v>2022</v>
      </c>
      <c r="E589" t="s">
        <v>8</v>
      </c>
      <c r="F589">
        <v>196</v>
      </c>
      <c r="G589">
        <f t="shared" si="9"/>
        <v>7</v>
      </c>
    </row>
    <row r="590" spans="1:7" x14ac:dyDescent="0.2">
      <c r="A590" t="s">
        <v>1198</v>
      </c>
      <c r="B590" t="s">
        <v>1199</v>
      </c>
      <c r="C590">
        <v>2015</v>
      </c>
      <c r="D590">
        <v>2017</v>
      </c>
      <c r="E590" t="s">
        <v>8</v>
      </c>
      <c r="F590">
        <v>38</v>
      </c>
      <c r="G590">
        <f t="shared" si="9"/>
        <v>2</v>
      </c>
    </row>
    <row r="591" spans="1:7" x14ac:dyDescent="0.2">
      <c r="A591" t="s">
        <v>1200</v>
      </c>
      <c r="B591" t="s">
        <v>1201</v>
      </c>
      <c r="C591">
        <v>2015</v>
      </c>
      <c r="D591">
        <v>2022</v>
      </c>
      <c r="E591" t="s">
        <v>8</v>
      </c>
      <c r="F591">
        <v>21</v>
      </c>
      <c r="G591">
        <f t="shared" si="9"/>
        <v>7</v>
      </c>
    </row>
    <row r="592" spans="1:7" x14ac:dyDescent="0.2">
      <c r="A592" t="s">
        <v>1202</v>
      </c>
      <c r="B592" t="s">
        <v>1203</v>
      </c>
      <c r="C592">
        <v>2015</v>
      </c>
      <c r="D592">
        <v>2017</v>
      </c>
      <c r="E592" t="s">
        <v>19</v>
      </c>
      <c r="F592">
        <v>10</v>
      </c>
      <c r="G592">
        <f t="shared" si="9"/>
        <v>2</v>
      </c>
    </row>
    <row r="593" spans="1:7" x14ac:dyDescent="0.2">
      <c r="A593" t="s">
        <v>1204</v>
      </c>
      <c r="B593" t="s">
        <v>1205</v>
      </c>
      <c r="C593">
        <v>2015</v>
      </c>
      <c r="D593">
        <v>2016</v>
      </c>
      <c r="E593" t="s">
        <v>28</v>
      </c>
      <c r="F593">
        <v>6</v>
      </c>
      <c r="G593">
        <f t="shared" si="9"/>
        <v>1</v>
      </c>
    </row>
    <row r="594" spans="1:7" x14ac:dyDescent="0.2">
      <c r="A594" t="s">
        <v>1206</v>
      </c>
      <c r="B594" t="s">
        <v>1207</v>
      </c>
      <c r="C594">
        <v>2015</v>
      </c>
      <c r="D594">
        <v>2022</v>
      </c>
      <c r="E594" t="s">
        <v>45</v>
      </c>
      <c r="F594">
        <v>59</v>
      </c>
      <c r="G594">
        <f t="shared" si="9"/>
        <v>7</v>
      </c>
    </row>
    <row r="595" spans="1:7" x14ac:dyDescent="0.2">
      <c r="A595" t="s">
        <v>1208</v>
      </c>
      <c r="B595" t="s">
        <v>1209</v>
      </c>
      <c r="C595">
        <v>2015</v>
      </c>
      <c r="D595">
        <v>2019</v>
      </c>
      <c r="E595" t="s">
        <v>90</v>
      </c>
      <c r="F595">
        <v>4</v>
      </c>
      <c r="G595">
        <f t="shared" si="9"/>
        <v>4</v>
      </c>
    </row>
    <row r="596" spans="1:7" x14ac:dyDescent="0.2">
      <c r="A596" t="s">
        <v>1210</v>
      </c>
      <c r="B596" t="s">
        <v>1211</v>
      </c>
      <c r="C596">
        <v>2015</v>
      </c>
      <c r="D596">
        <v>2019</v>
      </c>
      <c r="E596" t="s">
        <v>8</v>
      </c>
      <c r="F596">
        <v>16</v>
      </c>
      <c r="G596">
        <f t="shared" si="9"/>
        <v>4</v>
      </c>
    </row>
    <row r="597" spans="1:7" x14ac:dyDescent="0.2">
      <c r="A597" t="s">
        <v>1212</v>
      </c>
      <c r="B597" t="s">
        <v>1213</v>
      </c>
      <c r="C597">
        <v>2015</v>
      </c>
      <c r="D597">
        <v>2022</v>
      </c>
      <c r="E597" t="s">
        <v>28</v>
      </c>
      <c r="F597">
        <v>49</v>
      </c>
      <c r="G597">
        <f t="shared" si="9"/>
        <v>7</v>
      </c>
    </row>
    <row r="598" spans="1:7" x14ac:dyDescent="0.2">
      <c r="A598" t="s">
        <v>1214</v>
      </c>
      <c r="B598" t="s">
        <v>1215</v>
      </c>
      <c r="C598">
        <v>2016</v>
      </c>
      <c r="D598">
        <v>2017</v>
      </c>
      <c r="E598" t="s">
        <v>8</v>
      </c>
      <c r="F598">
        <v>19</v>
      </c>
      <c r="G598">
        <f t="shared" si="9"/>
        <v>1</v>
      </c>
    </row>
    <row r="599" spans="1:7" x14ac:dyDescent="0.2">
      <c r="A599" t="s">
        <v>1216</v>
      </c>
      <c r="B599" t="s">
        <v>1217</v>
      </c>
      <c r="C599">
        <v>2016</v>
      </c>
      <c r="D599">
        <v>2021</v>
      </c>
      <c r="E599" t="s">
        <v>8</v>
      </c>
      <c r="F599">
        <v>5</v>
      </c>
      <c r="G599">
        <f t="shared" si="9"/>
        <v>5</v>
      </c>
    </row>
    <row r="600" spans="1:7" x14ac:dyDescent="0.2">
      <c r="A600" t="s">
        <v>1218</v>
      </c>
      <c r="B600" t="s">
        <v>1219</v>
      </c>
      <c r="C600">
        <v>2016</v>
      </c>
      <c r="D600">
        <v>2022</v>
      </c>
      <c r="E600" t="s">
        <v>8</v>
      </c>
      <c r="F600">
        <v>210</v>
      </c>
      <c r="G600">
        <f t="shared" si="9"/>
        <v>6</v>
      </c>
    </row>
    <row r="601" spans="1:7" x14ac:dyDescent="0.2">
      <c r="A601" t="s">
        <v>1220</v>
      </c>
      <c r="B601" t="s">
        <v>1221</v>
      </c>
      <c r="C601">
        <v>2016</v>
      </c>
      <c r="D601">
        <v>2022</v>
      </c>
      <c r="E601" t="s">
        <v>8</v>
      </c>
      <c r="F601">
        <v>42</v>
      </c>
      <c r="G601">
        <f t="shared" si="9"/>
        <v>6</v>
      </c>
    </row>
    <row r="602" spans="1:7" x14ac:dyDescent="0.2">
      <c r="A602" t="s">
        <v>1222</v>
      </c>
      <c r="B602" t="s">
        <v>1223</v>
      </c>
      <c r="C602">
        <v>2016</v>
      </c>
      <c r="D602">
        <v>2018</v>
      </c>
      <c r="E602" t="s">
        <v>28</v>
      </c>
      <c r="F602">
        <v>14</v>
      </c>
      <c r="G602">
        <f t="shared" si="9"/>
        <v>2</v>
      </c>
    </row>
    <row r="603" spans="1:7" x14ac:dyDescent="0.2">
      <c r="A603" t="s">
        <v>1224</v>
      </c>
      <c r="B603" t="s">
        <v>1225</v>
      </c>
      <c r="C603">
        <v>2016</v>
      </c>
      <c r="D603">
        <v>2022</v>
      </c>
      <c r="E603" t="s">
        <v>111</v>
      </c>
      <c r="F603">
        <v>7</v>
      </c>
      <c r="G603">
        <f t="shared" si="9"/>
        <v>6</v>
      </c>
    </row>
    <row r="604" spans="1:7" x14ac:dyDescent="0.2">
      <c r="A604" t="s">
        <v>1226</v>
      </c>
      <c r="B604" t="s">
        <v>1227</v>
      </c>
      <c r="C604">
        <v>2016</v>
      </c>
      <c r="D604">
        <v>2018</v>
      </c>
      <c r="E604" t="s">
        <v>8</v>
      </c>
      <c r="F604">
        <v>6</v>
      </c>
      <c r="G604">
        <f t="shared" si="9"/>
        <v>2</v>
      </c>
    </row>
    <row r="605" spans="1:7" x14ac:dyDescent="0.2">
      <c r="A605" t="s">
        <v>1228</v>
      </c>
      <c r="B605" t="s">
        <v>1229</v>
      </c>
      <c r="C605">
        <v>2016</v>
      </c>
      <c r="D605">
        <v>2020</v>
      </c>
      <c r="E605" t="s">
        <v>8</v>
      </c>
      <c r="F605">
        <v>67</v>
      </c>
      <c r="G605">
        <f t="shared" si="9"/>
        <v>4</v>
      </c>
    </row>
    <row r="606" spans="1:7" x14ac:dyDescent="0.2">
      <c r="A606" t="s">
        <v>1230</v>
      </c>
      <c r="B606" t="s">
        <v>1231</v>
      </c>
      <c r="C606">
        <v>2016</v>
      </c>
      <c r="D606">
        <v>2016</v>
      </c>
      <c r="E606" t="s">
        <v>8</v>
      </c>
      <c r="F606">
        <v>23</v>
      </c>
      <c r="G606">
        <f t="shared" si="9"/>
        <v>0</v>
      </c>
    </row>
    <row r="607" spans="1:7" x14ac:dyDescent="0.2">
      <c r="A607" t="s">
        <v>1232</v>
      </c>
      <c r="B607" t="s">
        <v>1233</v>
      </c>
      <c r="C607">
        <v>2016</v>
      </c>
      <c r="D607">
        <v>2019</v>
      </c>
      <c r="E607" t="s">
        <v>8</v>
      </c>
      <c r="F607">
        <v>51</v>
      </c>
      <c r="G607">
        <f t="shared" si="9"/>
        <v>3</v>
      </c>
    </row>
    <row r="608" spans="1:7" x14ac:dyDescent="0.2">
      <c r="A608" t="s">
        <v>1234</v>
      </c>
      <c r="B608" t="s">
        <v>1235</v>
      </c>
      <c r="C608">
        <v>2016</v>
      </c>
      <c r="D608">
        <v>2021</v>
      </c>
      <c r="E608" t="s">
        <v>8</v>
      </c>
      <c r="F608">
        <v>106</v>
      </c>
      <c r="G608">
        <f t="shared" si="9"/>
        <v>5</v>
      </c>
    </row>
    <row r="609" spans="1:7" x14ac:dyDescent="0.2">
      <c r="A609" t="s">
        <v>1236</v>
      </c>
      <c r="B609" t="s">
        <v>1237</v>
      </c>
      <c r="C609">
        <v>2016</v>
      </c>
      <c r="D609">
        <v>2018</v>
      </c>
      <c r="E609" t="s">
        <v>8</v>
      </c>
      <c r="F609">
        <v>14</v>
      </c>
      <c r="G609">
        <f t="shared" si="9"/>
        <v>2</v>
      </c>
    </row>
    <row r="610" spans="1:7" x14ac:dyDescent="0.2">
      <c r="A610" t="s">
        <v>1238</v>
      </c>
      <c r="B610" t="s">
        <v>1239</v>
      </c>
      <c r="C610">
        <v>2004</v>
      </c>
      <c r="D610">
        <v>2010</v>
      </c>
      <c r="E610" t="s">
        <v>90</v>
      </c>
      <c r="F610">
        <v>15</v>
      </c>
      <c r="G610">
        <f t="shared" si="9"/>
        <v>6</v>
      </c>
    </row>
    <row r="611" spans="1:7" x14ac:dyDescent="0.2">
      <c r="A611" t="s">
        <v>1240</v>
      </c>
      <c r="B611" t="s">
        <v>1241</v>
      </c>
      <c r="C611">
        <v>2005</v>
      </c>
      <c r="D611">
        <v>2012</v>
      </c>
      <c r="E611" t="s">
        <v>8</v>
      </c>
      <c r="F611">
        <v>13</v>
      </c>
      <c r="G611">
        <f t="shared" si="9"/>
        <v>7</v>
      </c>
    </row>
    <row r="612" spans="1:7" x14ac:dyDescent="0.2">
      <c r="A612" t="s">
        <v>1242</v>
      </c>
      <c r="B612" t="s">
        <v>1243</v>
      </c>
      <c r="C612">
        <v>2004</v>
      </c>
      <c r="D612">
        <v>2013</v>
      </c>
      <c r="E612" t="s">
        <v>8</v>
      </c>
      <c r="F612">
        <v>216</v>
      </c>
      <c r="G612">
        <f t="shared" si="9"/>
        <v>9</v>
      </c>
    </row>
    <row r="613" spans="1:7" x14ac:dyDescent="0.2">
      <c r="A613" t="s">
        <v>1244</v>
      </c>
      <c r="B613" t="s">
        <v>1245</v>
      </c>
      <c r="C613">
        <v>2005</v>
      </c>
      <c r="D613">
        <v>2008</v>
      </c>
      <c r="E613" t="s">
        <v>8</v>
      </c>
      <c r="F613">
        <v>39</v>
      </c>
      <c r="G613">
        <f t="shared" si="9"/>
        <v>3</v>
      </c>
    </row>
    <row r="614" spans="1:7" x14ac:dyDescent="0.2">
      <c r="A614" t="s">
        <v>1246</v>
      </c>
      <c r="B614" t="s">
        <v>1247</v>
      </c>
      <c r="C614">
        <v>1998</v>
      </c>
      <c r="D614">
        <v>2006</v>
      </c>
      <c r="E614" t="s">
        <v>90</v>
      </c>
      <c r="F614">
        <v>5</v>
      </c>
      <c r="G614">
        <f t="shared" si="9"/>
        <v>8</v>
      </c>
    </row>
    <row r="615" spans="1:7" x14ac:dyDescent="0.2">
      <c r="A615" t="s">
        <v>1248</v>
      </c>
      <c r="B615" t="s">
        <v>1249</v>
      </c>
      <c r="C615">
        <v>2008</v>
      </c>
      <c r="D615">
        <v>2010</v>
      </c>
      <c r="E615" t="s">
        <v>8</v>
      </c>
      <c r="F615">
        <v>7</v>
      </c>
      <c r="G615">
        <f t="shared" si="9"/>
        <v>2</v>
      </c>
    </row>
    <row r="616" spans="1:7" x14ac:dyDescent="0.2">
      <c r="A616" t="s">
        <v>1250</v>
      </c>
      <c r="B616" t="s">
        <v>1251</v>
      </c>
      <c r="C616">
        <v>2004</v>
      </c>
      <c r="D616">
        <v>2010</v>
      </c>
      <c r="E616" t="s">
        <v>157</v>
      </c>
      <c r="F616">
        <v>50</v>
      </c>
      <c r="G616">
        <f t="shared" si="9"/>
        <v>6</v>
      </c>
    </row>
    <row r="617" spans="1:7" x14ac:dyDescent="0.2">
      <c r="A617" t="s">
        <v>1252</v>
      </c>
      <c r="B617" t="s">
        <v>1253</v>
      </c>
      <c r="C617">
        <v>2004</v>
      </c>
      <c r="D617">
        <v>2007</v>
      </c>
      <c r="E617" t="s">
        <v>8</v>
      </c>
      <c r="F617">
        <v>53</v>
      </c>
      <c r="G617">
        <f t="shared" si="9"/>
        <v>3</v>
      </c>
    </row>
    <row r="618" spans="1:7" x14ac:dyDescent="0.2">
      <c r="A618" t="s">
        <v>1254</v>
      </c>
      <c r="B618" t="s">
        <v>1255</v>
      </c>
      <c r="C618">
        <v>2002</v>
      </c>
      <c r="D618">
        <v>2006</v>
      </c>
      <c r="E618" t="s">
        <v>8</v>
      </c>
      <c r="F618">
        <v>4</v>
      </c>
      <c r="G618">
        <f t="shared" si="9"/>
        <v>4</v>
      </c>
    </row>
    <row r="619" spans="1:7" x14ac:dyDescent="0.2">
      <c r="A619" t="s">
        <v>1256</v>
      </c>
      <c r="B619" t="s">
        <v>1257</v>
      </c>
      <c r="C619">
        <v>2004</v>
      </c>
      <c r="D619">
        <v>2008</v>
      </c>
      <c r="E619" t="s">
        <v>8</v>
      </c>
      <c r="F619">
        <v>113</v>
      </c>
      <c r="G619">
        <f t="shared" si="9"/>
        <v>4</v>
      </c>
    </row>
    <row r="620" spans="1:7" x14ac:dyDescent="0.2">
      <c r="A620" t="s">
        <v>1258</v>
      </c>
      <c r="B620" t="s">
        <v>1259</v>
      </c>
      <c r="C620">
        <v>2006</v>
      </c>
      <c r="D620">
        <v>2008</v>
      </c>
      <c r="E620" t="s">
        <v>19</v>
      </c>
      <c r="F620">
        <v>6</v>
      </c>
      <c r="G620">
        <f t="shared" si="9"/>
        <v>2</v>
      </c>
    </row>
    <row r="621" spans="1:7" x14ac:dyDescent="0.2">
      <c r="A621" t="s">
        <v>1260</v>
      </c>
      <c r="B621" t="s">
        <v>1261</v>
      </c>
      <c r="C621">
        <v>1996</v>
      </c>
      <c r="D621">
        <v>2007</v>
      </c>
      <c r="E621" t="s">
        <v>28</v>
      </c>
      <c r="F621">
        <v>383</v>
      </c>
      <c r="G621">
        <f t="shared" si="9"/>
        <v>11</v>
      </c>
    </row>
    <row r="622" spans="1:7" x14ac:dyDescent="0.2">
      <c r="A622" t="s">
        <v>1262</v>
      </c>
      <c r="B622" t="s">
        <v>1263</v>
      </c>
      <c r="C622">
        <v>2002</v>
      </c>
      <c r="D622">
        <v>2005</v>
      </c>
      <c r="E622" t="s">
        <v>90</v>
      </c>
      <c r="F622">
        <v>85</v>
      </c>
      <c r="G622">
        <f t="shared" si="9"/>
        <v>3</v>
      </c>
    </row>
    <row r="623" spans="1:7" x14ac:dyDescent="0.2">
      <c r="A623" t="s">
        <v>1264</v>
      </c>
      <c r="B623" t="s">
        <v>1265</v>
      </c>
      <c r="C623">
        <v>2005</v>
      </c>
      <c r="D623">
        <v>2009</v>
      </c>
      <c r="E623" t="s">
        <v>8</v>
      </c>
      <c r="F623">
        <v>39</v>
      </c>
      <c r="G623">
        <f t="shared" si="9"/>
        <v>4</v>
      </c>
    </row>
    <row r="624" spans="1:7" x14ac:dyDescent="0.2">
      <c r="A624" t="s">
        <v>1266</v>
      </c>
      <c r="B624" t="s">
        <v>1267</v>
      </c>
      <c r="C624">
        <v>2006</v>
      </c>
      <c r="D624">
        <v>2019</v>
      </c>
      <c r="E624" t="s">
        <v>117</v>
      </c>
      <c r="F624">
        <v>65</v>
      </c>
      <c r="G624">
        <f t="shared" si="9"/>
        <v>13</v>
      </c>
    </row>
    <row r="625" spans="1:7" x14ac:dyDescent="0.2">
      <c r="A625" t="s">
        <v>1268</v>
      </c>
      <c r="B625" t="s">
        <v>1269</v>
      </c>
      <c r="C625">
        <v>2003</v>
      </c>
      <c r="D625">
        <v>2011</v>
      </c>
      <c r="E625" t="s">
        <v>157</v>
      </c>
      <c r="F625">
        <v>218</v>
      </c>
      <c r="G625">
        <f t="shared" si="9"/>
        <v>8</v>
      </c>
    </row>
    <row r="626" spans="1:7" x14ac:dyDescent="0.2">
      <c r="A626" t="s">
        <v>1270</v>
      </c>
      <c r="B626" t="s">
        <v>1271</v>
      </c>
      <c r="C626">
        <v>1999</v>
      </c>
      <c r="D626">
        <v>2007</v>
      </c>
      <c r="E626" t="s">
        <v>8</v>
      </c>
      <c r="F626">
        <v>64</v>
      </c>
      <c r="G626">
        <f t="shared" si="9"/>
        <v>8</v>
      </c>
    </row>
    <row r="627" spans="1:7" x14ac:dyDescent="0.2">
      <c r="A627" t="s">
        <v>1272</v>
      </c>
      <c r="B627" t="s">
        <v>1273</v>
      </c>
      <c r="C627">
        <v>2001</v>
      </c>
      <c r="D627">
        <v>2002</v>
      </c>
      <c r="E627" t="s">
        <v>8</v>
      </c>
      <c r="F627">
        <v>94</v>
      </c>
      <c r="G627">
        <f t="shared" si="9"/>
        <v>1</v>
      </c>
    </row>
    <row r="628" spans="1:7" x14ac:dyDescent="0.2">
      <c r="A628" t="s">
        <v>1274</v>
      </c>
      <c r="B628" t="s">
        <v>1275</v>
      </c>
      <c r="C628">
        <v>2002</v>
      </c>
      <c r="D628">
        <v>2002</v>
      </c>
      <c r="E628" t="s">
        <v>8</v>
      </c>
      <c r="F628">
        <v>22</v>
      </c>
      <c r="G628">
        <f t="shared" si="9"/>
        <v>0</v>
      </c>
    </row>
    <row r="629" spans="1:7" x14ac:dyDescent="0.2">
      <c r="A629" t="s">
        <v>1276</v>
      </c>
      <c r="B629" t="s">
        <v>1277</v>
      </c>
      <c r="C629">
        <v>1999</v>
      </c>
      <c r="D629">
        <v>2005</v>
      </c>
      <c r="E629" t="s">
        <v>8</v>
      </c>
      <c r="F629">
        <v>12</v>
      </c>
      <c r="G629">
        <f t="shared" si="9"/>
        <v>6</v>
      </c>
    </row>
    <row r="630" spans="1:7" x14ac:dyDescent="0.2">
      <c r="A630" t="s">
        <v>1278</v>
      </c>
      <c r="B630" t="s">
        <v>1279</v>
      </c>
      <c r="C630">
        <v>2000</v>
      </c>
      <c r="D630">
        <v>2006</v>
      </c>
      <c r="E630" t="s">
        <v>8</v>
      </c>
      <c r="F630">
        <v>1000</v>
      </c>
      <c r="G630">
        <f t="shared" si="9"/>
        <v>6</v>
      </c>
    </row>
    <row r="631" spans="1:7" x14ac:dyDescent="0.2">
      <c r="A631" t="s">
        <v>1280</v>
      </c>
      <c r="B631" t="s">
        <v>1281</v>
      </c>
      <c r="C631">
        <v>1998</v>
      </c>
      <c r="D631">
        <v>2014</v>
      </c>
      <c r="E631" t="s">
        <v>19</v>
      </c>
      <c r="F631">
        <v>36</v>
      </c>
      <c r="G631">
        <f t="shared" si="9"/>
        <v>16</v>
      </c>
    </row>
    <row r="632" spans="1:7" x14ac:dyDescent="0.2">
      <c r="A632" t="s">
        <v>1282</v>
      </c>
      <c r="B632" t="s">
        <v>1283</v>
      </c>
      <c r="C632">
        <v>2000</v>
      </c>
      <c r="D632">
        <v>2014</v>
      </c>
      <c r="E632" t="s">
        <v>157</v>
      </c>
      <c r="F632">
        <v>19</v>
      </c>
      <c r="G632">
        <f t="shared" si="9"/>
        <v>14</v>
      </c>
    </row>
    <row r="633" spans="1:7" x14ac:dyDescent="0.2">
      <c r="A633" t="s">
        <v>1284</v>
      </c>
      <c r="B633" t="s">
        <v>1285</v>
      </c>
      <c r="C633">
        <v>2007</v>
      </c>
      <c r="D633">
        <v>2009</v>
      </c>
      <c r="E633" t="s">
        <v>19</v>
      </c>
      <c r="F633">
        <v>16</v>
      </c>
      <c r="G633">
        <f t="shared" si="9"/>
        <v>2</v>
      </c>
    </row>
    <row r="634" spans="1:7" x14ac:dyDescent="0.2">
      <c r="A634" t="s">
        <v>1286</v>
      </c>
      <c r="B634" t="s">
        <v>1287</v>
      </c>
      <c r="C634">
        <v>2003</v>
      </c>
      <c r="D634">
        <v>2011</v>
      </c>
      <c r="E634" t="s">
        <v>19</v>
      </c>
      <c r="F634">
        <v>201</v>
      </c>
      <c r="G634">
        <f t="shared" si="9"/>
        <v>8</v>
      </c>
    </row>
    <row r="635" spans="1:7" x14ac:dyDescent="0.2">
      <c r="A635" t="s">
        <v>1288</v>
      </c>
      <c r="B635" t="s">
        <v>1289</v>
      </c>
      <c r="C635">
        <v>2001</v>
      </c>
      <c r="D635">
        <v>2016</v>
      </c>
      <c r="E635" t="s">
        <v>8</v>
      </c>
      <c r="F635">
        <v>1812</v>
      </c>
      <c r="G635">
        <f t="shared" si="9"/>
        <v>15</v>
      </c>
    </row>
    <row r="636" spans="1:7" x14ac:dyDescent="0.2">
      <c r="A636" t="s">
        <v>1290</v>
      </c>
      <c r="B636" t="s">
        <v>1291</v>
      </c>
      <c r="C636">
        <v>2008</v>
      </c>
      <c r="D636">
        <v>2019</v>
      </c>
      <c r="E636" t="s">
        <v>90</v>
      </c>
      <c r="F636">
        <v>60</v>
      </c>
      <c r="G636">
        <f t="shared" si="9"/>
        <v>11</v>
      </c>
    </row>
    <row r="637" spans="1:7" x14ac:dyDescent="0.2">
      <c r="A637" t="s">
        <v>1292</v>
      </c>
      <c r="B637" t="s">
        <v>1293</v>
      </c>
      <c r="C637">
        <v>1999</v>
      </c>
      <c r="D637">
        <v>2011</v>
      </c>
      <c r="E637" t="s">
        <v>90</v>
      </c>
      <c r="F637">
        <v>22</v>
      </c>
      <c r="G637">
        <f t="shared" si="9"/>
        <v>12</v>
      </c>
    </row>
    <row r="638" spans="1:7" x14ac:dyDescent="0.2">
      <c r="A638" t="s">
        <v>1294</v>
      </c>
      <c r="B638" t="s">
        <v>1295</v>
      </c>
      <c r="C638">
        <v>2001</v>
      </c>
      <c r="D638">
        <v>2015</v>
      </c>
      <c r="E638" t="s">
        <v>8</v>
      </c>
      <c r="F638">
        <v>244</v>
      </c>
      <c r="G638">
        <f t="shared" si="9"/>
        <v>14</v>
      </c>
    </row>
    <row r="639" spans="1:7" x14ac:dyDescent="0.2">
      <c r="A639" t="s">
        <v>1296</v>
      </c>
      <c r="B639" t="s">
        <v>1297</v>
      </c>
      <c r="C639">
        <v>2000</v>
      </c>
      <c r="D639">
        <v>2014</v>
      </c>
      <c r="E639" t="s">
        <v>8</v>
      </c>
      <c r="F639">
        <v>89</v>
      </c>
      <c r="G639">
        <f t="shared" si="9"/>
        <v>14</v>
      </c>
    </row>
    <row r="640" spans="1:7" x14ac:dyDescent="0.2">
      <c r="A640" t="s">
        <v>1298</v>
      </c>
      <c r="B640" t="s">
        <v>1299</v>
      </c>
      <c r="C640">
        <v>2003</v>
      </c>
      <c r="D640">
        <v>2013</v>
      </c>
      <c r="E640" t="s">
        <v>28</v>
      </c>
      <c r="F640">
        <v>19</v>
      </c>
      <c r="G640">
        <f t="shared" si="9"/>
        <v>10</v>
      </c>
    </row>
    <row r="641" spans="1:7" x14ac:dyDescent="0.2">
      <c r="A641" t="s">
        <v>1300</v>
      </c>
      <c r="B641" t="s">
        <v>1301</v>
      </c>
      <c r="C641">
        <v>2008</v>
      </c>
      <c r="D641">
        <v>2018</v>
      </c>
      <c r="E641" t="s">
        <v>8</v>
      </c>
      <c r="F641">
        <v>73</v>
      </c>
      <c r="G641">
        <f t="shared" si="9"/>
        <v>10</v>
      </c>
    </row>
    <row r="642" spans="1:7" x14ac:dyDescent="0.2">
      <c r="A642" t="s">
        <v>1302</v>
      </c>
      <c r="B642" t="s">
        <v>1303</v>
      </c>
      <c r="C642">
        <v>2008</v>
      </c>
      <c r="D642">
        <v>2019</v>
      </c>
      <c r="E642" t="s">
        <v>111</v>
      </c>
      <c r="F642">
        <v>136</v>
      </c>
      <c r="G642">
        <f t="shared" si="9"/>
        <v>11</v>
      </c>
    </row>
    <row r="643" spans="1:7" x14ac:dyDescent="0.2">
      <c r="A643" t="s">
        <v>1304</v>
      </c>
      <c r="B643" t="s">
        <v>1305</v>
      </c>
      <c r="C643">
        <v>2002</v>
      </c>
      <c r="D643">
        <v>2005</v>
      </c>
      <c r="E643" t="s">
        <v>90</v>
      </c>
      <c r="F643">
        <v>71</v>
      </c>
      <c r="G643">
        <f t="shared" ref="G643:G706" si="10">D643-C643</f>
        <v>3</v>
      </c>
    </row>
    <row r="644" spans="1:7" x14ac:dyDescent="0.2">
      <c r="A644" t="s">
        <v>1306</v>
      </c>
      <c r="B644" t="s">
        <v>1307</v>
      </c>
      <c r="C644">
        <v>2001</v>
      </c>
      <c r="D644">
        <v>2007</v>
      </c>
      <c r="E644" t="s">
        <v>8</v>
      </c>
      <c r="F644">
        <v>12</v>
      </c>
      <c r="G644">
        <f t="shared" si="10"/>
        <v>6</v>
      </c>
    </row>
    <row r="645" spans="1:7" x14ac:dyDescent="0.2">
      <c r="A645" t="s">
        <v>1308</v>
      </c>
      <c r="B645" t="s">
        <v>1309</v>
      </c>
      <c r="C645">
        <v>2001</v>
      </c>
      <c r="D645">
        <v>2013</v>
      </c>
      <c r="E645" t="s">
        <v>117</v>
      </c>
      <c r="F645">
        <v>437</v>
      </c>
      <c r="G645">
        <f t="shared" si="10"/>
        <v>12</v>
      </c>
    </row>
    <row r="646" spans="1:7" x14ac:dyDescent="0.2">
      <c r="A646" t="s">
        <v>1310</v>
      </c>
      <c r="B646" t="s">
        <v>1311</v>
      </c>
      <c r="C646">
        <v>2000</v>
      </c>
      <c r="D646">
        <v>2008</v>
      </c>
      <c r="E646" t="s">
        <v>8</v>
      </c>
      <c r="F646">
        <v>53</v>
      </c>
      <c r="G646">
        <f t="shared" si="10"/>
        <v>8</v>
      </c>
    </row>
    <row r="647" spans="1:7" x14ac:dyDescent="0.2">
      <c r="A647" t="s">
        <v>1312</v>
      </c>
      <c r="B647" t="s">
        <v>1313</v>
      </c>
      <c r="C647">
        <v>1991</v>
      </c>
      <c r="D647">
        <v>2006</v>
      </c>
      <c r="E647" t="s">
        <v>28</v>
      </c>
      <c r="F647">
        <v>1626</v>
      </c>
      <c r="G647">
        <f t="shared" si="10"/>
        <v>15</v>
      </c>
    </row>
    <row r="648" spans="1:7" x14ac:dyDescent="0.2">
      <c r="A648" t="s">
        <v>1314</v>
      </c>
      <c r="B648" t="s">
        <v>1315</v>
      </c>
      <c r="C648">
        <v>2001</v>
      </c>
      <c r="D648">
        <v>2010</v>
      </c>
      <c r="E648" t="s">
        <v>19</v>
      </c>
      <c r="F648">
        <v>9</v>
      </c>
      <c r="G648">
        <f t="shared" si="10"/>
        <v>9</v>
      </c>
    </row>
    <row r="649" spans="1:7" x14ac:dyDescent="0.2">
      <c r="A649" t="s">
        <v>1316</v>
      </c>
      <c r="B649" t="s">
        <v>1317</v>
      </c>
      <c r="C649">
        <v>2012</v>
      </c>
      <c r="D649">
        <v>2019</v>
      </c>
      <c r="E649" t="s">
        <v>8</v>
      </c>
      <c r="F649">
        <v>72</v>
      </c>
      <c r="G649">
        <f t="shared" si="10"/>
        <v>7</v>
      </c>
    </row>
    <row r="650" spans="1:7" x14ac:dyDescent="0.2">
      <c r="A650" t="s">
        <v>1318</v>
      </c>
      <c r="B650" t="s">
        <v>1319</v>
      </c>
      <c r="C650">
        <v>2000</v>
      </c>
      <c r="D650">
        <v>2003</v>
      </c>
      <c r="E650" t="s">
        <v>8</v>
      </c>
      <c r="F650">
        <v>6</v>
      </c>
      <c r="G650">
        <f t="shared" si="10"/>
        <v>3</v>
      </c>
    </row>
    <row r="651" spans="1:7" x14ac:dyDescent="0.2">
      <c r="A651" t="s">
        <v>1320</v>
      </c>
      <c r="B651" t="s">
        <v>1321</v>
      </c>
      <c r="C651">
        <v>2008</v>
      </c>
      <c r="D651">
        <v>2008</v>
      </c>
      <c r="E651" t="s">
        <v>8</v>
      </c>
      <c r="F651">
        <v>5</v>
      </c>
      <c r="G651">
        <f t="shared" si="10"/>
        <v>0</v>
      </c>
    </row>
    <row r="652" spans="1:7" x14ac:dyDescent="0.2">
      <c r="A652" t="s">
        <v>1322</v>
      </c>
      <c r="B652" t="s">
        <v>1323</v>
      </c>
      <c r="C652">
        <v>1999</v>
      </c>
      <c r="D652">
        <v>2013</v>
      </c>
      <c r="E652" t="s">
        <v>8</v>
      </c>
      <c r="F652">
        <v>49</v>
      </c>
      <c r="G652">
        <f t="shared" si="10"/>
        <v>14</v>
      </c>
    </row>
    <row r="653" spans="1:7" x14ac:dyDescent="0.2">
      <c r="A653" t="s">
        <v>1324</v>
      </c>
      <c r="B653" t="s">
        <v>1325</v>
      </c>
      <c r="C653">
        <v>2011</v>
      </c>
      <c r="D653">
        <v>2012</v>
      </c>
      <c r="E653" t="s">
        <v>8</v>
      </c>
      <c r="F653">
        <v>13</v>
      </c>
      <c r="G653">
        <f t="shared" si="10"/>
        <v>1</v>
      </c>
    </row>
    <row r="654" spans="1:7" x14ac:dyDescent="0.2">
      <c r="A654" t="s">
        <v>1326</v>
      </c>
      <c r="B654" t="s">
        <v>1327</v>
      </c>
      <c r="C654">
        <v>2005</v>
      </c>
      <c r="D654">
        <v>2007</v>
      </c>
      <c r="E654" t="s">
        <v>8</v>
      </c>
      <c r="F654">
        <v>5</v>
      </c>
      <c r="G654">
        <f t="shared" si="10"/>
        <v>2</v>
      </c>
    </row>
    <row r="655" spans="1:7" x14ac:dyDescent="0.2">
      <c r="A655" t="s">
        <v>1328</v>
      </c>
      <c r="B655" t="s">
        <v>1329</v>
      </c>
      <c r="C655">
        <v>1994</v>
      </c>
      <c r="D655">
        <v>2005</v>
      </c>
      <c r="E655" t="s">
        <v>114</v>
      </c>
      <c r="F655">
        <v>56</v>
      </c>
      <c r="G655">
        <f t="shared" si="10"/>
        <v>11</v>
      </c>
    </row>
    <row r="656" spans="1:7" x14ac:dyDescent="0.2">
      <c r="A656" t="s">
        <v>1330</v>
      </c>
      <c r="B656" t="s">
        <v>1331</v>
      </c>
      <c r="C656">
        <v>2005</v>
      </c>
      <c r="D656">
        <v>2014</v>
      </c>
      <c r="E656" t="s">
        <v>8</v>
      </c>
      <c r="F656">
        <v>215</v>
      </c>
      <c r="G656">
        <f t="shared" si="10"/>
        <v>9</v>
      </c>
    </row>
    <row r="657" spans="1:7" x14ac:dyDescent="0.2">
      <c r="A657" t="s">
        <v>1332</v>
      </c>
      <c r="B657" t="s">
        <v>1333</v>
      </c>
      <c r="C657">
        <v>2006</v>
      </c>
      <c r="D657">
        <v>2013</v>
      </c>
      <c r="E657" t="s">
        <v>114</v>
      </c>
      <c r="F657">
        <v>5</v>
      </c>
      <c r="G657">
        <f t="shared" si="10"/>
        <v>7</v>
      </c>
    </row>
    <row r="658" spans="1:7" x14ac:dyDescent="0.2">
      <c r="A658" t="s">
        <v>1334</v>
      </c>
      <c r="B658" t="s">
        <v>1335</v>
      </c>
      <c r="C658">
        <v>2002</v>
      </c>
      <c r="D658">
        <v>2002</v>
      </c>
      <c r="E658" t="s">
        <v>8</v>
      </c>
      <c r="F658">
        <v>27</v>
      </c>
      <c r="G658">
        <f t="shared" si="10"/>
        <v>0</v>
      </c>
    </row>
    <row r="659" spans="1:7" x14ac:dyDescent="0.2">
      <c r="A659" t="s">
        <v>1336</v>
      </c>
      <c r="B659" t="s">
        <v>1337</v>
      </c>
      <c r="C659">
        <v>2004</v>
      </c>
      <c r="D659">
        <v>2008</v>
      </c>
      <c r="E659" t="s">
        <v>8</v>
      </c>
      <c r="F659">
        <v>46</v>
      </c>
      <c r="G659">
        <f t="shared" si="10"/>
        <v>4</v>
      </c>
    </row>
    <row r="660" spans="1:7" x14ac:dyDescent="0.2">
      <c r="A660" t="s">
        <v>1338</v>
      </c>
      <c r="B660" t="s">
        <v>1339</v>
      </c>
      <c r="C660">
        <v>2001</v>
      </c>
      <c r="D660">
        <v>2012</v>
      </c>
      <c r="E660" t="s">
        <v>19</v>
      </c>
      <c r="F660">
        <v>90</v>
      </c>
      <c r="G660">
        <f t="shared" si="10"/>
        <v>11</v>
      </c>
    </row>
    <row r="661" spans="1:7" x14ac:dyDescent="0.2">
      <c r="A661" t="s">
        <v>1340</v>
      </c>
      <c r="B661" t="s">
        <v>1341</v>
      </c>
      <c r="C661">
        <v>2001</v>
      </c>
      <c r="D661">
        <v>2013</v>
      </c>
      <c r="E661" t="s">
        <v>8</v>
      </c>
      <c r="F661">
        <v>150</v>
      </c>
      <c r="G661">
        <f t="shared" si="10"/>
        <v>12</v>
      </c>
    </row>
    <row r="662" spans="1:7" x14ac:dyDescent="0.2">
      <c r="A662" t="s">
        <v>1342</v>
      </c>
      <c r="B662" t="s">
        <v>1343</v>
      </c>
      <c r="C662">
        <v>2003</v>
      </c>
      <c r="D662">
        <v>2007</v>
      </c>
      <c r="E662" t="s">
        <v>8</v>
      </c>
      <c r="F662">
        <v>11</v>
      </c>
      <c r="G662">
        <f t="shared" si="10"/>
        <v>4</v>
      </c>
    </row>
    <row r="663" spans="1:7" x14ac:dyDescent="0.2">
      <c r="A663" t="s">
        <v>1344</v>
      </c>
      <c r="B663" t="s">
        <v>1345</v>
      </c>
      <c r="C663">
        <v>1996</v>
      </c>
      <c r="D663">
        <v>2001</v>
      </c>
      <c r="E663" t="s">
        <v>8</v>
      </c>
      <c r="F663">
        <v>35</v>
      </c>
      <c r="G663">
        <f t="shared" si="10"/>
        <v>5</v>
      </c>
    </row>
    <row r="664" spans="1:7" x14ac:dyDescent="0.2">
      <c r="A664" t="s">
        <v>1346</v>
      </c>
      <c r="B664" t="s">
        <v>1347</v>
      </c>
      <c r="C664">
        <v>2004</v>
      </c>
      <c r="D664">
        <v>2006</v>
      </c>
      <c r="E664" t="s">
        <v>19</v>
      </c>
      <c r="F664">
        <v>16</v>
      </c>
      <c r="G664">
        <f t="shared" si="10"/>
        <v>2</v>
      </c>
    </row>
    <row r="665" spans="1:7" x14ac:dyDescent="0.2">
      <c r="A665" t="s">
        <v>1348</v>
      </c>
      <c r="B665" t="s">
        <v>1349</v>
      </c>
      <c r="C665">
        <v>1999</v>
      </c>
      <c r="D665">
        <v>2009</v>
      </c>
      <c r="E665" t="s">
        <v>19</v>
      </c>
      <c r="F665">
        <v>11</v>
      </c>
      <c r="G665">
        <f t="shared" si="10"/>
        <v>10</v>
      </c>
    </row>
    <row r="666" spans="1:7" x14ac:dyDescent="0.2">
      <c r="A666" t="s">
        <v>1350</v>
      </c>
      <c r="B666" t="s">
        <v>1351</v>
      </c>
      <c r="C666">
        <v>2001</v>
      </c>
      <c r="D666">
        <v>2007</v>
      </c>
      <c r="E666" t="s">
        <v>19</v>
      </c>
      <c r="F666">
        <v>106</v>
      </c>
      <c r="G666">
        <f t="shared" si="10"/>
        <v>6</v>
      </c>
    </row>
    <row r="667" spans="1:7" x14ac:dyDescent="0.2">
      <c r="A667" t="s">
        <v>1352</v>
      </c>
      <c r="B667" t="s">
        <v>1353</v>
      </c>
      <c r="C667">
        <v>2008</v>
      </c>
      <c r="D667">
        <v>2022</v>
      </c>
      <c r="E667" t="s">
        <v>19</v>
      </c>
      <c r="F667">
        <v>130</v>
      </c>
      <c r="G667">
        <f t="shared" si="10"/>
        <v>14</v>
      </c>
    </row>
    <row r="668" spans="1:7" x14ac:dyDescent="0.2">
      <c r="A668" t="s">
        <v>1354</v>
      </c>
      <c r="B668" t="s">
        <v>1355</v>
      </c>
      <c r="C668">
        <v>2008</v>
      </c>
      <c r="D668">
        <v>2008</v>
      </c>
      <c r="E668" t="s">
        <v>117</v>
      </c>
      <c r="F668">
        <v>39</v>
      </c>
      <c r="G668">
        <f t="shared" si="10"/>
        <v>0</v>
      </c>
    </row>
    <row r="669" spans="1:7" x14ac:dyDescent="0.2">
      <c r="A669" t="s">
        <v>1356</v>
      </c>
      <c r="B669" t="s">
        <v>1357</v>
      </c>
      <c r="C669">
        <v>2009</v>
      </c>
      <c r="D669">
        <v>2010</v>
      </c>
      <c r="E669" t="s">
        <v>19</v>
      </c>
      <c r="F669">
        <v>8</v>
      </c>
      <c r="G669">
        <f t="shared" si="10"/>
        <v>1</v>
      </c>
    </row>
    <row r="670" spans="1:7" x14ac:dyDescent="0.2">
      <c r="A670" t="s">
        <v>1358</v>
      </c>
      <c r="B670" t="s">
        <v>1359</v>
      </c>
      <c r="C670">
        <v>2000</v>
      </c>
      <c r="D670">
        <v>2008</v>
      </c>
      <c r="E670" t="s">
        <v>8</v>
      </c>
      <c r="F670">
        <v>62</v>
      </c>
      <c r="G670">
        <f t="shared" si="10"/>
        <v>8</v>
      </c>
    </row>
    <row r="671" spans="1:7" x14ac:dyDescent="0.2">
      <c r="A671" t="s">
        <v>1360</v>
      </c>
      <c r="B671" t="s">
        <v>1361</v>
      </c>
      <c r="C671">
        <v>2003</v>
      </c>
      <c r="D671">
        <v>2005</v>
      </c>
      <c r="E671" t="s">
        <v>8</v>
      </c>
      <c r="F671">
        <v>17</v>
      </c>
      <c r="G671">
        <f t="shared" si="10"/>
        <v>2</v>
      </c>
    </row>
    <row r="672" spans="1:7" x14ac:dyDescent="0.2">
      <c r="A672" t="s">
        <v>1362</v>
      </c>
      <c r="B672" t="s">
        <v>1363</v>
      </c>
      <c r="C672">
        <v>2000</v>
      </c>
      <c r="D672">
        <v>2003</v>
      </c>
      <c r="E672" t="s">
        <v>8</v>
      </c>
      <c r="F672">
        <v>70</v>
      </c>
      <c r="G672">
        <f t="shared" si="10"/>
        <v>3</v>
      </c>
    </row>
    <row r="673" spans="1:7" x14ac:dyDescent="0.2">
      <c r="A673" t="s">
        <v>1364</v>
      </c>
      <c r="B673" t="s">
        <v>1365</v>
      </c>
      <c r="C673">
        <v>2002</v>
      </c>
      <c r="D673">
        <v>2006</v>
      </c>
      <c r="E673" t="s">
        <v>8</v>
      </c>
      <c r="F673">
        <v>204</v>
      </c>
      <c r="G673">
        <f t="shared" si="10"/>
        <v>4</v>
      </c>
    </row>
    <row r="674" spans="1:7" x14ac:dyDescent="0.2">
      <c r="A674" t="s">
        <v>1366</v>
      </c>
      <c r="B674" t="s">
        <v>1367</v>
      </c>
      <c r="C674">
        <v>2006</v>
      </c>
      <c r="D674">
        <v>2014</v>
      </c>
      <c r="E674" t="s">
        <v>8</v>
      </c>
      <c r="F674">
        <v>30</v>
      </c>
      <c r="G674">
        <f t="shared" si="10"/>
        <v>8</v>
      </c>
    </row>
    <row r="675" spans="1:7" x14ac:dyDescent="0.2">
      <c r="A675" t="s">
        <v>1368</v>
      </c>
      <c r="B675" t="s">
        <v>1369</v>
      </c>
      <c r="C675">
        <v>1998</v>
      </c>
      <c r="D675">
        <v>2000</v>
      </c>
      <c r="E675" t="s">
        <v>8</v>
      </c>
      <c r="F675">
        <v>101</v>
      </c>
      <c r="G675">
        <f t="shared" si="10"/>
        <v>2</v>
      </c>
    </row>
    <row r="676" spans="1:7" x14ac:dyDescent="0.2">
      <c r="A676" t="s">
        <v>1370</v>
      </c>
      <c r="B676" t="s">
        <v>1371</v>
      </c>
      <c r="C676">
        <v>2006</v>
      </c>
      <c r="D676">
        <v>2017</v>
      </c>
      <c r="E676" t="s">
        <v>8</v>
      </c>
      <c r="F676">
        <v>26</v>
      </c>
      <c r="G676">
        <f t="shared" si="10"/>
        <v>11</v>
      </c>
    </row>
    <row r="677" spans="1:7" x14ac:dyDescent="0.2">
      <c r="A677" t="s">
        <v>1372</v>
      </c>
      <c r="B677" t="s">
        <v>1373</v>
      </c>
      <c r="C677">
        <v>1994</v>
      </c>
      <c r="D677">
        <v>2011</v>
      </c>
      <c r="E677" t="s">
        <v>19</v>
      </c>
      <c r="F677">
        <v>508</v>
      </c>
      <c r="G677">
        <f t="shared" si="10"/>
        <v>17</v>
      </c>
    </row>
    <row r="678" spans="1:7" x14ac:dyDescent="0.2">
      <c r="A678" t="s">
        <v>1374</v>
      </c>
      <c r="B678" t="s">
        <v>1375</v>
      </c>
      <c r="C678">
        <v>2004</v>
      </c>
      <c r="D678">
        <v>2008</v>
      </c>
      <c r="E678" t="s">
        <v>8</v>
      </c>
      <c r="F678">
        <v>54</v>
      </c>
      <c r="G678">
        <f t="shared" si="10"/>
        <v>4</v>
      </c>
    </row>
    <row r="679" spans="1:7" x14ac:dyDescent="0.2">
      <c r="A679" t="s">
        <v>1376</v>
      </c>
      <c r="B679" t="s">
        <v>1377</v>
      </c>
      <c r="C679">
        <v>2005</v>
      </c>
      <c r="D679">
        <v>2010</v>
      </c>
      <c r="E679" t="s">
        <v>157</v>
      </c>
      <c r="F679">
        <v>7</v>
      </c>
      <c r="G679">
        <f t="shared" si="10"/>
        <v>5</v>
      </c>
    </row>
    <row r="680" spans="1:7" x14ac:dyDescent="0.2">
      <c r="A680" t="s">
        <v>1378</v>
      </c>
      <c r="B680" t="s">
        <v>1379</v>
      </c>
      <c r="C680">
        <v>1991</v>
      </c>
      <c r="D680">
        <v>2016</v>
      </c>
      <c r="E680" t="s">
        <v>90</v>
      </c>
      <c r="F680">
        <v>344</v>
      </c>
      <c r="G680">
        <f t="shared" si="10"/>
        <v>25</v>
      </c>
    </row>
    <row r="681" spans="1:7" x14ac:dyDescent="0.2">
      <c r="A681" t="s">
        <v>1380</v>
      </c>
      <c r="B681" t="s">
        <v>1381</v>
      </c>
      <c r="C681">
        <v>2007</v>
      </c>
      <c r="D681">
        <v>2016</v>
      </c>
      <c r="E681" t="s">
        <v>8</v>
      </c>
      <c r="F681">
        <v>40</v>
      </c>
      <c r="G681">
        <f t="shared" si="10"/>
        <v>9</v>
      </c>
    </row>
    <row r="682" spans="1:7" x14ac:dyDescent="0.2">
      <c r="A682" t="s">
        <v>1382</v>
      </c>
      <c r="B682" t="s">
        <v>1383</v>
      </c>
      <c r="C682">
        <v>2005</v>
      </c>
      <c r="D682">
        <v>2006</v>
      </c>
      <c r="E682" t="s">
        <v>8</v>
      </c>
      <c r="F682">
        <v>12</v>
      </c>
      <c r="G682">
        <f t="shared" si="10"/>
        <v>1</v>
      </c>
    </row>
    <row r="683" spans="1:7" x14ac:dyDescent="0.2">
      <c r="A683" t="s">
        <v>1384</v>
      </c>
      <c r="B683" t="s">
        <v>1385</v>
      </c>
      <c r="C683">
        <v>2013</v>
      </c>
      <c r="D683">
        <v>2013</v>
      </c>
      <c r="E683" t="s">
        <v>19</v>
      </c>
      <c r="F683">
        <v>10</v>
      </c>
      <c r="G683">
        <f t="shared" si="10"/>
        <v>0</v>
      </c>
    </row>
    <row r="684" spans="1:7" x14ac:dyDescent="0.2">
      <c r="A684" t="s">
        <v>1386</v>
      </c>
      <c r="B684" t="s">
        <v>1387</v>
      </c>
      <c r="C684">
        <v>2003</v>
      </c>
      <c r="D684">
        <v>2012</v>
      </c>
      <c r="E684" t="s">
        <v>8</v>
      </c>
      <c r="F684">
        <v>7</v>
      </c>
      <c r="G684">
        <f t="shared" si="10"/>
        <v>9</v>
      </c>
    </row>
    <row r="685" spans="1:7" x14ac:dyDescent="0.2">
      <c r="A685" t="s">
        <v>1388</v>
      </c>
      <c r="B685" t="s">
        <v>1389</v>
      </c>
      <c r="C685">
        <v>2007</v>
      </c>
      <c r="D685">
        <v>2012</v>
      </c>
      <c r="E685" t="s">
        <v>8</v>
      </c>
      <c r="F685">
        <v>11</v>
      </c>
      <c r="G685">
        <f t="shared" si="10"/>
        <v>5</v>
      </c>
    </row>
    <row r="686" spans="1:7" x14ac:dyDescent="0.2">
      <c r="A686" t="s">
        <v>1390</v>
      </c>
      <c r="B686" t="s">
        <v>1391</v>
      </c>
      <c r="C686">
        <v>2001</v>
      </c>
      <c r="D686">
        <v>2012</v>
      </c>
      <c r="E686" t="s">
        <v>8</v>
      </c>
      <c r="F686">
        <v>8</v>
      </c>
      <c r="G686">
        <f t="shared" si="10"/>
        <v>11</v>
      </c>
    </row>
    <row r="687" spans="1:7" x14ac:dyDescent="0.2">
      <c r="A687" t="s">
        <v>1392</v>
      </c>
      <c r="B687" t="s">
        <v>1393</v>
      </c>
      <c r="C687">
        <v>2007</v>
      </c>
      <c r="D687">
        <v>2012</v>
      </c>
      <c r="E687" t="s">
        <v>8</v>
      </c>
      <c r="F687">
        <v>19</v>
      </c>
      <c r="G687">
        <f t="shared" si="10"/>
        <v>5</v>
      </c>
    </row>
    <row r="688" spans="1:7" x14ac:dyDescent="0.2">
      <c r="A688" t="s">
        <v>1394</v>
      </c>
      <c r="B688" t="s">
        <v>1395</v>
      </c>
      <c r="C688">
        <v>2002</v>
      </c>
      <c r="D688">
        <v>2012</v>
      </c>
      <c r="E688" t="s">
        <v>8</v>
      </c>
      <c r="F688">
        <v>24</v>
      </c>
      <c r="G688">
        <f t="shared" si="10"/>
        <v>10</v>
      </c>
    </row>
    <row r="689" spans="1:7" x14ac:dyDescent="0.2">
      <c r="A689" t="s">
        <v>1396</v>
      </c>
      <c r="B689" t="s">
        <v>1397</v>
      </c>
      <c r="C689">
        <v>2001</v>
      </c>
      <c r="D689">
        <v>2012</v>
      </c>
      <c r="E689" t="s">
        <v>157</v>
      </c>
      <c r="F689">
        <v>12</v>
      </c>
      <c r="G689">
        <f t="shared" si="10"/>
        <v>11</v>
      </c>
    </row>
    <row r="690" spans="1:7" x14ac:dyDescent="0.2">
      <c r="A690" t="s">
        <v>1398</v>
      </c>
      <c r="B690" t="s">
        <v>1399</v>
      </c>
      <c r="C690">
        <v>2001</v>
      </c>
      <c r="D690">
        <v>2010</v>
      </c>
      <c r="E690" t="s">
        <v>90</v>
      </c>
      <c r="F690">
        <v>192</v>
      </c>
      <c r="G690">
        <f t="shared" si="10"/>
        <v>9</v>
      </c>
    </row>
    <row r="691" spans="1:7" x14ac:dyDescent="0.2">
      <c r="A691" t="s">
        <v>1400</v>
      </c>
      <c r="B691" t="s">
        <v>1401</v>
      </c>
      <c r="C691">
        <v>2002</v>
      </c>
      <c r="D691">
        <v>2009</v>
      </c>
      <c r="E691" t="s">
        <v>8</v>
      </c>
      <c r="F691">
        <v>10</v>
      </c>
      <c r="G691">
        <f t="shared" si="10"/>
        <v>7</v>
      </c>
    </row>
    <row r="692" spans="1:7" x14ac:dyDescent="0.2">
      <c r="A692" t="s">
        <v>1402</v>
      </c>
      <c r="B692" t="s">
        <v>1403</v>
      </c>
      <c r="C692">
        <v>1994</v>
      </c>
      <c r="D692">
        <v>1997</v>
      </c>
      <c r="E692" t="s">
        <v>8</v>
      </c>
      <c r="F692">
        <v>124</v>
      </c>
      <c r="G692">
        <f t="shared" si="10"/>
        <v>3</v>
      </c>
    </row>
    <row r="693" spans="1:7" x14ac:dyDescent="0.2">
      <c r="A693" t="s">
        <v>1404</v>
      </c>
      <c r="B693" t="s">
        <v>1405</v>
      </c>
      <c r="C693">
        <v>1996</v>
      </c>
      <c r="D693">
        <v>2010</v>
      </c>
      <c r="E693" t="s">
        <v>8</v>
      </c>
      <c r="F693">
        <v>0</v>
      </c>
      <c r="G693">
        <f t="shared" si="10"/>
        <v>14</v>
      </c>
    </row>
    <row r="694" spans="1:7" x14ac:dyDescent="0.2">
      <c r="A694" t="s">
        <v>1406</v>
      </c>
      <c r="B694" t="s">
        <v>1407</v>
      </c>
      <c r="C694">
        <v>1997</v>
      </c>
      <c r="D694">
        <v>2009</v>
      </c>
      <c r="E694" t="s">
        <v>19</v>
      </c>
      <c r="F694">
        <v>21</v>
      </c>
      <c r="G694">
        <f t="shared" si="10"/>
        <v>12</v>
      </c>
    </row>
    <row r="695" spans="1:7" x14ac:dyDescent="0.2">
      <c r="A695" t="s">
        <v>1408</v>
      </c>
      <c r="B695" t="s">
        <v>1409</v>
      </c>
      <c r="C695">
        <v>2005</v>
      </c>
      <c r="D695">
        <v>2008</v>
      </c>
      <c r="E695" t="s">
        <v>8</v>
      </c>
      <c r="F695">
        <v>14</v>
      </c>
      <c r="G695">
        <f t="shared" si="10"/>
        <v>3</v>
      </c>
    </row>
    <row r="696" spans="1:7" x14ac:dyDescent="0.2">
      <c r="A696" t="s">
        <v>1410</v>
      </c>
      <c r="B696" t="s">
        <v>1411</v>
      </c>
      <c r="C696">
        <v>1994</v>
      </c>
      <c r="D696">
        <v>1998</v>
      </c>
      <c r="E696" t="s">
        <v>8</v>
      </c>
      <c r="F696">
        <v>337</v>
      </c>
      <c r="G696">
        <f t="shared" si="10"/>
        <v>4</v>
      </c>
    </row>
    <row r="697" spans="1:7" x14ac:dyDescent="0.2">
      <c r="A697" t="s">
        <v>1412</v>
      </c>
      <c r="B697" t="s">
        <v>1413</v>
      </c>
      <c r="C697">
        <v>2001</v>
      </c>
      <c r="D697">
        <v>2008</v>
      </c>
      <c r="E697" t="s">
        <v>8</v>
      </c>
      <c r="F697">
        <v>19</v>
      </c>
      <c r="G697">
        <f t="shared" si="10"/>
        <v>7</v>
      </c>
    </row>
    <row r="698" spans="1:7" x14ac:dyDescent="0.2">
      <c r="A698" t="s">
        <v>1414</v>
      </c>
      <c r="B698" t="s">
        <v>1415</v>
      </c>
      <c r="C698">
        <v>2007</v>
      </c>
      <c r="D698">
        <v>2010</v>
      </c>
      <c r="E698" t="s">
        <v>19</v>
      </c>
      <c r="F698">
        <v>4</v>
      </c>
      <c r="G698">
        <f t="shared" si="10"/>
        <v>3</v>
      </c>
    </row>
    <row r="699" spans="1:7" x14ac:dyDescent="0.2">
      <c r="A699" t="s">
        <v>1416</v>
      </c>
      <c r="B699" t="s">
        <v>1417</v>
      </c>
      <c r="C699">
        <v>1998</v>
      </c>
      <c r="D699">
        <v>2010</v>
      </c>
      <c r="E699" t="s">
        <v>8</v>
      </c>
      <c r="F699">
        <v>154</v>
      </c>
      <c r="G699">
        <f t="shared" si="10"/>
        <v>12</v>
      </c>
    </row>
    <row r="700" spans="1:7" x14ac:dyDescent="0.2">
      <c r="A700" t="s">
        <v>1418</v>
      </c>
      <c r="B700" t="s">
        <v>1419</v>
      </c>
      <c r="C700">
        <v>2007</v>
      </c>
      <c r="D700">
        <v>2017</v>
      </c>
      <c r="E700" t="s">
        <v>19</v>
      </c>
      <c r="F700">
        <v>22</v>
      </c>
      <c r="G700">
        <f t="shared" si="10"/>
        <v>10</v>
      </c>
    </row>
    <row r="701" spans="1:7" x14ac:dyDescent="0.2">
      <c r="A701" t="s">
        <v>1420</v>
      </c>
      <c r="B701" t="s">
        <v>1421</v>
      </c>
      <c r="C701">
        <v>1993</v>
      </c>
      <c r="D701">
        <v>2007</v>
      </c>
      <c r="E701" t="s">
        <v>8</v>
      </c>
      <c r="F701">
        <v>369</v>
      </c>
      <c r="G701">
        <f t="shared" si="10"/>
        <v>14</v>
      </c>
    </row>
    <row r="702" spans="1:7" x14ac:dyDescent="0.2">
      <c r="A702" t="s">
        <v>1422</v>
      </c>
      <c r="B702" t="s">
        <v>1423</v>
      </c>
      <c r="C702">
        <v>1998</v>
      </c>
      <c r="D702">
        <v>2012</v>
      </c>
      <c r="E702" t="s">
        <v>8</v>
      </c>
      <c r="F702">
        <v>12</v>
      </c>
      <c r="G702">
        <f t="shared" si="10"/>
        <v>14</v>
      </c>
    </row>
    <row r="703" spans="1:7" x14ac:dyDescent="0.2">
      <c r="A703" t="s">
        <v>1424</v>
      </c>
      <c r="B703" t="s">
        <v>1425</v>
      </c>
      <c r="C703">
        <v>2008</v>
      </c>
      <c r="D703">
        <v>2013</v>
      </c>
      <c r="E703" t="s">
        <v>19</v>
      </c>
      <c r="F703">
        <v>21</v>
      </c>
      <c r="G703">
        <f t="shared" si="10"/>
        <v>5</v>
      </c>
    </row>
    <row r="704" spans="1:7" x14ac:dyDescent="0.2">
      <c r="A704" t="s">
        <v>1426</v>
      </c>
      <c r="B704" t="s">
        <v>1427</v>
      </c>
      <c r="C704">
        <v>2001</v>
      </c>
      <c r="D704">
        <v>2011</v>
      </c>
      <c r="E704" t="s">
        <v>19</v>
      </c>
      <c r="F704">
        <v>14</v>
      </c>
      <c r="G704">
        <f t="shared" si="10"/>
        <v>10</v>
      </c>
    </row>
    <row r="705" spans="1:7" x14ac:dyDescent="0.2">
      <c r="A705" t="s">
        <v>1428</v>
      </c>
      <c r="B705" t="s">
        <v>1429</v>
      </c>
      <c r="C705">
        <v>2001</v>
      </c>
      <c r="D705">
        <v>2008</v>
      </c>
      <c r="E705" t="s">
        <v>8</v>
      </c>
      <c r="F705">
        <v>60</v>
      </c>
      <c r="G705">
        <f t="shared" si="10"/>
        <v>7</v>
      </c>
    </row>
    <row r="706" spans="1:7" x14ac:dyDescent="0.2">
      <c r="A706" t="s">
        <v>1430</v>
      </c>
      <c r="B706" t="s">
        <v>1431</v>
      </c>
      <c r="C706">
        <v>2000</v>
      </c>
      <c r="D706">
        <v>2000</v>
      </c>
      <c r="E706" t="s">
        <v>8</v>
      </c>
      <c r="F706">
        <v>20</v>
      </c>
      <c r="G706">
        <f t="shared" si="10"/>
        <v>0</v>
      </c>
    </row>
    <row r="707" spans="1:7" x14ac:dyDescent="0.2">
      <c r="A707" t="s">
        <v>1432</v>
      </c>
      <c r="B707" t="s">
        <v>1433</v>
      </c>
      <c r="C707">
        <v>2002</v>
      </c>
      <c r="D707">
        <v>2010</v>
      </c>
      <c r="E707" t="s">
        <v>157</v>
      </c>
      <c r="F707">
        <v>18</v>
      </c>
      <c r="G707">
        <f t="shared" ref="G707:G770" si="11">D707-C707</f>
        <v>8</v>
      </c>
    </row>
    <row r="708" spans="1:7" x14ac:dyDescent="0.2">
      <c r="A708" t="s">
        <v>1434</v>
      </c>
      <c r="B708" t="s">
        <v>1435</v>
      </c>
      <c r="C708">
        <v>2004</v>
      </c>
      <c r="D708">
        <v>2011</v>
      </c>
      <c r="E708" t="s">
        <v>8</v>
      </c>
      <c r="F708">
        <v>25</v>
      </c>
      <c r="G708">
        <f t="shared" si="11"/>
        <v>7</v>
      </c>
    </row>
    <row r="709" spans="1:7" x14ac:dyDescent="0.2">
      <c r="A709" t="s">
        <v>1436</v>
      </c>
      <c r="B709" t="s">
        <v>1437</v>
      </c>
      <c r="C709">
        <v>2002</v>
      </c>
      <c r="D709">
        <v>2007</v>
      </c>
      <c r="E709" t="s">
        <v>350</v>
      </c>
      <c r="F709">
        <v>55</v>
      </c>
      <c r="G709">
        <f t="shared" si="11"/>
        <v>5</v>
      </c>
    </row>
    <row r="710" spans="1:7" x14ac:dyDescent="0.2">
      <c r="A710" t="s">
        <v>1438</v>
      </c>
      <c r="B710" t="s">
        <v>1439</v>
      </c>
      <c r="C710">
        <v>2000</v>
      </c>
      <c r="D710">
        <v>2011</v>
      </c>
      <c r="E710" t="s">
        <v>382</v>
      </c>
      <c r="F710">
        <v>40</v>
      </c>
      <c r="G710">
        <f t="shared" si="11"/>
        <v>11</v>
      </c>
    </row>
    <row r="711" spans="1:7" x14ac:dyDescent="0.2">
      <c r="A711" t="s">
        <v>1440</v>
      </c>
      <c r="B711" t="s">
        <v>1441</v>
      </c>
      <c r="C711">
        <v>1999</v>
      </c>
      <c r="D711">
        <v>2010</v>
      </c>
      <c r="E711" t="s">
        <v>117</v>
      </c>
      <c r="F711">
        <v>39</v>
      </c>
      <c r="G711">
        <f t="shared" si="11"/>
        <v>11</v>
      </c>
    </row>
    <row r="712" spans="1:7" x14ac:dyDescent="0.2">
      <c r="A712" t="s">
        <v>1442</v>
      </c>
      <c r="B712" t="s">
        <v>1443</v>
      </c>
      <c r="C712">
        <v>2003</v>
      </c>
      <c r="D712">
        <v>2011</v>
      </c>
      <c r="E712" t="s">
        <v>8</v>
      </c>
      <c r="F712">
        <v>72</v>
      </c>
      <c r="G712">
        <f t="shared" si="11"/>
        <v>8</v>
      </c>
    </row>
    <row r="713" spans="1:7" x14ac:dyDescent="0.2">
      <c r="A713" t="s">
        <v>1444</v>
      </c>
      <c r="B713" t="s">
        <v>1445</v>
      </c>
      <c r="C713">
        <v>2010</v>
      </c>
      <c r="D713">
        <v>2019</v>
      </c>
      <c r="E713" t="s">
        <v>134</v>
      </c>
      <c r="F713">
        <v>27</v>
      </c>
      <c r="G713">
        <f t="shared" si="11"/>
        <v>9</v>
      </c>
    </row>
    <row r="714" spans="1:7" x14ac:dyDescent="0.2">
      <c r="A714" t="s">
        <v>1446</v>
      </c>
      <c r="B714" t="s">
        <v>1447</v>
      </c>
      <c r="C714">
        <v>2004</v>
      </c>
      <c r="D714">
        <v>2022</v>
      </c>
      <c r="E714" t="s">
        <v>19</v>
      </c>
      <c r="F714">
        <v>134</v>
      </c>
      <c r="G714">
        <f t="shared" si="11"/>
        <v>18</v>
      </c>
    </row>
    <row r="715" spans="1:7" x14ac:dyDescent="0.2">
      <c r="A715" t="s">
        <v>1448</v>
      </c>
      <c r="B715" t="s">
        <v>1449</v>
      </c>
      <c r="C715">
        <v>1998</v>
      </c>
      <c r="D715">
        <v>2005</v>
      </c>
      <c r="E715" t="s">
        <v>8</v>
      </c>
      <c r="F715">
        <v>36</v>
      </c>
      <c r="G715">
        <f t="shared" si="11"/>
        <v>7</v>
      </c>
    </row>
    <row r="716" spans="1:7" x14ac:dyDescent="0.2">
      <c r="A716" t="s">
        <v>1450</v>
      </c>
      <c r="B716" t="s">
        <v>1451</v>
      </c>
      <c r="C716">
        <v>1998</v>
      </c>
      <c r="D716">
        <v>2009</v>
      </c>
      <c r="E716" t="s">
        <v>8</v>
      </c>
      <c r="F716">
        <v>10</v>
      </c>
      <c r="G716">
        <f t="shared" si="11"/>
        <v>11</v>
      </c>
    </row>
    <row r="717" spans="1:7" x14ac:dyDescent="0.2">
      <c r="A717" t="s">
        <v>1452</v>
      </c>
      <c r="B717" t="s">
        <v>1453</v>
      </c>
      <c r="C717">
        <v>2001</v>
      </c>
      <c r="D717">
        <v>2011</v>
      </c>
      <c r="E717" t="s">
        <v>8</v>
      </c>
      <c r="F717">
        <v>2</v>
      </c>
      <c r="G717">
        <f t="shared" si="11"/>
        <v>10</v>
      </c>
    </row>
    <row r="718" spans="1:7" x14ac:dyDescent="0.2">
      <c r="A718" t="s">
        <v>1454</v>
      </c>
      <c r="B718" t="s">
        <v>1455</v>
      </c>
      <c r="C718">
        <v>2000</v>
      </c>
      <c r="D718">
        <v>2002</v>
      </c>
      <c r="E718" t="s">
        <v>8</v>
      </c>
      <c r="F718">
        <v>173</v>
      </c>
      <c r="G718">
        <f t="shared" si="11"/>
        <v>2</v>
      </c>
    </row>
    <row r="719" spans="1:7" x14ac:dyDescent="0.2">
      <c r="A719" t="s">
        <v>1456</v>
      </c>
      <c r="B719" t="s">
        <v>1457</v>
      </c>
      <c r="C719">
        <v>1999</v>
      </c>
      <c r="D719">
        <v>2012</v>
      </c>
      <c r="E719" t="s">
        <v>19</v>
      </c>
      <c r="F719">
        <v>9</v>
      </c>
      <c r="G719">
        <f t="shared" si="11"/>
        <v>13</v>
      </c>
    </row>
    <row r="720" spans="1:7" x14ac:dyDescent="0.2">
      <c r="A720" t="s">
        <v>1458</v>
      </c>
      <c r="B720" t="s">
        <v>1459</v>
      </c>
      <c r="C720">
        <v>1998</v>
      </c>
      <c r="D720">
        <v>2009</v>
      </c>
      <c r="E720" t="s">
        <v>8</v>
      </c>
      <c r="F720">
        <v>82</v>
      </c>
      <c r="G720">
        <f t="shared" si="11"/>
        <v>11</v>
      </c>
    </row>
    <row r="721" spans="1:7" x14ac:dyDescent="0.2">
      <c r="A721" t="s">
        <v>1460</v>
      </c>
      <c r="B721" t="s">
        <v>1461</v>
      </c>
      <c r="C721">
        <v>1993</v>
      </c>
      <c r="D721">
        <v>2013</v>
      </c>
      <c r="E721" t="s">
        <v>382</v>
      </c>
      <c r="F721">
        <v>17</v>
      </c>
      <c r="G721">
        <f t="shared" si="11"/>
        <v>20</v>
      </c>
    </row>
    <row r="722" spans="1:7" x14ac:dyDescent="0.2">
      <c r="A722" t="s">
        <v>1462</v>
      </c>
      <c r="B722" t="s">
        <v>1463</v>
      </c>
      <c r="C722">
        <v>1997</v>
      </c>
      <c r="D722">
        <v>2009</v>
      </c>
      <c r="E722" t="s">
        <v>8</v>
      </c>
      <c r="F722">
        <v>113</v>
      </c>
      <c r="G722">
        <f t="shared" si="11"/>
        <v>12</v>
      </c>
    </row>
    <row r="723" spans="1:7" x14ac:dyDescent="0.2">
      <c r="A723" t="s">
        <v>1464</v>
      </c>
      <c r="B723" t="s">
        <v>1465</v>
      </c>
      <c r="C723">
        <v>2008</v>
      </c>
      <c r="D723">
        <v>2022</v>
      </c>
      <c r="E723" t="s">
        <v>8</v>
      </c>
      <c r="F723">
        <v>373</v>
      </c>
      <c r="G723">
        <f t="shared" si="11"/>
        <v>14</v>
      </c>
    </row>
    <row r="724" spans="1:7" x14ac:dyDescent="0.2">
      <c r="A724" t="s">
        <v>1466</v>
      </c>
      <c r="B724" t="s">
        <v>1467</v>
      </c>
      <c r="C724">
        <v>2002</v>
      </c>
      <c r="D724">
        <v>2013</v>
      </c>
      <c r="E724" t="s">
        <v>8</v>
      </c>
      <c r="F724">
        <v>182</v>
      </c>
      <c r="G724">
        <f t="shared" si="11"/>
        <v>11</v>
      </c>
    </row>
    <row r="725" spans="1:7" x14ac:dyDescent="0.2">
      <c r="A725" t="s">
        <v>1468</v>
      </c>
      <c r="B725" t="s">
        <v>1469</v>
      </c>
      <c r="C725">
        <v>2006</v>
      </c>
      <c r="D725">
        <v>2008</v>
      </c>
      <c r="E725" t="s">
        <v>8</v>
      </c>
      <c r="F725">
        <v>47</v>
      </c>
      <c r="G725">
        <f t="shared" si="11"/>
        <v>2</v>
      </c>
    </row>
    <row r="726" spans="1:7" x14ac:dyDescent="0.2">
      <c r="A726" t="s">
        <v>1470</v>
      </c>
      <c r="B726" t="s">
        <v>1471</v>
      </c>
      <c r="C726">
        <v>1997</v>
      </c>
      <c r="D726">
        <v>2011</v>
      </c>
      <c r="E726" t="s">
        <v>8</v>
      </c>
      <c r="F726">
        <v>32</v>
      </c>
      <c r="G726">
        <f t="shared" si="11"/>
        <v>14</v>
      </c>
    </row>
    <row r="727" spans="1:7" x14ac:dyDescent="0.2">
      <c r="A727" t="s">
        <v>1472</v>
      </c>
      <c r="B727" t="s">
        <v>1473</v>
      </c>
      <c r="C727">
        <v>2001</v>
      </c>
      <c r="D727">
        <v>2003</v>
      </c>
      <c r="E727" t="s">
        <v>8</v>
      </c>
      <c r="F727">
        <v>8</v>
      </c>
      <c r="G727">
        <f t="shared" si="11"/>
        <v>2</v>
      </c>
    </row>
    <row r="728" spans="1:7" x14ac:dyDescent="0.2">
      <c r="A728" t="s">
        <v>1474</v>
      </c>
      <c r="B728" t="s">
        <v>1475</v>
      </c>
      <c r="C728">
        <v>2003</v>
      </c>
      <c r="D728">
        <v>2015</v>
      </c>
      <c r="E728" t="s">
        <v>8</v>
      </c>
      <c r="F728">
        <v>5</v>
      </c>
      <c r="G728">
        <f t="shared" si="11"/>
        <v>12</v>
      </c>
    </row>
    <row r="729" spans="1:7" x14ac:dyDescent="0.2">
      <c r="A729" t="s">
        <v>1476</v>
      </c>
      <c r="B729" t="s">
        <v>1477</v>
      </c>
      <c r="C729">
        <v>2005</v>
      </c>
      <c r="D729">
        <v>2008</v>
      </c>
      <c r="E729" t="s">
        <v>8</v>
      </c>
      <c r="F729">
        <v>12</v>
      </c>
      <c r="G729">
        <f t="shared" si="11"/>
        <v>3</v>
      </c>
    </row>
    <row r="730" spans="1:7" x14ac:dyDescent="0.2">
      <c r="A730" t="s">
        <v>1478</v>
      </c>
      <c r="B730" t="s">
        <v>1479</v>
      </c>
      <c r="C730">
        <v>2005</v>
      </c>
      <c r="D730">
        <v>2012</v>
      </c>
      <c r="E730" t="s">
        <v>19</v>
      </c>
      <c r="F730">
        <v>36</v>
      </c>
      <c r="G730">
        <f t="shared" si="11"/>
        <v>7</v>
      </c>
    </row>
    <row r="731" spans="1:7" x14ac:dyDescent="0.2">
      <c r="A731" t="s">
        <v>1480</v>
      </c>
      <c r="B731" t="s">
        <v>1481</v>
      </c>
      <c r="C731">
        <v>2012</v>
      </c>
      <c r="D731">
        <v>2017</v>
      </c>
      <c r="E731" t="s">
        <v>28</v>
      </c>
      <c r="F731">
        <v>47</v>
      </c>
      <c r="G731">
        <f t="shared" si="11"/>
        <v>5</v>
      </c>
    </row>
    <row r="732" spans="1:7" x14ac:dyDescent="0.2">
      <c r="A732" t="s">
        <v>1482</v>
      </c>
      <c r="B732" t="s">
        <v>1483</v>
      </c>
      <c r="C732">
        <v>2001</v>
      </c>
      <c r="D732">
        <v>2009</v>
      </c>
      <c r="E732" t="s">
        <v>19</v>
      </c>
      <c r="F732">
        <v>120</v>
      </c>
      <c r="G732">
        <f t="shared" si="11"/>
        <v>8</v>
      </c>
    </row>
    <row r="733" spans="1:7" x14ac:dyDescent="0.2">
      <c r="A733" t="s">
        <v>1484</v>
      </c>
      <c r="B733" t="s">
        <v>1485</v>
      </c>
      <c r="C733">
        <v>2003</v>
      </c>
      <c r="D733">
        <v>2012</v>
      </c>
      <c r="E733" t="s">
        <v>8</v>
      </c>
      <c r="F733">
        <v>24</v>
      </c>
      <c r="G733">
        <f t="shared" si="11"/>
        <v>9</v>
      </c>
    </row>
    <row r="734" spans="1:7" x14ac:dyDescent="0.2">
      <c r="A734" t="s">
        <v>1486</v>
      </c>
      <c r="B734" t="s">
        <v>1487</v>
      </c>
      <c r="C734">
        <v>2004</v>
      </c>
      <c r="D734">
        <v>2013</v>
      </c>
      <c r="E734" t="s">
        <v>157</v>
      </c>
      <c r="F734">
        <v>1667</v>
      </c>
      <c r="G734">
        <f t="shared" si="11"/>
        <v>9</v>
      </c>
    </row>
    <row r="735" spans="1:7" x14ac:dyDescent="0.2">
      <c r="A735" t="s">
        <v>1488</v>
      </c>
      <c r="B735" t="s">
        <v>1489</v>
      </c>
      <c r="C735">
        <v>2008</v>
      </c>
      <c r="D735">
        <v>2015</v>
      </c>
      <c r="E735" t="s">
        <v>28</v>
      </c>
      <c r="F735">
        <v>53</v>
      </c>
      <c r="G735">
        <f t="shared" si="11"/>
        <v>7</v>
      </c>
    </row>
    <row r="736" spans="1:7" x14ac:dyDescent="0.2">
      <c r="A736" t="s">
        <v>1490</v>
      </c>
      <c r="B736" t="s">
        <v>1491</v>
      </c>
      <c r="C736">
        <v>2006</v>
      </c>
      <c r="D736">
        <v>2015</v>
      </c>
      <c r="E736" t="s">
        <v>19</v>
      </c>
      <c r="F736">
        <v>259</v>
      </c>
      <c r="G736">
        <f t="shared" si="11"/>
        <v>9</v>
      </c>
    </row>
    <row r="737" spans="1:7" x14ac:dyDescent="0.2">
      <c r="A737" t="s">
        <v>1492</v>
      </c>
      <c r="B737" t="s">
        <v>1493</v>
      </c>
      <c r="C737">
        <v>1997</v>
      </c>
      <c r="D737">
        <v>2015</v>
      </c>
      <c r="E737" t="s">
        <v>157</v>
      </c>
      <c r="F737">
        <v>1965</v>
      </c>
      <c r="G737">
        <f t="shared" si="11"/>
        <v>18</v>
      </c>
    </row>
    <row r="738" spans="1:7" x14ac:dyDescent="0.2">
      <c r="A738" t="s">
        <v>1494</v>
      </c>
      <c r="B738" t="s">
        <v>1495</v>
      </c>
      <c r="C738">
        <v>1998</v>
      </c>
      <c r="D738">
        <v>2016</v>
      </c>
      <c r="E738" t="s">
        <v>19</v>
      </c>
      <c r="F738">
        <v>49</v>
      </c>
      <c r="G738">
        <f t="shared" si="11"/>
        <v>18</v>
      </c>
    </row>
    <row r="739" spans="1:7" x14ac:dyDescent="0.2">
      <c r="A739" t="s">
        <v>1496</v>
      </c>
      <c r="B739" t="s">
        <v>1497</v>
      </c>
      <c r="C739">
        <v>1999</v>
      </c>
      <c r="D739">
        <v>2004</v>
      </c>
      <c r="E739" t="s">
        <v>8</v>
      </c>
      <c r="F739">
        <v>95</v>
      </c>
      <c r="G739">
        <f t="shared" si="11"/>
        <v>5</v>
      </c>
    </row>
    <row r="740" spans="1:7" x14ac:dyDescent="0.2">
      <c r="A740" t="s">
        <v>1498</v>
      </c>
      <c r="B740" t="s">
        <v>1499</v>
      </c>
      <c r="C740">
        <v>2004</v>
      </c>
      <c r="D740">
        <v>2016</v>
      </c>
      <c r="E740" t="s">
        <v>8</v>
      </c>
      <c r="F740">
        <v>152</v>
      </c>
      <c r="G740">
        <f t="shared" si="11"/>
        <v>12</v>
      </c>
    </row>
    <row r="741" spans="1:7" x14ac:dyDescent="0.2">
      <c r="A741" t="s">
        <v>1500</v>
      </c>
      <c r="B741" t="s">
        <v>1501</v>
      </c>
      <c r="C741">
        <v>1997</v>
      </c>
      <c r="D741">
        <v>2011</v>
      </c>
      <c r="E741" t="s">
        <v>19</v>
      </c>
      <c r="F741">
        <v>10</v>
      </c>
      <c r="G741">
        <f t="shared" si="11"/>
        <v>14</v>
      </c>
    </row>
    <row r="742" spans="1:7" x14ac:dyDescent="0.2">
      <c r="A742" t="s">
        <v>1502</v>
      </c>
      <c r="B742" t="s">
        <v>1503</v>
      </c>
      <c r="C742">
        <v>2003</v>
      </c>
      <c r="D742">
        <v>2017</v>
      </c>
      <c r="E742" t="s">
        <v>114</v>
      </c>
      <c r="F742">
        <v>89</v>
      </c>
      <c r="G742">
        <f t="shared" si="11"/>
        <v>14</v>
      </c>
    </row>
    <row r="743" spans="1:7" x14ac:dyDescent="0.2">
      <c r="A743" t="s">
        <v>1504</v>
      </c>
      <c r="B743" t="s">
        <v>1505</v>
      </c>
      <c r="C743">
        <v>2004</v>
      </c>
      <c r="D743">
        <v>2008</v>
      </c>
      <c r="E743" t="s">
        <v>8</v>
      </c>
      <c r="F743">
        <v>16</v>
      </c>
      <c r="G743">
        <f t="shared" si="11"/>
        <v>4</v>
      </c>
    </row>
    <row r="744" spans="1:7" x14ac:dyDescent="0.2">
      <c r="A744" t="s">
        <v>1506</v>
      </c>
      <c r="B744" t="s">
        <v>1507</v>
      </c>
      <c r="C744">
        <v>2003</v>
      </c>
      <c r="D744">
        <v>2006</v>
      </c>
      <c r="E744" t="s">
        <v>19</v>
      </c>
      <c r="F744">
        <v>28</v>
      </c>
      <c r="G744">
        <f t="shared" si="11"/>
        <v>3</v>
      </c>
    </row>
    <row r="745" spans="1:7" x14ac:dyDescent="0.2">
      <c r="A745" t="s">
        <v>1508</v>
      </c>
      <c r="B745" t="s">
        <v>1509</v>
      </c>
      <c r="C745">
        <v>1998</v>
      </c>
      <c r="D745">
        <v>2008</v>
      </c>
      <c r="E745" t="s">
        <v>8</v>
      </c>
      <c r="F745">
        <v>99</v>
      </c>
      <c r="G745">
        <f t="shared" si="11"/>
        <v>10</v>
      </c>
    </row>
    <row r="746" spans="1:7" x14ac:dyDescent="0.2">
      <c r="A746" t="s">
        <v>1510</v>
      </c>
      <c r="B746" t="s">
        <v>1511</v>
      </c>
      <c r="C746">
        <v>2003</v>
      </c>
      <c r="D746">
        <v>2008</v>
      </c>
      <c r="E746" t="s">
        <v>8</v>
      </c>
      <c r="F746">
        <v>22</v>
      </c>
      <c r="G746">
        <f t="shared" si="11"/>
        <v>5</v>
      </c>
    </row>
    <row r="747" spans="1:7" x14ac:dyDescent="0.2">
      <c r="A747" t="s">
        <v>1512</v>
      </c>
      <c r="B747" t="s">
        <v>1513</v>
      </c>
      <c r="C747">
        <v>2015</v>
      </c>
      <c r="D747">
        <v>2022</v>
      </c>
      <c r="E747" t="s">
        <v>1041</v>
      </c>
      <c r="F747">
        <v>21</v>
      </c>
      <c r="G747">
        <f t="shared" si="11"/>
        <v>7</v>
      </c>
    </row>
    <row r="748" spans="1:7" x14ac:dyDescent="0.2">
      <c r="A748" t="s">
        <v>1514</v>
      </c>
      <c r="B748" t="s">
        <v>1515</v>
      </c>
      <c r="C748">
        <v>2000</v>
      </c>
      <c r="D748">
        <v>2011</v>
      </c>
      <c r="E748" t="s">
        <v>19</v>
      </c>
      <c r="F748">
        <v>816</v>
      </c>
      <c r="G748">
        <f t="shared" si="11"/>
        <v>11</v>
      </c>
    </row>
    <row r="749" spans="1:7" x14ac:dyDescent="0.2">
      <c r="A749" t="s">
        <v>1516</v>
      </c>
      <c r="B749" t="s">
        <v>1517</v>
      </c>
      <c r="C749">
        <v>2010</v>
      </c>
      <c r="D749">
        <v>2017</v>
      </c>
      <c r="E749" t="s">
        <v>117</v>
      </c>
      <c r="F749">
        <v>27</v>
      </c>
      <c r="G749">
        <f t="shared" si="11"/>
        <v>7</v>
      </c>
    </row>
    <row r="750" spans="1:7" x14ac:dyDescent="0.2">
      <c r="A750" t="s">
        <v>1518</v>
      </c>
      <c r="B750" t="s">
        <v>1519</v>
      </c>
      <c r="C750">
        <v>2006</v>
      </c>
      <c r="D750">
        <v>2022</v>
      </c>
      <c r="E750" t="s">
        <v>8</v>
      </c>
      <c r="F750">
        <v>148</v>
      </c>
      <c r="G750">
        <f t="shared" si="11"/>
        <v>16</v>
      </c>
    </row>
    <row r="751" spans="1:7" x14ac:dyDescent="0.2">
      <c r="A751" t="s">
        <v>1520</v>
      </c>
      <c r="B751" t="s">
        <v>1521</v>
      </c>
      <c r="C751">
        <v>2003</v>
      </c>
      <c r="D751">
        <v>2015</v>
      </c>
      <c r="E751" t="s">
        <v>28</v>
      </c>
      <c r="F751">
        <v>17</v>
      </c>
      <c r="G751">
        <f t="shared" si="11"/>
        <v>12</v>
      </c>
    </row>
    <row r="752" spans="1:7" x14ac:dyDescent="0.2">
      <c r="A752" t="s">
        <v>1522</v>
      </c>
      <c r="B752" t="s">
        <v>1523</v>
      </c>
      <c r="C752">
        <v>1996</v>
      </c>
      <c r="D752">
        <v>1999</v>
      </c>
      <c r="E752" t="s">
        <v>8</v>
      </c>
      <c r="F752">
        <v>22</v>
      </c>
      <c r="G752">
        <f t="shared" si="11"/>
        <v>3</v>
      </c>
    </row>
    <row r="753" spans="1:7" x14ac:dyDescent="0.2">
      <c r="A753" t="s">
        <v>1524</v>
      </c>
      <c r="B753" t="s">
        <v>1525</v>
      </c>
      <c r="C753">
        <v>2001</v>
      </c>
      <c r="D753">
        <v>2012</v>
      </c>
      <c r="E753" t="s">
        <v>8</v>
      </c>
      <c r="F753">
        <v>14</v>
      </c>
      <c r="G753">
        <f t="shared" si="11"/>
        <v>11</v>
      </c>
    </row>
    <row r="754" spans="1:7" x14ac:dyDescent="0.2">
      <c r="A754" t="s">
        <v>1526</v>
      </c>
      <c r="B754" t="s">
        <v>1527</v>
      </c>
      <c r="C754">
        <v>2002</v>
      </c>
      <c r="D754">
        <v>2009</v>
      </c>
      <c r="E754" t="s">
        <v>19</v>
      </c>
      <c r="F754">
        <v>60</v>
      </c>
      <c r="G754">
        <f t="shared" si="11"/>
        <v>7</v>
      </c>
    </row>
    <row r="755" spans="1:7" x14ac:dyDescent="0.2">
      <c r="A755" t="s">
        <v>1528</v>
      </c>
      <c r="B755" t="s">
        <v>1529</v>
      </c>
      <c r="C755">
        <v>2005</v>
      </c>
      <c r="D755">
        <v>2008</v>
      </c>
      <c r="E755" t="s">
        <v>8</v>
      </c>
      <c r="F755">
        <v>24</v>
      </c>
      <c r="G755">
        <f t="shared" si="11"/>
        <v>3</v>
      </c>
    </row>
    <row r="756" spans="1:7" x14ac:dyDescent="0.2">
      <c r="A756" t="s">
        <v>1530</v>
      </c>
      <c r="B756" t="s">
        <v>1531</v>
      </c>
      <c r="C756">
        <v>2009</v>
      </c>
      <c r="D756">
        <v>2018</v>
      </c>
      <c r="E756" t="s">
        <v>111</v>
      </c>
      <c r="F756">
        <v>72</v>
      </c>
      <c r="G756">
        <f t="shared" si="11"/>
        <v>9</v>
      </c>
    </row>
    <row r="757" spans="1:7" x14ac:dyDescent="0.2">
      <c r="A757" t="s">
        <v>1532</v>
      </c>
      <c r="B757" t="s">
        <v>1533</v>
      </c>
      <c r="C757">
        <v>2004</v>
      </c>
      <c r="D757">
        <v>2004</v>
      </c>
      <c r="E757" t="s">
        <v>19</v>
      </c>
      <c r="F757">
        <v>31</v>
      </c>
      <c r="G757">
        <f t="shared" si="11"/>
        <v>0</v>
      </c>
    </row>
    <row r="758" spans="1:7" x14ac:dyDescent="0.2">
      <c r="A758" t="s">
        <v>1534</v>
      </c>
      <c r="B758" t="s">
        <v>1535</v>
      </c>
      <c r="C758">
        <v>2006</v>
      </c>
      <c r="D758">
        <v>2012</v>
      </c>
      <c r="E758" t="s">
        <v>8</v>
      </c>
      <c r="F758">
        <v>620</v>
      </c>
      <c r="G758">
        <f t="shared" si="11"/>
        <v>6</v>
      </c>
    </row>
    <row r="759" spans="1:7" x14ac:dyDescent="0.2">
      <c r="A759" t="s">
        <v>1536</v>
      </c>
      <c r="B759" t="s">
        <v>1537</v>
      </c>
      <c r="C759">
        <v>1994</v>
      </c>
      <c r="D759">
        <v>2012</v>
      </c>
      <c r="E759" t="s">
        <v>90</v>
      </c>
      <c r="F759">
        <v>124</v>
      </c>
      <c r="G759">
        <f t="shared" si="11"/>
        <v>18</v>
      </c>
    </row>
    <row r="760" spans="1:7" x14ac:dyDescent="0.2">
      <c r="A760" t="s">
        <v>1538</v>
      </c>
      <c r="B760" t="s">
        <v>1539</v>
      </c>
      <c r="C760">
        <v>1994</v>
      </c>
      <c r="D760">
        <v>2012</v>
      </c>
      <c r="E760" t="s">
        <v>28</v>
      </c>
      <c r="F760">
        <v>263</v>
      </c>
      <c r="G760">
        <f t="shared" si="11"/>
        <v>18</v>
      </c>
    </row>
    <row r="761" spans="1:7" x14ac:dyDescent="0.2">
      <c r="A761" t="s">
        <v>1540</v>
      </c>
      <c r="B761" t="s">
        <v>1541</v>
      </c>
      <c r="C761">
        <v>2003</v>
      </c>
      <c r="D761">
        <v>2010</v>
      </c>
      <c r="E761" t="s">
        <v>8</v>
      </c>
      <c r="F761">
        <v>4</v>
      </c>
      <c r="G761">
        <f t="shared" si="11"/>
        <v>7</v>
      </c>
    </row>
    <row r="762" spans="1:7" x14ac:dyDescent="0.2">
      <c r="A762" t="s">
        <v>1542</v>
      </c>
      <c r="B762" t="s">
        <v>1543</v>
      </c>
      <c r="C762">
        <v>2008</v>
      </c>
      <c r="D762">
        <v>2010</v>
      </c>
      <c r="E762" t="s">
        <v>8</v>
      </c>
      <c r="F762">
        <v>13</v>
      </c>
      <c r="G762">
        <f t="shared" si="11"/>
        <v>2</v>
      </c>
    </row>
    <row r="763" spans="1:7" x14ac:dyDescent="0.2">
      <c r="A763" t="s">
        <v>1544</v>
      </c>
      <c r="B763" t="s">
        <v>1545</v>
      </c>
      <c r="C763">
        <v>2002</v>
      </c>
      <c r="D763">
        <v>2005</v>
      </c>
      <c r="E763" t="s">
        <v>19</v>
      </c>
      <c r="F763">
        <v>49</v>
      </c>
      <c r="G763">
        <f t="shared" si="11"/>
        <v>3</v>
      </c>
    </row>
    <row r="764" spans="1:7" x14ac:dyDescent="0.2">
      <c r="A764" t="s">
        <v>1546</v>
      </c>
      <c r="B764" t="s">
        <v>1547</v>
      </c>
      <c r="C764">
        <v>2003</v>
      </c>
      <c r="D764">
        <v>2006</v>
      </c>
      <c r="E764" t="s">
        <v>8</v>
      </c>
      <c r="F764">
        <v>20</v>
      </c>
      <c r="G764">
        <f t="shared" si="11"/>
        <v>3</v>
      </c>
    </row>
    <row r="765" spans="1:7" x14ac:dyDescent="0.2">
      <c r="A765" t="s">
        <v>1548</v>
      </c>
      <c r="B765" t="s">
        <v>1549</v>
      </c>
      <c r="C765">
        <v>2010</v>
      </c>
      <c r="D765">
        <v>2013</v>
      </c>
      <c r="E765" t="s">
        <v>117</v>
      </c>
      <c r="F765">
        <v>19</v>
      </c>
      <c r="G765">
        <f t="shared" si="11"/>
        <v>3</v>
      </c>
    </row>
    <row r="766" spans="1:7" x14ac:dyDescent="0.2">
      <c r="A766" t="s">
        <v>1550</v>
      </c>
      <c r="B766" t="s">
        <v>1551</v>
      </c>
      <c r="C766">
        <v>2003</v>
      </c>
      <c r="D766">
        <v>2012</v>
      </c>
      <c r="E766" t="s">
        <v>8</v>
      </c>
      <c r="F766">
        <v>31</v>
      </c>
      <c r="G766">
        <f t="shared" si="11"/>
        <v>9</v>
      </c>
    </row>
    <row r="767" spans="1:7" x14ac:dyDescent="0.2">
      <c r="A767" t="s">
        <v>1552</v>
      </c>
      <c r="B767" t="s">
        <v>1553</v>
      </c>
      <c r="C767">
        <v>2007</v>
      </c>
      <c r="D767">
        <v>2013</v>
      </c>
      <c r="E767" t="s">
        <v>8</v>
      </c>
      <c r="F767">
        <v>6</v>
      </c>
      <c r="G767">
        <f t="shared" si="11"/>
        <v>6</v>
      </c>
    </row>
    <row r="768" spans="1:7" x14ac:dyDescent="0.2">
      <c r="A768" t="s">
        <v>1554</v>
      </c>
      <c r="B768" t="s">
        <v>1555</v>
      </c>
      <c r="C768">
        <v>2006</v>
      </c>
      <c r="D768">
        <v>2015</v>
      </c>
      <c r="E768" t="s">
        <v>90</v>
      </c>
      <c r="F768">
        <v>30</v>
      </c>
      <c r="G768">
        <f t="shared" si="11"/>
        <v>9</v>
      </c>
    </row>
    <row r="769" spans="1:7" x14ac:dyDescent="0.2">
      <c r="A769" t="s">
        <v>1556</v>
      </c>
      <c r="B769" t="s">
        <v>1557</v>
      </c>
      <c r="C769">
        <v>1999</v>
      </c>
      <c r="D769">
        <v>2006</v>
      </c>
      <c r="E769" t="s">
        <v>19</v>
      </c>
      <c r="F769">
        <v>10</v>
      </c>
      <c r="G769">
        <f t="shared" si="11"/>
        <v>7</v>
      </c>
    </row>
    <row r="770" spans="1:7" x14ac:dyDescent="0.2">
      <c r="A770" t="s">
        <v>1558</v>
      </c>
      <c r="B770" t="s">
        <v>1559</v>
      </c>
      <c r="C770">
        <v>2001</v>
      </c>
      <c r="D770">
        <v>2005</v>
      </c>
      <c r="E770" t="s">
        <v>19</v>
      </c>
      <c r="F770">
        <v>20</v>
      </c>
      <c r="G770">
        <f t="shared" si="11"/>
        <v>4</v>
      </c>
    </row>
    <row r="771" spans="1:7" x14ac:dyDescent="0.2">
      <c r="A771" t="s">
        <v>1560</v>
      </c>
      <c r="B771" t="s">
        <v>1561</v>
      </c>
      <c r="C771">
        <v>2005</v>
      </c>
      <c r="D771">
        <v>2012</v>
      </c>
      <c r="E771" t="s">
        <v>8</v>
      </c>
      <c r="F771">
        <v>37</v>
      </c>
      <c r="G771">
        <f t="shared" ref="G771:G834" si="12">D771-C771</f>
        <v>7</v>
      </c>
    </row>
    <row r="772" spans="1:7" x14ac:dyDescent="0.2">
      <c r="A772" t="s">
        <v>1562</v>
      </c>
      <c r="B772" t="s">
        <v>1563</v>
      </c>
      <c r="C772">
        <v>2007</v>
      </c>
      <c r="D772">
        <v>2011</v>
      </c>
      <c r="E772" t="s">
        <v>19</v>
      </c>
      <c r="F772">
        <v>19</v>
      </c>
      <c r="G772">
        <f t="shared" si="12"/>
        <v>4</v>
      </c>
    </row>
    <row r="773" spans="1:7" x14ac:dyDescent="0.2">
      <c r="A773" t="s">
        <v>1564</v>
      </c>
      <c r="B773" t="s">
        <v>1565</v>
      </c>
      <c r="C773">
        <v>2003</v>
      </c>
      <c r="D773">
        <v>2007</v>
      </c>
      <c r="E773" t="s">
        <v>157</v>
      </c>
      <c r="F773">
        <v>51</v>
      </c>
      <c r="G773">
        <f t="shared" si="12"/>
        <v>4</v>
      </c>
    </row>
    <row r="774" spans="1:7" x14ac:dyDescent="0.2">
      <c r="A774" t="s">
        <v>1566</v>
      </c>
      <c r="B774" t="s">
        <v>1567</v>
      </c>
      <c r="C774">
        <v>1998</v>
      </c>
      <c r="D774">
        <v>2011</v>
      </c>
      <c r="E774" t="s">
        <v>8</v>
      </c>
      <c r="F774">
        <v>18</v>
      </c>
      <c r="G774">
        <f t="shared" si="12"/>
        <v>13</v>
      </c>
    </row>
    <row r="775" spans="1:7" x14ac:dyDescent="0.2">
      <c r="A775" t="s">
        <v>1568</v>
      </c>
      <c r="B775" t="s">
        <v>1569</v>
      </c>
      <c r="C775">
        <v>2010</v>
      </c>
      <c r="D775">
        <v>2013</v>
      </c>
      <c r="E775" t="s">
        <v>8</v>
      </c>
      <c r="F775">
        <v>242</v>
      </c>
      <c r="G775">
        <f t="shared" si="12"/>
        <v>3</v>
      </c>
    </row>
    <row r="776" spans="1:7" x14ac:dyDescent="0.2">
      <c r="A776" t="s">
        <v>1570</v>
      </c>
      <c r="B776" t="s">
        <v>1571</v>
      </c>
      <c r="C776">
        <v>2005</v>
      </c>
      <c r="D776">
        <v>2009</v>
      </c>
      <c r="E776" t="s">
        <v>8</v>
      </c>
      <c r="F776">
        <v>11</v>
      </c>
      <c r="G776">
        <f t="shared" si="12"/>
        <v>4</v>
      </c>
    </row>
    <row r="777" spans="1:7" x14ac:dyDescent="0.2">
      <c r="A777" t="s">
        <v>1572</v>
      </c>
      <c r="B777" t="s">
        <v>1573</v>
      </c>
      <c r="C777">
        <v>2002</v>
      </c>
      <c r="D777">
        <v>2017</v>
      </c>
      <c r="E777" t="s">
        <v>28</v>
      </c>
      <c r="F777">
        <v>115</v>
      </c>
      <c r="G777">
        <f t="shared" si="12"/>
        <v>15</v>
      </c>
    </row>
    <row r="778" spans="1:7" x14ac:dyDescent="0.2">
      <c r="A778" t="s">
        <v>1574</v>
      </c>
      <c r="B778" t="s">
        <v>1575</v>
      </c>
      <c r="C778">
        <v>1999</v>
      </c>
      <c r="D778">
        <v>2004</v>
      </c>
      <c r="E778" t="s">
        <v>8</v>
      </c>
      <c r="F778">
        <v>38</v>
      </c>
      <c r="G778">
        <f t="shared" si="12"/>
        <v>5</v>
      </c>
    </row>
    <row r="779" spans="1:7" x14ac:dyDescent="0.2">
      <c r="A779" t="s">
        <v>1576</v>
      </c>
      <c r="B779" t="s">
        <v>1577</v>
      </c>
      <c r="C779">
        <v>2000</v>
      </c>
      <c r="D779">
        <v>2010</v>
      </c>
      <c r="E779" t="s">
        <v>19</v>
      </c>
      <c r="F779">
        <v>290</v>
      </c>
      <c r="G779">
        <f t="shared" si="12"/>
        <v>10</v>
      </c>
    </row>
    <row r="780" spans="1:7" x14ac:dyDescent="0.2">
      <c r="A780" t="s">
        <v>1578</v>
      </c>
      <c r="B780" t="s">
        <v>1579</v>
      </c>
      <c r="C780">
        <v>1998</v>
      </c>
      <c r="D780">
        <v>2007</v>
      </c>
      <c r="E780" t="s">
        <v>8</v>
      </c>
      <c r="F780">
        <v>41</v>
      </c>
      <c r="G780">
        <f t="shared" si="12"/>
        <v>9</v>
      </c>
    </row>
    <row r="781" spans="1:7" x14ac:dyDescent="0.2">
      <c r="A781" t="s">
        <v>1580</v>
      </c>
      <c r="B781" t="s">
        <v>1581</v>
      </c>
      <c r="C781">
        <v>2006</v>
      </c>
      <c r="D781">
        <v>2007</v>
      </c>
      <c r="E781" t="s">
        <v>8</v>
      </c>
      <c r="F781">
        <v>275</v>
      </c>
      <c r="G781">
        <f t="shared" si="12"/>
        <v>1</v>
      </c>
    </row>
    <row r="782" spans="1:7" x14ac:dyDescent="0.2">
      <c r="A782" t="s">
        <v>1582</v>
      </c>
      <c r="B782" t="s">
        <v>1583</v>
      </c>
      <c r="C782">
        <v>2007</v>
      </c>
      <c r="D782">
        <v>2009</v>
      </c>
      <c r="E782" t="s">
        <v>19</v>
      </c>
      <c r="F782">
        <v>39</v>
      </c>
      <c r="G782">
        <f t="shared" si="12"/>
        <v>2</v>
      </c>
    </row>
    <row r="783" spans="1:7" x14ac:dyDescent="0.2">
      <c r="A783" t="s">
        <v>1584</v>
      </c>
      <c r="B783" t="s">
        <v>1585</v>
      </c>
      <c r="C783">
        <v>2000</v>
      </c>
      <c r="D783">
        <v>2001</v>
      </c>
      <c r="E783" t="s">
        <v>8</v>
      </c>
      <c r="F783">
        <v>128</v>
      </c>
      <c r="G783">
        <f t="shared" si="12"/>
        <v>1</v>
      </c>
    </row>
    <row r="784" spans="1:7" x14ac:dyDescent="0.2">
      <c r="A784" t="s">
        <v>1586</v>
      </c>
      <c r="B784" t="s">
        <v>1587</v>
      </c>
      <c r="C784">
        <v>2009</v>
      </c>
      <c r="D784">
        <v>2012</v>
      </c>
      <c r="E784" t="s">
        <v>8</v>
      </c>
      <c r="F784">
        <v>10</v>
      </c>
      <c r="G784">
        <f t="shared" si="12"/>
        <v>3</v>
      </c>
    </row>
    <row r="785" spans="1:7" x14ac:dyDescent="0.2">
      <c r="A785" t="s">
        <v>1588</v>
      </c>
      <c r="B785" t="s">
        <v>1589</v>
      </c>
      <c r="C785">
        <v>2006</v>
      </c>
      <c r="D785">
        <v>2009</v>
      </c>
      <c r="E785" t="s">
        <v>90</v>
      </c>
      <c r="F785">
        <v>37</v>
      </c>
      <c r="G785">
        <f t="shared" si="12"/>
        <v>3</v>
      </c>
    </row>
    <row r="786" spans="1:7" x14ac:dyDescent="0.2">
      <c r="A786" t="s">
        <v>1590</v>
      </c>
      <c r="B786" t="s">
        <v>1591</v>
      </c>
      <c r="C786">
        <v>2009</v>
      </c>
      <c r="D786">
        <v>2013</v>
      </c>
      <c r="E786" t="s">
        <v>8</v>
      </c>
      <c r="F786">
        <v>13</v>
      </c>
      <c r="G786">
        <f t="shared" si="12"/>
        <v>4</v>
      </c>
    </row>
    <row r="787" spans="1:7" x14ac:dyDescent="0.2">
      <c r="A787" t="s">
        <v>1592</v>
      </c>
      <c r="B787" t="s">
        <v>1593</v>
      </c>
      <c r="C787">
        <v>2006</v>
      </c>
      <c r="D787">
        <v>2009</v>
      </c>
      <c r="E787" t="s">
        <v>8</v>
      </c>
      <c r="F787">
        <v>48</v>
      </c>
      <c r="G787">
        <f t="shared" si="12"/>
        <v>3</v>
      </c>
    </row>
    <row r="788" spans="1:7" x14ac:dyDescent="0.2">
      <c r="A788" t="s">
        <v>1594</v>
      </c>
      <c r="B788" t="s">
        <v>1595</v>
      </c>
      <c r="C788">
        <v>2008</v>
      </c>
      <c r="D788">
        <v>2019</v>
      </c>
      <c r="E788" t="s">
        <v>117</v>
      </c>
      <c r="F788">
        <v>60</v>
      </c>
      <c r="G788">
        <f t="shared" si="12"/>
        <v>11</v>
      </c>
    </row>
    <row r="789" spans="1:7" x14ac:dyDescent="0.2">
      <c r="A789" t="s">
        <v>1596</v>
      </c>
      <c r="B789" t="s">
        <v>1597</v>
      </c>
      <c r="C789">
        <v>2008</v>
      </c>
      <c r="D789">
        <v>2021</v>
      </c>
      <c r="E789" t="s">
        <v>28</v>
      </c>
      <c r="F789">
        <v>100</v>
      </c>
      <c r="G789">
        <f t="shared" si="12"/>
        <v>13</v>
      </c>
    </row>
    <row r="790" spans="1:7" x14ac:dyDescent="0.2">
      <c r="A790" t="s">
        <v>1598</v>
      </c>
      <c r="B790" t="s">
        <v>1599</v>
      </c>
      <c r="C790">
        <v>2005</v>
      </c>
      <c r="D790">
        <v>2010</v>
      </c>
      <c r="E790" t="s">
        <v>114</v>
      </c>
      <c r="F790">
        <v>15</v>
      </c>
      <c r="G790">
        <f t="shared" si="12"/>
        <v>5</v>
      </c>
    </row>
    <row r="791" spans="1:7" x14ac:dyDescent="0.2">
      <c r="A791" t="s">
        <v>1600</v>
      </c>
      <c r="B791" t="s">
        <v>1601</v>
      </c>
      <c r="C791">
        <v>2007</v>
      </c>
      <c r="D791">
        <v>2015</v>
      </c>
      <c r="E791" t="s">
        <v>8</v>
      </c>
      <c r="F791">
        <v>38</v>
      </c>
      <c r="G791">
        <f t="shared" si="12"/>
        <v>8</v>
      </c>
    </row>
    <row r="792" spans="1:7" x14ac:dyDescent="0.2">
      <c r="A792" t="s">
        <v>1602</v>
      </c>
      <c r="B792" t="s">
        <v>1603</v>
      </c>
      <c r="C792">
        <v>2013</v>
      </c>
      <c r="D792">
        <v>2017</v>
      </c>
      <c r="E792" t="s">
        <v>8</v>
      </c>
      <c r="F792">
        <v>20</v>
      </c>
      <c r="G792">
        <f t="shared" si="12"/>
        <v>4</v>
      </c>
    </row>
    <row r="793" spans="1:7" x14ac:dyDescent="0.2">
      <c r="A793" t="s">
        <v>1604</v>
      </c>
      <c r="B793" t="s">
        <v>1605</v>
      </c>
      <c r="C793">
        <v>1997</v>
      </c>
      <c r="D793">
        <v>2005</v>
      </c>
      <c r="E793" t="s">
        <v>19</v>
      </c>
      <c r="F793">
        <v>41</v>
      </c>
      <c r="G793">
        <f t="shared" si="12"/>
        <v>8</v>
      </c>
    </row>
    <row r="794" spans="1:7" x14ac:dyDescent="0.2">
      <c r="A794" t="s">
        <v>1606</v>
      </c>
      <c r="B794" t="s">
        <v>1607</v>
      </c>
      <c r="C794">
        <v>2014</v>
      </c>
      <c r="D794">
        <v>2016</v>
      </c>
      <c r="E794" t="s">
        <v>1041</v>
      </c>
      <c r="F794">
        <v>49</v>
      </c>
      <c r="G794">
        <f t="shared" si="12"/>
        <v>2</v>
      </c>
    </row>
    <row r="795" spans="1:7" x14ac:dyDescent="0.2">
      <c r="A795" t="s">
        <v>1608</v>
      </c>
      <c r="B795" t="s">
        <v>1609</v>
      </c>
      <c r="C795">
        <v>2014</v>
      </c>
      <c r="D795">
        <v>2017</v>
      </c>
      <c r="E795" t="s">
        <v>8</v>
      </c>
      <c r="F795">
        <v>15</v>
      </c>
      <c r="G795">
        <f t="shared" si="12"/>
        <v>3</v>
      </c>
    </row>
    <row r="796" spans="1:7" x14ac:dyDescent="0.2">
      <c r="A796" t="s">
        <v>1610</v>
      </c>
      <c r="B796" t="s">
        <v>1611</v>
      </c>
      <c r="C796">
        <v>2001</v>
      </c>
      <c r="D796">
        <v>2006</v>
      </c>
      <c r="E796" t="s">
        <v>8</v>
      </c>
      <c r="F796">
        <v>52</v>
      </c>
      <c r="G796">
        <f t="shared" si="12"/>
        <v>5</v>
      </c>
    </row>
    <row r="797" spans="1:7" x14ac:dyDescent="0.2">
      <c r="A797" t="s">
        <v>1612</v>
      </c>
      <c r="B797" t="s">
        <v>1613</v>
      </c>
      <c r="C797">
        <v>2009</v>
      </c>
      <c r="D797">
        <v>2016</v>
      </c>
      <c r="E797" t="s">
        <v>8</v>
      </c>
      <c r="F797">
        <v>12</v>
      </c>
      <c r="G797">
        <f t="shared" si="12"/>
        <v>7</v>
      </c>
    </row>
    <row r="798" spans="1:7" x14ac:dyDescent="0.2">
      <c r="A798" t="s">
        <v>1614</v>
      </c>
      <c r="B798" t="s">
        <v>1615</v>
      </c>
      <c r="C798">
        <v>2003</v>
      </c>
      <c r="D798">
        <v>2015</v>
      </c>
      <c r="E798" t="s">
        <v>8</v>
      </c>
      <c r="F798">
        <v>34</v>
      </c>
      <c r="G798">
        <f t="shared" si="12"/>
        <v>12</v>
      </c>
    </row>
    <row r="799" spans="1:7" x14ac:dyDescent="0.2">
      <c r="A799" t="s">
        <v>1616</v>
      </c>
      <c r="B799" t="s">
        <v>1617</v>
      </c>
      <c r="C799">
        <v>1999</v>
      </c>
      <c r="D799">
        <v>2016</v>
      </c>
      <c r="E799" t="s">
        <v>8</v>
      </c>
      <c r="F799">
        <v>12</v>
      </c>
      <c r="G799">
        <f t="shared" si="12"/>
        <v>17</v>
      </c>
    </row>
    <row r="800" spans="1:7" x14ac:dyDescent="0.2">
      <c r="A800" t="s">
        <v>1618</v>
      </c>
      <c r="B800" t="s">
        <v>1619</v>
      </c>
      <c r="C800">
        <v>2004</v>
      </c>
      <c r="D800">
        <v>2015</v>
      </c>
      <c r="E800" t="s">
        <v>8</v>
      </c>
      <c r="F800">
        <v>279</v>
      </c>
      <c r="G800">
        <f t="shared" si="12"/>
        <v>11</v>
      </c>
    </row>
    <row r="801" spans="1:7" x14ac:dyDescent="0.2">
      <c r="A801" t="s">
        <v>1620</v>
      </c>
      <c r="B801" t="s">
        <v>1621</v>
      </c>
      <c r="C801">
        <v>2003</v>
      </c>
      <c r="D801">
        <v>2017</v>
      </c>
      <c r="E801" t="s">
        <v>19</v>
      </c>
      <c r="F801">
        <v>32</v>
      </c>
      <c r="G801">
        <f t="shared" si="12"/>
        <v>14</v>
      </c>
    </row>
    <row r="802" spans="1:7" x14ac:dyDescent="0.2">
      <c r="A802" t="s">
        <v>1622</v>
      </c>
      <c r="B802" t="s">
        <v>1623</v>
      </c>
      <c r="C802">
        <v>2005</v>
      </c>
      <c r="D802">
        <v>2014</v>
      </c>
      <c r="E802" t="s">
        <v>8</v>
      </c>
      <c r="F802">
        <v>13</v>
      </c>
      <c r="G802">
        <f t="shared" si="12"/>
        <v>9</v>
      </c>
    </row>
    <row r="803" spans="1:7" x14ac:dyDescent="0.2">
      <c r="A803" t="s">
        <v>1624</v>
      </c>
      <c r="B803" t="s">
        <v>1625</v>
      </c>
      <c r="C803">
        <v>2002</v>
      </c>
      <c r="D803">
        <v>2015</v>
      </c>
      <c r="E803" t="s">
        <v>8</v>
      </c>
      <c r="F803">
        <v>175</v>
      </c>
      <c r="G803">
        <f t="shared" si="12"/>
        <v>13</v>
      </c>
    </row>
    <row r="804" spans="1:7" x14ac:dyDescent="0.2">
      <c r="A804" t="s">
        <v>1626</v>
      </c>
      <c r="B804" t="s">
        <v>1627</v>
      </c>
      <c r="C804">
        <v>2009</v>
      </c>
      <c r="D804">
        <v>2016</v>
      </c>
      <c r="E804" t="s">
        <v>8</v>
      </c>
      <c r="F804">
        <v>16</v>
      </c>
      <c r="G804">
        <f t="shared" si="12"/>
        <v>7</v>
      </c>
    </row>
    <row r="805" spans="1:7" x14ac:dyDescent="0.2">
      <c r="A805" t="s">
        <v>1628</v>
      </c>
      <c r="B805" t="s">
        <v>1629</v>
      </c>
      <c r="C805">
        <v>2006</v>
      </c>
      <c r="D805">
        <v>2015</v>
      </c>
      <c r="E805" t="s">
        <v>8</v>
      </c>
      <c r="F805">
        <v>2</v>
      </c>
      <c r="G805">
        <f t="shared" si="12"/>
        <v>9</v>
      </c>
    </row>
    <row r="806" spans="1:7" x14ac:dyDescent="0.2">
      <c r="A806" t="s">
        <v>1630</v>
      </c>
      <c r="B806" t="s">
        <v>1631</v>
      </c>
      <c r="C806">
        <v>2006</v>
      </c>
      <c r="D806">
        <v>2014</v>
      </c>
      <c r="E806" t="s">
        <v>19</v>
      </c>
      <c r="F806">
        <v>71</v>
      </c>
      <c r="G806">
        <f t="shared" si="12"/>
        <v>8</v>
      </c>
    </row>
    <row r="807" spans="1:7" x14ac:dyDescent="0.2">
      <c r="A807" t="s">
        <v>1632</v>
      </c>
      <c r="B807" t="s">
        <v>1633</v>
      </c>
      <c r="C807">
        <v>2005</v>
      </c>
      <c r="D807">
        <v>2008</v>
      </c>
      <c r="E807" t="s">
        <v>19</v>
      </c>
      <c r="F807">
        <v>27</v>
      </c>
      <c r="G807">
        <f t="shared" si="12"/>
        <v>3</v>
      </c>
    </row>
    <row r="808" spans="1:7" x14ac:dyDescent="0.2">
      <c r="A808" t="s">
        <v>1634</v>
      </c>
      <c r="B808" t="s">
        <v>1635</v>
      </c>
      <c r="C808">
        <v>2005</v>
      </c>
      <c r="D808">
        <v>2014</v>
      </c>
      <c r="E808" t="s">
        <v>8</v>
      </c>
      <c r="F808">
        <v>354</v>
      </c>
      <c r="G808">
        <f t="shared" si="12"/>
        <v>9</v>
      </c>
    </row>
    <row r="809" spans="1:7" x14ac:dyDescent="0.2">
      <c r="A809" t="s">
        <v>1636</v>
      </c>
      <c r="B809" t="s">
        <v>1637</v>
      </c>
      <c r="C809">
        <v>2006</v>
      </c>
      <c r="D809">
        <v>2015</v>
      </c>
      <c r="E809" t="s">
        <v>8</v>
      </c>
      <c r="F809">
        <v>83</v>
      </c>
      <c r="G809">
        <f t="shared" si="12"/>
        <v>9</v>
      </c>
    </row>
    <row r="810" spans="1:7" x14ac:dyDescent="0.2">
      <c r="A810" t="s">
        <v>1638</v>
      </c>
      <c r="B810" t="s">
        <v>1639</v>
      </c>
      <c r="C810">
        <v>1991</v>
      </c>
      <c r="D810">
        <v>2014</v>
      </c>
      <c r="E810" t="s">
        <v>8</v>
      </c>
      <c r="F810">
        <v>61</v>
      </c>
      <c r="G810">
        <f t="shared" si="12"/>
        <v>23</v>
      </c>
    </row>
    <row r="811" spans="1:7" x14ac:dyDescent="0.2">
      <c r="A811" t="s">
        <v>1640</v>
      </c>
      <c r="B811" t="s">
        <v>1641</v>
      </c>
      <c r="C811">
        <v>1993</v>
      </c>
      <c r="D811">
        <v>2016</v>
      </c>
      <c r="E811" t="s">
        <v>8</v>
      </c>
      <c r="F811">
        <v>553</v>
      </c>
      <c r="G811">
        <f t="shared" si="12"/>
        <v>23</v>
      </c>
    </row>
    <row r="812" spans="1:7" x14ac:dyDescent="0.2">
      <c r="A812" t="s">
        <v>1642</v>
      </c>
      <c r="B812" t="s">
        <v>1643</v>
      </c>
      <c r="C812">
        <v>2007</v>
      </c>
      <c r="D812">
        <v>2015</v>
      </c>
      <c r="E812" t="s">
        <v>8</v>
      </c>
      <c r="F812">
        <v>31</v>
      </c>
      <c r="G812">
        <f t="shared" si="12"/>
        <v>8</v>
      </c>
    </row>
    <row r="813" spans="1:7" x14ac:dyDescent="0.2">
      <c r="A813" t="s">
        <v>1644</v>
      </c>
      <c r="B813" t="s">
        <v>1645</v>
      </c>
      <c r="C813">
        <v>1999</v>
      </c>
      <c r="D813">
        <v>2016</v>
      </c>
      <c r="E813" t="s">
        <v>19</v>
      </c>
      <c r="F813">
        <v>69</v>
      </c>
      <c r="G813">
        <f t="shared" si="12"/>
        <v>17</v>
      </c>
    </row>
    <row r="814" spans="1:7" x14ac:dyDescent="0.2">
      <c r="A814" t="s">
        <v>1646</v>
      </c>
      <c r="B814" t="s">
        <v>1647</v>
      </c>
      <c r="C814">
        <v>2003</v>
      </c>
      <c r="D814">
        <v>2016</v>
      </c>
      <c r="E814" t="s">
        <v>8</v>
      </c>
      <c r="F814">
        <v>133</v>
      </c>
      <c r="G814">
        <f t="shared" si="12"/>
        <v>13</v>
      </c>
    </row>
    <row r="815" spans="1:7" x14ac:dyDescent="0.2">
      <c r="A815" t="s">
        <v>1648</v>
      </c>
      <c r="B815" t="s">
        <v>1649</v>
      </c>
      <c r="C815">
        <v>2003</v>
      </c>
      <c r="D815">
        <v>2010</v>
      </c>
      <c r="E815" t="s">
        <v>19</v>
      </c>
      <c r="F815">
        <v>39</v>
      </c>
      <c r="G815">
        <f t="shared" si="12"/>
        <v>7</v>
      </c>
    </row>
    <row r="816" spans="1:7" x14ac:dyDescent="0.2">
      <c r="A816" t="s">
        <v>1650</v>
      </c>
      <c r="B816" t="s">
        <v>1651</v>
      </c>
      <c r="C816">
        <v>2001</v>
      </c>
      <c r="D816">
        <v>2006</v>
      </c>
      <c r="E816" t="s">
        <v>19</v>
      </c>
      <c r="F816">
        <v>101</v>
      </c>
      <c r="G816">
        <f t="shared" si="12"/>
        <v>5</v>
      </c>
    </row>
    <row r="817" spans="1:7" x14ac:dyDescent="0.2">
      <c r="A817" t="s">
        <v>1652</v>
      </c>
      <c r="B817" t="s">
        <v>1653</v>
      </c>
      <c r="C817">
        <v>2005</v>
      </c>
      <c r="D817">
        <v>2015</v>
      </c>
      <c r="E817" t="s">
        <v>8</v>
      </c>
      <c r="F817">
        <v>39</v>
      </c>
      <c r="G817">
        <f t="shared" si="12"/>
        <v>10</v>
      </c>
    </row>
    <row r="818" spans="1:7" x14ac:dyDescent="0.2">
      <c r="A818" t="s">
        <v>1654</v>
      </c>
      <c r="B818" t="s">
        <v>1655</v>
      </c>
      <c r="C818">
        <v>2007</v>
      </c>
      <c r="D818">
        <v>2014</v>
      </c>
      <c r="E818" t="s">
        <v>8</v>
      </c>
      <c r="F818">
        <v>12</v>
      </c>
      <c r="G818">
        <f t="shared" si="12"/>
        <v>7</v>
      </c>
    </row>
    <row r="819" spans="1:7" x14ac:dyDescent="0.2">
      <c r="A819" t="s">
        <v>1656</v>
      </c>
      <c r="B819" t="s">
        <v>1657</v>
      </c>
      <c r="C819">
        <v>2002</v>
      </c>
      <c r="D819">
        <v>2016</v>
      </c>
      <c r="E819" t="s">
        <v>8</v>
      </c>
      <c r="F819">
        <v>22</v>
      </c>
      <c r="G819">
        <f t="shared" si="12"/>
        <v>14</v>
      </c>
    </row>
    <row r="820" spans="1:7" x14ac:dyDescent="0.2">
      <c r="A820" t="s">
        <v>1658</v>
      </c>
      <c r="B820" t="s">
        <v>1659</v>
      </c>
      <c r="C820">
        <v>2008</v>
      </c>
      <c r="D820">
        <v>2015</v>
      </c>
      <c r="E820" t="s">
        <v>8</v>
      </c>
      <c r="F820">
        <v>53</v>
      </c>
      <c r="G820">
        <f t="shared" si="12"/>
        <v>7</v>
      </c>
    </row>
    <row r="821" spans="1:7" x14ac:dyDescent="0.2">
      <c r="A821" t="s">
        <v>1660</v>
      </c>
      <c r="B821" t="s">
        <v>1661</v>
      </c>
      <c r="C821">
        <v>2003</v>
      </c>
      <c r="D821">
        <v>2011</v>
      </c>
      <c r="E821" t="s">
        <v>8</v>
      </c>
      <c r="F821">
        <v>76</v>
      </c>
      <c r="G821">
        <f t="shared" si="12"/>
        <v>8</v>
      </c>
    </row>
    <row r="822" spans="1:7" x14ac:dyDescent="0.2">
      <c r="A822" t="s">
        <v>1662</v>
      </c>
      <c r="B822" t="s">
        <v>1663</v>
      </c>
      <c r="C822">
        <v>1998</v>
      </c>
      <c r="D822">
        <v>2022</v>
      </c>
      <c r="E822" t="s">
        <v>19</v>
      </c>
      <c r="F822">
        <v>250</v>
      </c>
      <c r="G822">
        <f t="shared" si="12"/>
        <v>24</v>
      </c>
    </row>
    <row r="823" spans="1:7" x14ac:dyDescent="0.2">
      <c r="A823" t="s">
        <v>1664</v>
      </c>
      <c r="B823" t="s">
        <v>1665</v>
      </c>
      <c r="C823">
        <v>2004</v>
      </c>
      <c r="D823">
        <v>2016</v>
      </c>
      <c r="E823" t="s">
        <v>8</v>
      </c>
      <c r="F823">
        <v>81</v>
      </c>
      <c r="G823">
        <f t="shared" si="12"/>
        <v>12</v>
      </c>
    </row>
    <row r="824" spans="1:7" x14ac:dyDescent="0.2">
      <c r="A824" t="s">
        <v>1666</v>
      </c>
      <c r="B824" t="s">
        <v>1667</v>
      </c>
      <c r="C824">
        <v>2008</v>
      </c>
      <c r="D824">
        <v>2015</v>
      </c>
      <c r="E824" t="s">
        <v>8</v>
      </c>
      <c r="F824">
        <v>16</v>
      </c>
      <c r="G824">
        <f t="shared" si="12"/>
        <v>7</v>
      </c>
    </row>
    <row r="825" spans="1:7" x14ac:dyDescent="0.2">
      <c r="A825" t="s">
        <v>1668</v>
      </c>
      <c r="B825" t="s">
        <v>1669</v>
      </c>
      <c r="C825">
        <v>2004</v>
      </c>
      <c r="D825">
        <v>2016</v>
      </c>
      <c r="E825" t="s">
        <v>134</v>
      </c>
      <c r="F825">
        <v>15</v>
      </c>
      <c r="G825">
        <f t="shared" si="12"/>
        <v>12</v>
      </c>
    </row>
    <row r="826" spans="1:7" x14ac:dyDescent="0.2">
      <c r="A826" t="s">
        <v>1670</v>
      </c>
      <c r="B826" t="s">
        <v>1671</v>
      </c>
      <c r="C826">
        <v>2004</v>
      </c>
      <c r="D826">
        <v>2016</v>
      </c>
      <c r="E826" t="s">
        <v>134</v>
      </c>
      <c r="F826">
        <v>15</v>
      </c>
      <c r="G826">
        <f t="shared" si="12"/>
        <v>12</v>
      </c>
    </row>
    <row r="827" spans="1:7" x14ac:dyDescent="0.2">
      <c r="A827" t="s">
        <v>1672</v>
      </c>
      <c r="B827" t="s">
        <v>1673</v>
      </c>
      <c r="C827">
        <v>2000</v>
      </c>
      <c r="D827">
        <v>2015</v>
      </c>
      <c r="E827" t="s">
        <v>8</v>
      </c>
      <c r="F827">
        <v>97</v>
      </c>
      <c r="G827">
        <f t="shared" si="12"/>
        <v>15</v>
      </c>
    </row>
    <row r="828" spans="1:7" x14ac:dyDescent="0.2">
      <c r="A828" t="s">
        <v>1674</v>
      </c>
      <c r="B828" t="s">
        <v>1675</v>
      </c>
      <c r="C828">
        <v>1998</v>
      </c>
      <c r="D828">
        <v>2008</v>
      </c>
      <c r="E828" t="s">
        <v>19</v>
      </c>
      <c r="F828">
        <v>38</v>
      </c>
      <c r="G828">
        <f t="shared" si="12"/>
        <v>10</v>
      </c>
    </row>
    <row r="829" spans="1:7" x14ac:dyDescent="0.2">
      <c r="A829" t="s">
        <v>1676</v>
      </c>
      <c r="B829" t="s">
        <v>1677</v>
      </c>
      <c r="C829">
        <v>2004</v>
      </c>
      <c r="D829">
        <v>2004</v>
      </c>
      <c r="E829" t="s">
        <v>19</v>
      </c>
      <c r="F829">
        <v>1261</v>
      </c>
      <c r="G829">
        <f t="shared" si="12"/>
        <v>0</v>
      </c>
    </row>
    <row r="830" spans="1:7" x14ac:dyDescent="0.2">
      <c r="A830" t="s">
        <v>1678</v>
      </c>
      <c r="B830" t="s">
        <v>1679</v>
      </c>
      <c r="C830">
        <v>2003</v>
      </c>
      <c r="D830">
        <v>2014</v>
      </c>
      <c r="E830" t="s">
        <v>19</v>
      </c>
      <c r="F830">
        <v>136</v>
      </c>
      <c r="G830">
        <f t="shared" si="12"/>
        <v>11</v>
      </c>
    </row>
    <row r="831" spans="1:7" x14ac:dyDescent="0.2">
      <c r="A831" t="s">
        <v>1680</v>
      </c>
      <c r="B831" t="s">
        <v>1681</v>
      </c>
      <c r="C831">
        <v>1996</v>
      </c>
      <c r="D831">
        <v>2016</v>
      </c>
      <c r="E831" t="s">
        <v>8</v>
      </c>
      <c r="F831">
        <v>27</v>
      </c>
      <c r="G831">
        <f t="shared" si="12"/>
        <v>20</v>
      </c>
    </row>
    <row r="832" spans="1:7" x14ac:dyDescent="0.2">
      <c r="A832" t="s">
        <v>1682</v>
      </c>
      <c r="B832" t="s">
        <v>1683</v>
      </c>
      <c r="C832">
        <v>1998</v>
      </c>
      <c r="D832">
        <v>2015</v>
      </c>
      <c r="E832" t="s">
        <v>8</v>
      </c>
      <c r="F832">
        <v>113</v>
      </c>
      <c r="G832">
        <f t="shared" si="12"/>
        <v>17</v>
      </c>
    </row>
    <row r="833" spans="1:7" x14ac:dyDescent="0.2">
      <c r="A833" t="s">
        <v>1684</v>
      </c>
      <c r="B833" t="s">
        <v>1685</v>
      </c>
      <c r="C833">
        <v>2004</v>
      </c>
      <c r="D833">
        <v>2010</v>
      </c>
      <c r="E833" t="s">
        <v>8</v>
      </c>
      <c r="F833">
        <v>17</v>
      </c>
      <c r="G833">
        <f t="shared" si="12"/>
        <v>6</v>
      </c>
    </row>
    <row r="834" spans="1:7" x14ac:dyDescent="0.2">
      <c r="A834" t="s">
        <v>1686</v>
      </c>
      <c r="B834" t="s">
        <v>1687</v>
      </c>
      <c r="C834">
        <v>1998</v>
      </c>
      <c r="D834">
        <v>2006</v>
      </c>
      <c r="E834" t="s">
        <v>8</v>
      </c>
      <c r="F834">
        <v>7</v>
      </c>
      <c r="G834">
        <f t="shared" si="12"/>
        <v>8</v>
      </c>
    </row>
    <row r="835" spans="1:7" x14ac:dyDescent="0.2">
      <c r="A835" t="s">
        <v>1688</v>
      </c>
      <c r="B835" t="s">
        <v>1689</v>
      </c>
      <c r="C835">
        <v>1997</v>
      </c>
      <c r="D835">
        <v>2016</v>
      </c>
      <c r="E835" t="s">
        <v>8</v>
      </c>
      <c r="F835">
        <v>29</v>
      </c>
      <c r="G835">
        <f t="shared" ref="G835:G847" si="13">D835-C835</f>
        <v>19</v>
      </c>
    </row>
    <row r="836" spans="1:7" x14ac:dyDescent="0.2">
      <c r="A836" t="s">
        <v>1690</v>
      </c>
      <c r="B836" t="s">
        <v>1691</v>
      </c>
      <c r="C836">
        <v>2009</v>
      </c>
      <c r="D836">
        <v>2014</v>
      </c>
      <c r="E836" t="s">
        <v>19</v>
      </c>
      <c r="F836">
        <v>140</v>
      </c>
      <c r="G836">
        <f t="shared" si="13"/>
        <v>5</v>
      </c>
    </row>
    <row r="837" spans="1:7" x14ac:dyDescent="0.2">
      <c r="A837" t="s">
        <v>1692</v>
      </c>
      <c r="B837" t="s">
        <v>1693</v>
      </c>
      <c r="C837">
        <v>2006</v>
      </c>
      <c r="D837">
        <v>2015</v>
      </c>
      <c r="E837" t="s">
        <v>8</v>
      </c>
      <c r="F837">
        <v>24</v>
      </c>
      <c r="G837">
        <f t="shared" si="13"/>
        <v>9</v>
      </c>
    </row>
    <row r="838" spans="1:7" x14ac:dyDescent="0.2">
      <c r="A838" t="s">
        <v>1694</v>
      </c>
      <c r="B838" t="s">
        <v>1695</v>
      </c>
      <c r="C838">
        <v>2007</v>
      </c>
      <c r="D838">
        <v>2015</v>
      </c>
      <c r="E838" t="s">
        <v>8</v>
      </c>
      <c r="F838">
        <v>24</v>
      </c>
      <c r="G838">
        <f t="shared" si="13"/>
        <v>8</v>
      </c>
    </row>
    <row r="839" spans="1:7" x14ac:dyDescent="0.2">
      <c r="A839" t="s">
        <v>1696</v>
      </c>
      <c r="B839" t="s">
        <v>1697</v>
      </c>
      <c r="C839">
        <v>2002</v>
      </c>
      <c r="D839">
        <v>2011</v>
      </c>
      <c r="E839" t="s">
        <v>19</v>
      </c>
      <c r="F839">
        <v>29</v>
      </c>
      <c r="G839">
        <f t="shared" si="13"/>
        <v>9</v>
      </c>
    </row>
    <row r="840" spans="1:7" x14ac:dyDescent="0.2">
      <c r="A840" t="s">
        <v>1698</v>
      </c>
      <c r="B840" t="s">
        <v>1699</v>
      </c>
      <c r="C840">
        <v>2000</v>
      </c>
      <c r="D840">
        <v>2016</v>
      </c>
      <c r="E840" t="s">
        <v>8</v>
      </c>
      <c r="F840">
        <v>287</v>
      </c>
      <c r="G840">
        <f t="shared" si="13"/>
        <v>16</v>
      </c>
    </row>
    <row r="841" spans="1:7" x14ac:dyDescent="0.2">
      <c r="A841" t="s">
        <v>1700</v>
      </c>
      <c r="B841" t="s">
        <v>1701</v>
      </c>
      <c r="C841">
        <v>2006</v>
      </c>
      <c r="D841">
        <v>2014</v>
      </c>
      <c r="E841" t="s">
        <v>8</v>
      </c>
      <c r="F841">
        <v>164</v>
      </c>
      <c r="G841">
        <f t="shared" si="13"/>
        <v>8</v>
      </c>
    </row>
    <row r="842" spans="1:7" x14ac:dyDescent="0.2">
      <c r="A842" t="s">
        <v>1702</v>
      </c>
      <c r="B842" t="s">
        <v>1703</v>
      </c>
      <c r="C842">
        <v>2004</v>
      </c>
      <c r="D842">
        <v>2015</v>
      </c>
      <c r="E842" t="s">
        <v>8</v>
      </c>
      <c r="F842">
        <v>21</v>
      </c>
      <c r="G842">
        <f t="shared" si="13"/>
        <v>11</v>
      </c>
    </row>
    <row r="843" spans="1:7" x14ac:dyDescent="0.2">
      <c r="A843" t="s">
        <v>1704</v>
      </c>
      <c r="B843" t="s">
        <v>1705</v>
      </c>
      <c r="C843">
        <v>2000</v>
      </c>
      <c r="D843">
        <v>2004</v>
      </c>
      <c r="E843" t="s">
        <v>19</v>
      </c>
      <c r="F843">
        <v>10</v>
      </c>
      <c r="G843">
        <f t="shared" si="13"/>
        <v>4</v>
      </c>
    </row>
    <row r="844" spans="1:7" x14ac:dyDescent="0.2">
      <c r="A844" t="s">
        <v>1706</v>
      </c>
      <c r="B844" t="s">
        <v>1707</v>
      </c>
      <c r="C844">
        <v>1994</v>
      </c>
      <c r="D844">
        <v>2005</v>
      </c>
      <c r="E844" t="s">
        <v>157</v>
      </c>
      <c r="F844">
        <v>16</v>
      </c>
      <c r="G844">
        <f t="shared" si="13"/>
        <v>11</v>
      </c>
    </row>
    <row r="845" spans="1:7" x14ac:dyDescent="0.2">
      <c r="A845" t="s">
        <v>1708</v>
      </c>
      <c r="B845" t="s">
        <v>1709</v>
      </c>
      <c r="C845">
        <v>1996</v>
      </c>
      <c r="D845">
        <v>2015</v>
      </c>
      <c r="E845" t="s">
        <v>8</v>
      </c>
      <c r="F845">
        <v>577</v>
      </c>
      <c r="G845">
        <f t="shared" si="13"/>
        <v>19</v>
      </c>
    </row>
    <row r="846" spans="1:7" x14ac:dyDescent="0.2">
      <c r="A846" t="s">
        <v>1710</v>
      </c>
      <c r="B846" t="s">
        <v>1711</v>
      </c>
      <c r="C846">
        <v>2002</v>
      </c>
      <c r="D846">
        <v>2007</v>
      </c>
      <c r="E846" t="s">
        <v>19</v>
      </c>
      <c r="F846">
        <v>40</v>
      </c>
      <c r="G846">
        <f t="shared" si="13"/>
        <v>5</v>
      </c>
    </row>
    <row r="847" spans="1:7" x14ac:dyDescent="0.2">
      <c r="A847" t="s">
        <v>1712</v>
      </c>
      <c r="B847" t="s">
        <v>1713</v>
      </c>
      <c r="C847">
        <v>2000</v>
      </c>
      <c r="D847">
        <v>2016</v>
      </c>
      <c r="E847" t="s">
        <v>8</v>
      </c>
      <c r="F847">
        <v>87</v>
      </c>
      <c r="G847">
        <f t="shared" si="13"/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2" sqref="A2:A17"/>
    </sheetView>
  </sheetViews>
  <sheetFormatPr baseColWidth="10" defaultRowHeight="16" x14ac:dyDescent="0.2"/>
  <sheetData>
    <row r="1" spans="1:1" ht="19" x14ac:dyDescent="0.25">
      <c r="A1" s="1" t="s">
        <v>1714</v>
      </c>
    </row>
    <row r="2" spans="1:1" x14ac:dyDescent="0.2">
      <c r="A2" t="s">
        <v>1041</v>
      </c>
    </row>
    <row r="3" spans="1:1" x14ac:dyDescent="0.2">
      <c r="A3" t="s">
        <v>170</v>
      </c>
    </row>
    <row r="4" spans="1:1" x14ac:dyDescent="0.2">
      <c r="A4" t="s">
        <v>8</v>
      </c>
    </row>
    <row r="5" spans="1:1" x14ac:dyDescent="0.2">
      <c r="A5" t="s">
        <v>117</v>
      </c>
    </row>
    <row r="6" spans="1:1" x14ac:dyDescent="0.2">
      <c r="A6" t="s">
        <v>114</v>
      </c>
    </row>
    <row r="7" spans="1:1" x14ac:dyDescent="0.2">
      <c r="A7" t="s">
        <v>45</v>
      </c>
    </row>
    <row r="8" spans="1:1" x14ac:dyDescent="0.2">
      <c r="A8" t="s">
        <v>19</v>
      </c>
    </row>
    <row r="9" spans="1:1" x14ac:dyDescent="0.2">
      <c r="A9" t="s">
        <v>111</v>
      </c>
    </row>
    <row r="10" spans="1:1" x14ac:dyDescent="0.2">
      <c r="A10" t="s">
        <v>350</v>
      </c>
    </row>
    <row r="11" spans="1:1" x14ac:dyDescent="0.2">
      <c r="A11" t="s">
        <v>382</v>
      </c>
    </row>
    <row r="12" spans="1:1" x14ac:dyDescent="0.2">
      <c r="A12" t="s">
        <v>157</v>
      </c>
    </row>
    <row r="13" spans="1:1" x14ac:dyDescent="0.2">
      <c r="A13" t="s">
        <v>800</v>
      </c>
    </row>
    <row r="14" spans="1:1" x14ac:dyDescent="0.2">
      <c r="A14" t="s">
        <v>558</v>
      </c>
    </row>
    <row r="15" spans="1:1" x14ac:dyDescent="0.2">
      <c r="A15" t="s">
        <v>28</v>
      </c>
    </row>
    <row r="16" spans="1:1" x14ac:dyDescent="0.2">
      <c r="A16" t="s">
        <v>90</v>
      </c>
    </row>
    <row r="17" spans="1:1" x14ac:dyDescent="0.2">
      <c r="A17" t="s">
        <v>134</v>
      </c>
    </row>
  </sheetData>
  <sortState xmlns:xlrd2="http://schemas.microsoft.com/office/spreadsheetml/2017/richdata2" ref="A2:A847">
    <sortCondition ref="A2:A8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67E8-F361-734D-8CA1-F8AF0EF0EEEC}">
  <dimension ref="A1:B4"/>
  <sheetViews>
    <sheetView workbookViewId="0">
      <selection activeCell="C10" sqref="C10"/>
    </sheetView>
  </sheetViews>
  <sheetFormatPr baseColWidth="10" defaultRowHeight="16" x14ac:dyDescent="0.2"/>
  <cols>
    <col min="1" max="1" width="26.6640625" customWidth="1"/>
    <col min="2" max="2" width="32" customWidth="1"/>
  </cols>
  <sheetData>
    <row r="1" spans="1:2" x14ac:dyDescent="0.2">
      <c r="A1" t="s">
        <v>1716</v>
      </c>
      <c r="B1" t="s">
        <v>1720</v>
      </c>
    </row>
    <row r="2" spans="1:2" x14ac:dyDescent="0.2">
      <c r="A2" t="s">
        <v>1717</v>
      </c>
      <c r="B2">
        <f>COUNTIFS('2.Project6_Dataset'!G$2:G$847, "&lt;5")</f>
        <v>264</v>
      </c>
    </row>
    <row r="3" spans="1:2" x14ac:dyDescent="0.2">
      <c r="A3" t="s">
        <v>1718</v>
      </c>
      <c r="B3">
        <f>COUNTIFS('2.Project6_Dataset'!G$2:G$847, "&gt;=5", '2.Project6_Dataset'!G$2:G$847, "&lt;=10")</f>
        <v>329</v>
      </c>
    </row>
    <row r="4" spans="1:2" x14ac:dyDescent="0.2">
      <c r="A4" t="s">
        <v>1719</v>
      </c>
      <c r="B4">
        <f>COUNTIFS('2.Project6_Dataset'!G$2:G$847, "&gt;10")</f>
        <v>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9AD1-F617-1B4B-8CA9-E7390A7B2171}">
  <dimension ref="A1:D17"/>
  <sheetViews>
    <sheetView topLeftCell="A11" workbookViewId="0">
      <selection activeCell="D40" sqref="D40"/>
    </sheetView>
  </sheetViews>
  <sheetFormatPr baseColWidth="10" defaultRowHeight="16" x14ac:dyDescent="0.2"/>
  <cols>
    <col min="1" max="1" width="41.1640625" customWidth="1"/>
    <col min="2" max="2" width="20.83203125" customWidth="1"/>
    <col min="3" max="3" width="23.83203125" customWidth="1"/>
    <col min="4" max="4" width="25.83203125" customWidth="1"/>
    <col min="5" max="5" width="22.83203125" customWidth="1"/>
  </cols>
  <sheetData>
    <row r="1" spans="1:4" s="2" customFormat="1" ht="34" x14ac:dyDescent="0.2">
      <c r="A1" s="3" t="s">
        <v>1721</v>
      </c>
      <c r="B1" s="3" t="s">
        <v>1722</v>
      </c>
      <c r="C1" s="3" t="s">
        <v>1723</v>
      </c>
      <c r="D1" s="3" t="s">
        <v>1724</v>
      </c>
    </row>
    <row r="2" spans="1:4" x14ac:dyDescent="0.2">
      <c r="A2" t="s">
        <v>1041</v>
      </c>
      <c r="B2">
        <f>COUNTIFS('2.Project6_Dataset'!E$2:E$847,'RQ2'!A2, '2.Project6_Dataset'!D$2:D$847, "&lt;2012")</f>
        <v>0</v>
      </c>
      <c r="C2">
        <f>COUNTIFS('2.Project6_Dataset'!E$2:E$847,'RQ2'!A2, '2.Project6_Dataset'!D$2:D$847, "&gt;=2012", '2.Project6_Dataset'!D$2:D$847, "&lt;=2015")</f>
        <v>0</v>
      </c>
      <c r="D2">
        <f>COUNTIFS('2.Project6_Dataset'!E$2:E$847,'RQ2'!A2, '2.Project6_Dataset'!D$2:D$847, "&gt;2015")</f>
        <v>4</v>
      </c>
    </row>
    <row r="3" spans="1:4" x14ac:dyDescent="0.2">
      <c r="A3" t="s">
        <v>170</v>
      </c>
      <c r="B3">
        <f>COUNTIFS('2.Project6_Dataset'!E$2:E$847,'RQ2'!A3, '2.Project6_Dataset'!D$2:D$847, "&lt;2012")</f>
        <v>0</v>
      </c>
      <c r="C3">
        <f>COUNTIFS('2.Project6_Dataset'!E$2:E$847,'RQ2'!A3, '2.Project6_Dataset'!D$2:D$847, "&gt;=2012", '2.Project6_Dataset'!D$2:D$847, "&lt;=2015")</f>
        <v>1</v>
      </c>
      <c r="D3">
        <f>COUNTIFS('2.Project6_Dataset'!E$2:E$847,'RQ2'!A3, '2.Project6_Dataset'!D$2:D$847, "&gt;2015")</f>
        <v>7</v>
      </c>
    </row>
    <row r="4" spans="1:4" x14ac:dyDescent="0.2">
      <c r="A4" s="4" t="s">
        <v>8</v>
      </c>
      <c r="B4" s="4">
        <f>COUNTIFS('2.Project6_Dataset'!E$2:E$847,'RQ2'!A4, '2.Project6_Dataset'!D$2:D$847, "&lt;2012")</f>
        <v>130</v>
      </c>
      <c r="C4" s="4">
        <f>COUNTIFS('2.Project6_Dataset'!E$2:E$847,'RQ2'!A4, '2.Project6_Dataset'!D$2:D$847, "&gt;=2012", '2.Project6_Dataset'!D$2:D$847, "&lt;=2015")</f>
        <v>98</v>
      </c>
      <c r="D4" s="4">
        <f>COUNTIFS('2.Project6_Dataset'!E$2:E$847,'RQ2'!A4, '2.Project6_Dataset'!D$2:D$847, "&gt;2015")</f>
        <v>211</v>
      </c>
    </row>
    <row r="5" spans="1:4" x14ac:dyDescent="0.2">
      <c r="A5" t="s">
        <v>117</v>
      </c>
      <c r="B5">
        <f>COUNTIFS('2.Project6_Dataset'!E$2:E$847,'RQ2'!A5, '2.Project6_Dataset'!D$2:D$847, "&lt;2012")</f>
        <v>3</v>
      </c>
      <c r="C5">
        <f>COUNTIFS('2.Project6_Dataset'!E$2:E$847,'RQ2'!A5, '2.Project6_Dataset'!D$2:D$847, "&gt;=2012", '2.Project6_Dataset'!D$2:D$847, "&lt;=2015")</f>
        <v>7</v>
      </c>
      <c r="D5">
        <f>COUNTIFS('2.Project6_Dataset'!E$2:E$847,'RQ2'!A5, '2.Project6_Dataset'!D$2:D$847, "&gt;2015")</f>
        <v>9</v>
      </c>
    </row>
    <row r="6" spans="1:4" x14ac:dyDescent="0.2">
      <c r="A6" t="s">
        <v>114</v>
      </c>
      <c r="B6">
        <f>COUNTIFS('2.Project6_Dataset'!E$2:E$847,'RQ2'!A6, '2.Project6_Dataset'!D$2:D$847, "&lt;2012")</f>
        <v>8</v>
      </c>
      <c r="C6">
        <f>COUNTIFS('2.Project6_Dataset'!E$2:E$847,'RQ2'!A6, '2.Project6_Dataset'!D$2:D$847, "&gt;=2012", '2.Project6_Dataset'!D$2:D$847, "&lt;=2015")</f>
        <v>2</v>
      </c>
      <c r="D6">
        <f>COUNTIFS('2.Project6_Dataset'!E$2:E$847,'RQ2'!A6, '2.Project6_Dataset'!D$2:D$847, "&gt;2015")</f>
        <v>9</v>
      </c>
    </row>
    <row r="7" spans="1:4" x14ac:dyDescent="0.2">
      <c r="A7" t="s">
        <v>45</v>
      </c>
      <c r="B7">
        <f>COUNTIFS('2.Project6_Dataset'!E$2:E$847,'RQ2'!A7, '2.Project6_Dataset'!D$2:D$847, "&lt;2012")</f>
        <v>1</v>
      </c>
      <c r="C7">
        <f>COUNTIFS('2.Project6_Dataset'!E$2:E$847,'RQ2'!A7, '2.Project6_Dataset'!D$2:D$847, "&gt;=2012", '2.Project6_Dataset'!D$2:D$847, "&lt;=2015")</f>
        <v>0</v>
      </c>
      <c r="D7">
        <f>COUNTIFS('2.Project6_Dataset'!E$2:E$847,'RQ2'!A7, '2.Project6_Dataset'!D$2:D$847, "&gt;2015")</f>
        <v>11</v>
      </c>
    </row>
    <row r="8" spans="1:4" x14ac:dyDescent="0.2">
      <c r="A8" s="4" t="s">
        <v>19</v>
      </c>
      <c r="B8" s="4">
        <f>COUNTIFS('2.Project6_Dataset'!E$2:E$847,'RQ2'!A8, '2.Project6_Dataset'!D$2:D$847, "&lt;2012")</f>
        <v>63</v>
      </c>
      <c r="C8" s="4">
        <f>COUNTIFS('2.Project6_Dataset'!E$2:E$847,'RQ2'!A8, '2.Project6_Dataset'!D$2:D$847, "&gt;=2012", '2.Project6_Dataset'!D$2:D$847, "&lt;=2015")</f>
        <v>31</v>
      </c>
      <c r="D8" s="4">
        <f>COUNTIFS('2.Project6_Dataset'!E$2:E$847,'RQ2'!A8, '2.Project6_Dataset'!D$2:D$847, "&gt;2015")</f>
        <v>77</v>
      </c>
    </row>
    <row r="9" spans="1:4" x14ac:dyDescent="0.2">
      <c r="A9" t="s">
        <v>111</v>
      </c>
      <c r="B9">
        <f>COUNTIFS('2.Project6_Dataset'!E$2:E$847,'RQ2'!A9, '2.Project6_Dataset'!D$2:D$847, "&lt;2012")</f>
        <v>0</v>
      </c>
      <c r="C9">
        <f>COUNTIFS('2.Project6_Dataset'!E$2:E$847,'RQ2'!A9, '2.Project6_Dataset'!D$2:D$847, "&gt;=2012", '2.Project6_Dataset'!D$2:D$847, "&lt;=2015")</f>
        <v>1</v>
      </c>
      <c r="D9">
        <f>COUNTIFS('2.Project6_Dataset'!E$2:E$847,'RQ2'!A9, '2.Project6_Dataset'!D$2:D$847, "&gt;2015")</f>
        <v>29</v>
      </c>
    </row>
    <row r="10" spans="1:4" x14ac:dyDescent="0.2">
      <c r="A10" t="s">
        <v>350</v>
      </c>
      <c r="B10">
        <f>COUNTIFS('2.Project6_Dataset'!E$2:E$847,'RQ2'!A10, '2.Project6_Dataset'!D$2:D$847, "&lt;2012")</f>
        <v>1</v>
      </c>
      <c r="C10">
        <f>COUNTIFS('2.Project6_Dataset'!E$2:E$847,'RQ2'!A10, '2.Project6_Dataset'!D$2:D$847, "&gt;=2012", '2.Project6_Dataset'!D$2:D$847, "&lt;=2015")</f>
        <v>0</v>
      </c>
      <c r="D10">
        <f>COUNTIFS('2.Project6_Dataset'!E$2:E$847,'RQ2'!A10, '2.Project6_Dataset'!D$2:D$847, "&gt;2015")</f>
        <v>1</v>
      </c>
    </row>
    <row r="11" spans="1:4" x14ac:dyDescent="0.2">
      <c r="A11" t="s">
        <v>382</v>
      </c>
      <c r="B11">
        <f>COUNTIFS('2.Project6_Dataset'!E$2:E$847,'RQ2'!A11, '2.Project6_Dataset'!D$2:D$847, "&lt;2012")</f>
        <v>2</v>
      </c>
      <c r="C11">
        <f>COUNTIFS('2.Project6_Dataset'!E$2:E$847,'RQ2'!A11, '2.Project6_Dataset'!D$2:D$847, "&gt;=2012", '2.Project6_Dataset'!D$2:D$847, "&lt;=2015")</f>
        <v>1</v>
      </c>
      <c r="D11">
        <f>COUNTIFS('2.Project6_Dataset'!E$2:E$847,'RQ2'!A11, '2.Project6_Dataset'!D$2:D$847, "&gt;2015")</f>
        <v>1</v>
      </c>
    </row>
    <row r="12" spans="1:4" x14ac:dyDescent="0.2">
      <c r="A12" t="s">
        <v>157</v>
      </c>
      <c r="B12">
        <f>COUNTIFS('2.Project6_Dataset'!E$2:E$847,'RQ2'!A12, '2.Project6_Dataset'!D$2:D$847, "&lt;2012")</f>
        <v>12</v>
      </c>
      <c r="C12">
        <f>COUNTIFS('2.Project6_Dataset'!E$2:E$847,'RQ2'!A12, '2.Project6_Dataset'!D$2:D$847, "&gt;=2012", '2.Project6_Dataset'!D$2:D$847, "&lt;=2015")</f>
        <v>14</v>
      </c>
      <c r="D12">
        <f>COUNTIFS('2.Project6_Dataset'!E$2:E$847,'RQ2'!A12, '2.Project6_Dataset'!D$2:D$847, "&gt;2015")</f>
        <v>3</v>
      </c>
    </row>
    <row r="13" spans="1:4" x14ac:dyDescent="0.2">
      <c r="A13" t="s">
        <v>800</v>
      </c>
      <c r="B13">
        <f>COUNTIFS('2.Project6_Dataset'!E$2:E$847,'RQ2'!A13, '2.Project6_Dataset'!D$2:D$847, "&lt;2012")</f>
        <v>0</v>
      </c>
      <c r="C13">
        <f>COUNTIFS('2.Project6_Dataset'!E$2:E$847,'RQ2'!A13, '2.Project6_Dataset'!D$2:D$847, "&gt;=2012", '2.Project6_Dataset'!D$2:D$847, "&lt;=2015")</f>
        <v>0</v>
      </c>
      <c r="D13">
        <f>COUNTIFS('2.Project6_Dataset'!E$2:E$847,'RQ2'!A13, '2.Project6_Dataset'!D$2:D$847, "&gt;2015")</f>
        <v>1</v>
      </c>
    </row>
    <row r="14" spans="1:4" x14ac:dyDescent="0.2">
      <c r="A14" t="s">
        <v>558</v>
      </c>
      <c r="B14">
        <f>COUNTIFS('2.Project6_Dataset'!E$2:E$847,'RQ2'!A14, '2.Project6_Dataset'!D$2:D$847, "&lt;2012")</f>
        <v>0</v>
      </c>
      <c r="C14">
        <f>COUNTIFS('2.Project6_Dataset'!E$2:E$847,'RQ2'!A14, '2.Project6_Dataset'!D$2:D$847, "&gt;=2012", '2.Project6_Dataset'!D$2:D$847, "&lt;=2015")</f>
        <v>0</v>
      </c>
      <c r="D14">
        <f>COUNTIFS('2.Project6_Dataset'!E$2:E$847,'RQ2'!A14, '2.Project6_Dataset'!D$2:D$847, "&gt;2015")</f>
        <v>2</v>
      </c>
    </row>
    <row r="15" spans="1:4" x14ac:dyDescent="0.2">
      <c r="A15" t="s">
        <v>28</v>
      </c>
      <c r="B15">
        <f>COUNTIFS('2.Project6_Dataset'!E$2:E$847,'RQ2'!A15, '2.Project6_Dataset'!D$2:D$847, "&lt;2012")</f>
        <v>10</v>
      </c>
      <c r="C15">
        <f>COUNTIFS('2.Project6_Dataset'!E$2:E$847,'RQ2'!A15, '2.Project6_Dataset'!D$2:D$847, "&gt;=2012", '2.Project6_Dataset'!D$2:D$847, "&lt;=2015")</f>
        <v>14</v>
      </c>
      <c r="D15">
        <f>COUNTIFS('2.Project6_Dataset'!E$2:E$847,'RQ2'!A15, '2.Project6_Dataset'!D$2:D$847, "&gt;2015")</f>
        <v>35</v>
      </c>
    </row>
    <row r="16" spans="1:4" x14ac:dyDescent="0.2">
      <c r="A16" t="s">
        <v>90</v>
      </c>
      <c r="B16">
        <f>COUNTIFS('2.Project6_Dataset'!E$2:E$847,'RQ2'!A16, '2.Project6_Dataset'!D$2:D$847, "&lt;2012")</f>
        <v>17</v>
      </c>
      <c r="C16">
        <f>COUNTIFS('2.Project6_Dataset'!E$2:E$847,'RQ2'!A16, '2.Project6_Dataset'!D$2:D$847, "&gt;=2012", '2.Project6_Dataset'!D$2:D$847, "&lt;=2015")</f>
        <v>8</v>
      </c>
      <c r="D16">
        <f>COUNTIFS('2.Project6_Dataset'!E$2:E$847,'RQ2'!A16, '2.Project6_Dataset'!D$2:D$847, "&gt;2015")</f>
        <v>10</v>
      </c>
    </row>
    <row r="17" spans="1:4" x14ac:dyDescent="0.2">
      <c r="A17" t="s">
        <v>134</v>
      </c>
      <c r="B17">
        <f>COUNTIFS('2.Project6_Dataset'!E$2:E$847,'RQ2'!A17, '2.Project6_Dataset'!D$2:D$847, "&lt;2012")</f>
        <v>0</v>
      </c>
      <c r="C17">
        <f>COUNTIFS('2.Project6_Dataset'!E$2:E$847,'RQ2'!A17, '2.Project6_Dataset'!D$2:D$847, "&gt;=2012", '2.Project6_Dataset'!D$2:D$847, "&lt;=2015")</f>
        <v>0</v>
      </c>
      <c r="D17">
        <f>COUNTIFS('2.Project6_Dataset'!E$2:E$847,'RQ2'!A17, '2.Project6_Dataset'!D$2:D$847, "&gt;2015")</f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0450-437C-5540-B483-0E58BE6696B3}">
  <dimension ref="A1:B5"/>
  <sheetViews>
    <sheetView tabSelected="1" workbookViewId="0">
      <selection activeCell="F19" sqref="F19"/>
    </sheetView>
  </sheetViews>
  <sheetFormatPr baseColWidth="10" defaultRowHeight="16" x14ac:dyDescent="0.2"/>
  <cols>
    <col min="1" max="1" width="27.1640625" customWidth="1"/>
    <col min="2" max="2" width="29.33203125" customWidth="1"/>
  </cols>
  <sheetData>
    <row r="1" spans="1:2" x14ac:dyDescent="0.2">
      <c r="A1" t="s">
        <v>1725</v>
      </c>
      <c r="B1" t="s">
        <v>1720</v>
      </c>
    </row>
    <row r="2" spans="1:2" x14ac:dyDescent="0.2">
      <c r="A2" t="s">
        <v>1726</v>
      </c>
      <c r="B2">
        <f>COUNTIFS('2.Project6_Dataset'!F$2:F$847, "0")</f>
        <v>4</v>
      </c>
    </row>
    <row r="3" spans="1:2" x14ac:dyDescent="0.2">
      <c r="A3" t="s">
        <v>1727</v>
      </c>
      <c r="B3">
        <f>COUNTIFS('2.Project6_Dataset'!F$2:F$847, "&gt;0", '2.Project6_Dataset'!F$2:F$847, "&lt;10")</f>
        <v>90</v>
      </c>
    </row>
    <row r="4" spans="1:2" x14ac:dyDescent="0.2">
      <c r="A4" t="s">
        <v>1728</v>
      </c>
      <c r="B4">
        <f>COUNTIFS('2.Project6_Dataset'!F$2:F$847, "&gt;=10", '2.Project6_Dataset'!F$2:F$847, "&lt;=100")</f>
        <v>532</v>
      </c>
    </row>
    <row r="5" spans="1:2" x14ac:dyDescent="0.2">
      <c r="A5" t="s">
        <v>1729</v>
      </c>
      <c r="B5">
        <f>COUNTIFS('2.Project6_Dataset'!F$2:F$847, "&gt;100")</f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2.Project6_Dataset</vt:lpstr>
      <vt:lpstr>List_errors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2022-10-09T20:13:08Z</dcterms:created>
  <dcterms:modified xsi:type="dcterms:W3CDTF">2022-10-14T08:46:25Z</dcterms:modified>
</cp:coreProperties>
</file>