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Music\OneDrive\Documents\BIOSTATISTICS\Semester IV\Master Thesis\"/>
    </mc:Choice>
  </mc:AlternateContent>
  <xr:revisionPtr revIDLastSave="0" documentId="13_ncr:1_{BBE1C70A-6AAB-48C4-A2F0-44F4155E0C75}" xr6:coauthVersionLast="47" xr6:coauthVersionMax="47" xr10:uidLastSave="{00000000-0000-0000-0000-000000000000}"/>
  <bookViews>
    <workbookView xWindow="-110" yWindow="-110" windowWidth="19420" windowHeight="11020" xr2:uid="{00A5C629-E834-485F-8C42-878FB380CE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K3" i="1"/>
  <c r="K2" i="1"/>
  <c r="Q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0" i="1"/>
  <c r="Q2" i="1"/>
  <c r="N3" i="1"/>
  <c r="N4" i="1"/>
  <c r="N5" i="1"/>
  <c r="N11" i="1"/>
  <c r="N13" i="1"/>
  <c r="N14" i="1"/>
  <c r="N15" i="1"/>
  <c r="N16" i="1"/>
  <c r="N17" i="1"/>
  <c r="N20" i="1"/>
  <c r="N2" i="1"/>
  <c r="K1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0" i="1"/>
  <c r="C13" i="1"/>
  <c r="H7" i="1"/>
  <c r="H11" i="1"/>
  <c r="H13" i="1"/>
  <c r="H15" i="1"/>
  <c r="C20" i="1"/>
  <c r="H20" i="1" s="1"/>
  <c r="C19" i="1"/>
  <c r="H19" i="1" s="1"/>
  <c r="C18" i="1"/>
  <c r="H18" i="1" s="1"/>
  <c r="C17" i="1"/>
  <c r="H17" i="1" s="1"/>
  <c r="C16" i="1"/>
  <c r="H16" i="1" s="1"/>
  <c r="C15" i="1"/>
  <c r="C14" i="1"/>
  <c r="H14" i="1" s="1"/>
  <c r="C12" i="1"/>
  <c r="H12" i="1" s="1"/>
  <c r="C11" i="1"/>
  <c r="C10" i="1"/>
  <c r="H10" i="1" s="1"/>
  <c r="C9" i="1"/>
  <c r="H9" i="1" s="1"/>
  <c r="C8" i="1"/>
  <c r="H8" i="1" s="1"/>
  <c r="C7" i="1"/>
  <c r="C5" i="1"/>
  <c r="H5" i="1" s="1"/>
  <c r="C6" i="1"/>
  <c r="H6" i="1" s="1"/>
  <c r="C3" i="1"/>
  <c r="C4" i="1"/>
  <c r="H4" i="1" s="1"/>
  <c r="C2" i="1"/>
</calcChain>
</file>

<file path=xl/sharedStrings.xml><?xml version="1.0" encoding="utf-8"?>
<sst xmlns="http://schemas.openxmlformats.org/spreadsheetml/2006/main" count="56" uniqueCount="56">
  <si>
    <t xml:space="preserve">Country </t>
  </si>
  <si>
    <t xml:space="preserve">South Africa </t>
  </si>
  <si>
    <t xml:space="preserve">Zambia </t>
  </si>
  <si>
    <t>Malawi</t>
  </si>
  <si>
    <t>Zimbabwe</t>
  </si>
  <si>
    <t>Botswana</t>
  </si>
  <si>
    <t>Lesotho</t>
  </si>
  <si>
    <t>Swaziland</t>
  </si>
  <si>
    <t>Angola</t>
  </si>
  <si>
    <t>Namibia</t>
  </si>
  <si>
    <t>Mozambique</t>
  </si>
  <si>
    <t>Rwanda</t>
  </si>
  <si>
    <t>Democratic Republic of Congo</t>
  </si>
  <si>
    <t xml:space="preserve">Tanzania </t>
  </si>
  <si>
    <t xml:space="preserve">Kenya </t>
  </si>
  <si>
    <t xml:space="preserve">Ethiopia </t>
  </si>
  <si>
    <t xml:space="preserve">Uganda </t>
  </si>
  <si>
    <t xml:space="preserve">Madagascar </t>
  </si>
  <si>
    <t xml:space="preserve">Mauritius </t>
  </si>
  <si>
    <t xml:space="preserve">Capital City </t>
  </si>
  <si>
    <t>Malaria Cases</t>
  </si>
  <si>
    <t>Cholera Cases</t>
  </si>
  <si>
    <t xml:space="preserve">Tuberculosis Cases </t>
  </si>
  <si>
    <t xml:space="preserve">Country Population in 2022 </t>
  </si>
  <si>
    <t>HIV/AIDS Positive Case</t>
  </si>
  <si>
    <t>Somalia</t>
  </si>
  <si>
    <t xml:space="preserve">Pretoria </t>
  </si>
  <si>
    <t>Lusaka</t>
  </si>
  <si>
    <t>Lilongwe</t>
  </si>
  <si>
    <t>Harare</t>
  </si>
  <si>
    <t xml:space="preserve">Gaborone </t>
  </si>
  <si>
    <t xml:space="preserve">Maseru </t>
  </si>
  <si>
    <t>Mbabane</t>
  </si>
  <si>
    <t>Luanda</t>
  </si>
  <si>
    <t>Windhoek</t>
  </si>
  <si>
    <t>Maputo</t>
  </si>
  <si>
    <t>Kigali</t>
  </si>
  <si>
    <t>Kinshasa</t>
  </si>
  <si>
    <t>Dodoma</t>
  </si>
  <si>
    <t>Nairobi</t>
  </si>
  <si>
    <t>Addis Ababa</t>
  </si>
  <si>
    <t>Kampala</t>
  </si>
  <si>
    <t>Antananarivo</t>
  </si>
  <si>
    <t>Port Louis</t>
  </si>
  <si>
    <t>Mogadishu</t>
  </si>
  <si>
    <t>Malaria Deaths</t>
  </si>
  <si>
    <t>Cholera Deaths</t>
  </si>
  <si>
    <t>Tuberculosis Deaths</t>
  </si>
  <si>
    <t>Female Population 2022</t>
  </si>
  <si>
    <t>Male Population 2022</t>
  </si>
  <si>
    <t>HIV/AIDS Deaths</t>
  </si>
  <si>
    <t>HIV Prevalence Rate</t>
  </si>
  <si>
    <t>Malaria Prevalence</t>
  </si>
  <si>
    <t>Cholera Prevalence Rate</t>
  </si>
  <si>
    <t>Tuberculosis Prevalence Rate</t>
  </si>
  <si>
    <t xml:space="preserve">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</si>
</sst>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1" applyNumberFormat="1" applyFont="1"/>
    <xf numFmtId="0" fontId="2" fillId="0" borderId="0" xfId="0" applyFont="1"/>
    <xf numFmtId="0" fontId="2" fillId="0" borderId="1" xfId="0" applyFont="1" applyBorder="1"/>
    <xf numFmtId="0" fontId="2" fillId="0" borderId="1" xfId="1" applyNumberFormat="1" applyFont="1" applyBorder="1"/>
    <xf numFmtId="0" fontId="0" fillId="0" borderId="1" xfId="0" applyBorder="1"/>
    <xf numFmtId="0" fontId="0" fillId="0" borderId="1" xfId="1" applyNumberFormat="1" applyFont="1" applyBorder="1"/>
    <xf numFmtId="0" fontId="0" fillId="0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C07B5-F4DC-4812-9432-909F34045B23}">
  <dimension ref="A1:R20"/>
  <sheetViews>
    <sheetView tabSelected="1" zoomScale="93" zoomScaleNormal="55" workbookViewId="0">
      <selection activeCell="T10" sqref="T10"/>
    </sheetView>
  </sheetViews>
  <sheetFormatPr defaultRowHeight="14.5" x14ac:dyDescent="0.35"/>
  <cols>
    <col min="1" max="1" width="15.08984375" customWidth="1"/>
    <col min="2" max="2" width="12.26953125" bestFit="1" customWidth="1"/>
    <col min="3" max="3" width="25" style="1" bestFit="1" customWidth="1"/>
    <col min="4" max="4" width="21.81640625" bestFit="1" customWidth="1"/>
    <col min="5" max="5" width="19.90625" bestFit="1" customWidth="1"/>
    <col min="6" max="6" width="20.90625" bestFit="1" customWidth="1"/>
    <col min="7" max="7" width="15.6328125" bestFit="1" customWidth="1"/>
    <col min="8" max="8" width="18" bestFit="1" customWidth="1"/>
    <col min="9" max="9" width="12.54296875" bestFit="1" customWidth="1"/>
    <col min="10" max="10" width="13.6328125" bestFit="1" customWidth="1"/>
    <col min="11" max="11" width="17.26953125" bestFit="1" customWidth="1"/>
    <col min="12" max="12" width="13.6328125" bestFit="1" customWidth="1"/>
    <col min="13" max="13" width="18.6328125" bestFit="1" customWidth="1"/>
    <col min="14" max="14" width="22" bestFit="1" customWidth="1"/>
    <col min="15" max="16" width="18.1796875" bestFit="1" customWidth="1"/>
    <col min="17" max="17" width="26.1796875" bestFit="1" customWidth="1"/>
  </cols>
  <sheetData>
    <row r="1" spans="1:18" s="2" customFormat="1" x14ac:dyDescent="0.35">
      <c r="A1" s="3" t="s">
        <v>0</v>
      </c>
      <c r="B1" s="3" t="s">
        <v>19</v>
      </c>
      <c r="C1" s="4" t="s">
        <v>23</v>
      </c>
      <c r="D1" s="3" t="s">
        <v>48</v>
      </c>
      <c r="E1" s="3" t="s">
        <v>49</v>
      </c>
      <c r="F1" s="3" t="s">
        <v>24</v>
      </c>
      <c r="G1" s="3" t="s">
        <v>50</v>
      </c>
      <c r="H1" s="3" t="s">
        <v>51</v>
      </c>
      <c r="I1" s="3" t="s">
        <v>20</v>
      </c>
      <c r="J1" s="3" t="s">
        <v>45</v>
      </c>
      <c r="K1" s="3" t="s">
        <v>52</v>
      </c>
      <c r="L1" s="3" t="s">
        <v>21</v>
      </c>
      <c r="M1" s="3" t="s">
        <v>46</v>
      </c>
      <c r="N1" s="3" t="s">
        <v>53</v>
      </c>
      <c r="O1" s="3" t="s">
        <v>22</v>
      </c>
      <c r="P1" s="3" t="s">
        <v>47</v>
      </c>
      <c r="Q1" s="3" t="s">
        <v>54</v>
      </c>
      <c r="R1" s="3" t="s">
        <v>55</v>
      </c>
    </row>
    <row r="2" spans="1:18" x14ac:dyDescent="0.35">
      <c r="A2" s="5" t="s">
        <v>1</v>
      </c>
      <c r="B2" s="5" t="s">
        <v>26</v>
      </c>
      <c r="C2" s="6">
        <f>D2+E2</f>
        <v>59900000</v>
      </c>
      <c r="D2" s="5">
        <v>30730000</v>
      </c>
      <c r="E2" s="5">
        <v>29170000</v>
      </c>
      <c r="F2" s="5">
        <v>7800000</v>
      </c>
      <c r="G2" s="5">
        <v>85796</v>
      </c>
      <c r="H2" s="5">
        <f>(F2/C2)*100</f>
        <v>13.02170283806344</v>
      </c>
      <c r="I2" s="5">
        <v>30000</v>
      </c>
      <c r="J2" s="5">
        <v>66</v>
      </c>
      <c r="K2" s="5">
        <f>(I2/C2)*100</f>
        <v>5.0083472454090144E-2</v>
      </c>
      <c r="L2" s="5">
        <v>1290</v>
      </c>
      <c r="M2" s="5">
        <v>47</v>
      </c>
      <c r="N2" s="5">
        <f>(L2/C2)*100</f>
        <v>2.1535893155258763E-3</v>
      </c>
      <c r="O2" s="5">
        <v>280000</v>
      </c>
      <c r="P2" s="5">
        <v>54000</v>
      </c>
      <c r="Q2" s="5">
        <f>(O2/C2)*100</f>
        <v>0.46744574290484137</v>
      </c>
      <c r="R2" s="7">
        <v>2022</v>
      </c>
    </row>
    <row r="3" spans="1:18" x14ac:dyDescent="0.35">
      <c r="A3" s="5" t="s">
        <v>2</v>
      </c>
      <c r="B3" s="5" t="s">
        <v>27</v>
      </c>
      <c r="C3" s="6">
        <f t="shared" ref="C3:C4" si="0">D3+E3</f>
        <v>19610769</v>
      </c>
      <c r="D3" s="5">
        <v>10007713</v>
      </c>
      <c r="E3" s="5">
        <v>9603056</v>
      </c>
      <c r="F3" s="5">
        <v>1400000</v>
      </c>
      <c r="G3" s="5">
        <v>20000</v>
      </c>
      <c r="H3" s="5">
        <f>(F3/C3)*100</f>
        <v>7.1389347352977337</v>
      </c>
      <c r="I3" s="5">
        <v>8400000</v>
      </c>
      <c r="J3" s="5">
        <v>177</v>
      </c>
      <c r="K3" s="5">
        <f>(I3/C3)*100</f>
        <v>42.8336084117864</v>
      </c>
      <c r="L3" s="5">
        <v>20000</v>
      </c>
      <c r="M3" s="5">
        <v>700</v>
      </c>
      <c r="N3" s="5">
        <f t="shared" ref="N3:N20" si="1">(L3/C3)*100</f>
        <v>0.10198478193282476</v>
      </c>
      <c r="O3" s="5">
        <v>59000</v>
      </c>
      <c r="P3" s="5">
        <v>154000</v>
      </c>
      <c r="Q3" s="5">
        <f t="shared" ref="Q3:Q20" si="2">(O3/C3)*100</f>
        <v>0.30085510670183307</v>
      </c>
      <c r="R3" s="7">
        <v>2022</v>
      </c>
    </row>
    <row r="4" spans="1:18" x14ac:dyDescent="0.35">
      <c r="A4" s="5" t="s">
        <v>3</v>
      </c>
      <c r="B4" s="5" t="s">
        <v>28</v>
      </c>
      <c r="C4" s="6">
        <f t="shared" si="0"/>
        <v>20400000</v>
      </c>
      <c r="D4" s="5">
        <v>10480000</v>
      </c>
      <c r="E4" s="5">
        <v>9920000</v>
      </c>
      <c r="F4" s="5">
        <v>982470</v>
      </c>
      <c r="G4" s="5">
        <v>11100</v>
      </c>
      <c r="H4" s="5">
        <f t="shared" ref="H4:H20" si="3">(F4/C4)*100</f>
        <v>4.8160294117647062</v>
      </c>
      <c r="I4" s="5">
        <v>4400000</v>
      </c>
      <c r="J4" s="5">
        <v>1829</v>
      </c>
      <c r="K4" s="5">
        <f t="shared" ref="K4:K20" si="4">(I4/C4)*100</f>
        <v>21.568627450980394</v>
      </c>
      <c r="L4" s="5">
        <v>36943</v>
      </c>
      <c r="M4" s="5">
        <v>1210</v>
      </c>
      <c r="N4" s="5">
        <f t="shared" si="1"/>
        <v>0.18109313725490198</v>
      </c>
      <c r="O4" s="5"/>
      <c r="P4" s="5"/>
      <c r="Q4" s="5"/>
      <c r="R4" s="5">
        <v>2022</v>
      </c>
    </row>
    <row r="5" spans="1:18" x14ac:dyDescent="0.35">
      <c r="A5" s="5" t="s">
        <v>4</v>
      </c>
      <c r="B5" s="5" t="s">
        <v>29</v>
      </c>
      <c r="C5" s="6">
        <f t="shared" ref="C5:C20" si="5">D5+E5</f>
        <v>16320000</v>
      </c>
      <c r="D5" s="5">
        <v>8610000</v>
      </c>
      <c r="E5" s="5">
        <v>7710000</v>
      </c>
      <c r="F5" s="5">
        <v>1200000</v>
      </c>
      <c r="G5" s="5">
        <v>25000</v>
      </c>
      <c r="H5" s="5">
        <f t="shared" si="3"/>
        <v>7.3529411764705888</v>
      </c>
      <c r="I5" s="5">
        <v>144508</v>
      </c>
      <c r="J5" s="5"/>
      <c r="K5" s="5">
        <f t="shared" si="4"/>
        <v>0.88546568627450983</v>
      </c>
      <c r="L5" s="5">
        <v>21230</v>
      </c>
      <c r="M5" s="5">
        <v>476</v>
      </c>
      <c r="N5" s="5">
        <f t="shared" si="1"/>
        <v>0.1300857843137255</v>
      </c>
      <c r="O5" s="5">
        <v>29000</v>
      </c>
      <c r="P5" s="5">
        <v>2100</v>
      </c>
      <c r="Q5" s="5">
        <f t="shared" si="2"/>
        <v>0.17769607843137256</v>
      </c>
      <c r="R5" s="7">
        <v>2022</v>
      </c>
    </row>
    <row r="6" spans="1:18" x14ac:dyDescent="0.35">
      <c r="A6" s="5" t="s">
        <v>5</v>
      </c>
      <c r="B6" s="5" t="s">
        <v>30</v>
      </c>
      <c r="C6" s="6">
        <f t="shared" si="5"/>
        <v>2359609</v>
      </c>
      <c r="D6" s="5">
        <v>1209001</v>
      </c>
      <c r="E6" s="5">
        <v>1150608</v>
      </c>
      <c r="F6" s="5">
        <v>370000</v>
      </c>
      <c r="G6" s="5">
        <v>5240</v>
      </c>
      <c r="H6" s="5">
        <f t="shared" si="3"/>
        <v>15.680564025650012</v>
      </c>
      <c r="I6" s="5">
        <v>411</v>
      </c>
      <c r="J6" s="5">
        <v>9</v>
      </c>
      <c r="K6" s="5">
        <f t="shared" si="4"/>
        <v>1.7418140039303122E-2</v>
      </c>
      <c r="L6" s="5"/>
      <c r="M6" s="5"/>
      <c r="N6" s="5"/>
      <c r="O6" s="5">
        <v>5600</v>
      </c>
      <c r="P6" s="5">
        <v>830</v>
      </c>
      <c r="Q6" s="5">
        <f t="shared" si="2"/>
        <v>0.23732745552335152</v>
      </c>
      <c r="R6" s="7">
        <v>2022</v>
      </c>
    </row>
    <row r="7" spans="1:18" x14ac:dyDescent="0.35">
      <c r="A7" s="5" t="s">
        <v>6</v>
      </c>
      <c r="B7" s="5" t="s">
        <v>31</v>
      </c>
      <c r="C7" s="6">
        <f t="shared" si="5"/>
        <v>2310000</v>
      </c>
      <c r="D7" s="5">
        <v>1170000</v>
      </c>
      <c r="E7" s="5">
        <v>1140000</v>
      </c>
      <c r="F7" s="5">
        <v>324000</v>
      </c>
      <c r="G7" s="5">
        <v>5380</v>
      </c>
      <c r="H7" s="5">
        <f t="shared" si="3"/>
        <v>14.025974025974024</v>
      </c>
      <c r="I7" s="5">
        <v>95</v>
      </c>
      <c r="J7" s="5"/>
      <c r="K7" s="5">
        <f t="shared" si="4"/>
        <v>4.1125541125541128E-3</v>
      </c>
      <c r="L7" s="5"/>
      <c r="M7" s="5"/>
      <c r="N7" s="5"/>
      <c r="O7" s="5">
        <v>14000</v>
      </c>
      <c r="P7" s="5">
        <v>1100</v>
      </c>
      <c r="Q7" s="5">
        <f t="shared" si="2"/>
        <v>0.60606060606060608</v>
      </c>
      <c r="R7" s="5">
        <v>2022</v>
      </c>
    </row>
    <row r="8" spans="1:18" x14ac:dyDescent="0.35">
      <c r="A8" s="5" t="s">
        <v>7</v>
      </c>
      <c r="B8" s="5" t="s">
        <v>32</v>
      </c>
      <c r="C8" s="6">
        <f t="shared" si="5"/>
        <v>1192272</v>
      </c>
      <c r="D8" s="5">
        <v>600441</v>
      </c>
      <c r="E8" s="5">
        <v>591831</v>
      </c>
      <c r="F8" s="5">
        <v>220000</v>
      </c>
      <c r="G8" s="5">
        <v>3000</v>
      </c>
      <c r="H8" s="5">
        <f t="shared" si="3"/>
        <v>18.452165277721864</v>
      </c>
      <c r="I8" s="5">
        <v>180</v>
      </c>
      <c r="J8" s="5"/>
      <c r="K8" s="5">
        <f t="shared" si="4"/>
        <v>1.5097226136317888E-2</v>
      </c>
      <c r="L8" s="5"/>
      <c r="M8" s="5"/>
      <c r="N8" s="5"/>
      <c r="O8" s="5">
        <v>3700</v>
      </c>
      <c r="P8" s="5">
        <v>230</v>
      </c>
      <c r="Q8" s="5">
        <f t="shared" si="2"/>
        <v>0.31033187057986766</v>
      </c>
      <c r="R8" s="7">
        <v>2022</v>
      </c>
    </row>
    <row r="9" spans="1:18" x14ac:dyDescent="0.35">
      <c r="A9" s="5" t="s">
        <v>8</v>
      </c>
      <c r="B9" s="5" t="s">
        <v>33</v>
      </c>
      <c r="C9" s="6">
        <f t="shared" si="5"/>
        <v>35590000</v>
      </c>
      <c r="D9" s="5">
        <v>18000000</v>
      </c>
      <c r="E9" s="5">
        <v>17590000</v>
      </c>
      <c r="F9" s="5">
        <v>280000</v>
      </c>
      <c r="G9" s="5">
        <v>15000</v>
      </c>
      <c r="H9" s="5">
        <f t="shared" si="3"/>
        <v>0.78673784771003086</v>
      </c>
      <c r="I9" s="5">
        <v>7900000</v>
      </c>
      <c r="J9" s="5">
        <v>120500</v>
      </c>
      <c r="K9" s="5">
        <f t="shared" si="4"/>
        <v>22.197246417533016</v>
      </c>
      <c r="L9" s="5"/>
      <c r="M9" s="5"/>
      <c r="N9" s="5"/>
      <c r="O9" s="5">
        <v>115000</v>
      </c>
      <c r="P9" s="5">
        <v>18000</v>
      </c>
      <c r="Q9" s="5">
        <f t="shared" si="2"/>
        <v>0.32312447316661985</v>
      </c>
      <c r="R9" s="7">
        <v>2022</v>
      </c>
    </row>
    <row r="10" spans="1:18" x14ac:dyDescent="0.35">
      <c r="A10" s="5" t="s">
        <v>9</v>
      </c>
      <c r="B10" s="5" t="s">
        <v>34</v>
      </c>
      <c r="C10" s="6">
        <f t="shared" si="5"/>
        <v>2570000</v>
      </c>
      <c r="D10" s="5">
        <v>1330000</v>
      </c>
      <c r="E10" s="5">
        <v>1240000</v>
      </c>
      <c r="F10" s="5">
        <v>176000</v>
      </c>
      <c r="G10" s="5">
        <v>3880</v>
      </c>
      <c r="H10" s="5">
        <f t="shared" si="3"/>
        <v>6.8482490272373546</v>
      </c>
      <c r="I10" s="5">
        <v>13633</v>
      </c>
      <c r="J10" s="5"/>
      <c r="K10" s="5">
        <f t="shared" si="4"/>
        <v>0.53046692607003887</v>
      </c>
      <c r="L10" s="5"/>
      <c r="M10" s="5"/>
      <c r="N10" s="5"/>
      <c r="O10" s="5">
        <v>12000</v>
      </c>
      <c r="P10" s="5">
        <v>1500</v>
      </c>
      <c r="Q10" s="5">
        <f t="shared" si="2"/>
        <v>0.46692607003891051</v>
      </c>
      <c r="R10" s="5">
        <v>2022</v>
      </c>
    </row>
    <row r="11" spans="1:18" x14ac:dyDescent="0.35">
      <c r="A11" s="5" t="s">
        <v>10</v>
      </c>
      <c r="B11" s="5" t="s">
        <v>35</v>
      </c>
      <c r="C11" s="6">
        <f t="shared" si="5"/>
        <v>32970000</v>
      </c>
      <c r="D11" s="5">
        <v>16790000</v>
      </c>
      <c r="E11" s="5">
        <v>16180000</v>
      </c>
      <c r="F11" s="5">
        <v>2400000</v>
      </c>
      <c r="G11" s="5">
        <v>59100</v>
      </c>
      <c r="H11" s="5">
        <f t="shared" si="3"/>
        <v>7.279344858962693</v>
      </c>
      <c r="I11" s="5">
        <v>12000000</v>
      </c>
      <c r="J11" s="5"/>
      <c r="K11" s="5">
        <f t="shared" si="4"/>
        <v>36.396724294813467</v>
      </c>
      <c r="L11" s="5">
        <v>38879</v>
      </c>
      <c r="M11" s="5">
        <v>153</v>
      </c>
      <c r="N11" s="5">
        <f t="shared" si="1"/>
        <v>0.11792235365483775</v>
      </c>
      <c r="O11" s="5">
        <v>115000</v>
      </c>
      <c r="P11" s="5">
        <v>6300</v>
      </c>
      <c r="Q11" s="5">
        <f t="shared" si="2"/>
        <v>0.34880194115862906</v>
      </c>
      <c r="R11" s="7">
        <v>2022</v>
      </c>
    </row>
    <row r="12" spans="1:18" x14ac:dyDescent="0.35">
      <c r="A12" s="5" t="s">
        <v>11</v>
      </c>
      <c r="B12" s="5" t="s">
        <v>36</v>
      </c>
      <c r="C12" s="6">
        <f t="shared" si="5"/>
        <v>13246394</v>
      </c>
      <c r="D12" s="5">
        <v>6817068</v>
      </c>
      <c r="E12" s="5">
        <v>6429326</v>
      </c>
      <c r="F12" s="5">
        <v>227134</v>
      </c>
      <c r="G12" s="5">
        <v>2800</v>
      </c>
      <c r="H12" s="5">
        <f t="shared" si="3"/>
        <v>1.7146855212067527</v>
      </c>
      <c r="I12" s="5">
        <v>857228</v>
      </c>
      <c r="J12" s="5">
        <v>3342</v>
      </c>
      <c r="K12" s="5">
        <f t="shared" si="4"/>
        <v>6.4714064823981525</v>
      </c>
      <c r="L12" s="5"/>
      <c r="M12" s="5"/>
      <c r="N12" s="5"/>
      <c r="O12" s="5">
        <v>9417</v>
      </c>
      <c r="P12" s="5"/>
      <c r="Q12" s="5">
        <f t="shared" si="2"/>
        <v>7.1091045608336886E-2</v>
      </c>
      <c r="R12" s="7">
        <v>2022</v>
      </c>
    </row>
    <row r="13" spans="1:18" x14ac:dyDescent="0.35">
      <c r="A13" s="5" t="s">
        <v>12</v>
      </c>
      <c r="B13" s="5" t="s">
        <v>37</v>
      </c>
      <c r="C13" s="6">
        <f>D13+E13</f>
        <v>99010000</v>
      </c>
      <c r="D13" s="5">
        <v>49890000</v>
      </c>
      <c r="E13" s="5">
        <v>49120000</v>
      </c>
      <c r="F13" s="5">
        <v>490000</v>
      </c>
      <c r="G13" s="5">
        <v>6700</v>
      </c>
      <c r="H13" s="5">
        <f t="shared" si="3"/>
        <v>0.49489950510049491</v>
      </c>
      <c r="I13" s="5">
        <v>29390652</v>
      </c>
      <c r="J13" s="5">
        <v>24880</v>
      </c>
      <c r="K13" s="5">
        <f t="shared" si="4"/>
        <v>29.684528835471163</v>
      </c>
      <c r="L13" s="5">
        <v>31342</v>
      </c>
      <c r="M13" s="5">
        <v>230</v>
      </c>
      <c r="N13" s="5">
        <f t="shared" si="1"/>
        <v>3.1655388344611658E-2</v>
      </c>
      <c r="O13" s="5">
        <v>286000</v>
      </c>
      <c r="P13" s="5">
        <v>41000</v>
      </c>
      <c r="Q13" s="5">
        <f t="shared" si="2"/>
        <v>0.28885971114028886</v>
      </c>
      <c r="R13" s="5">
        <v>2022</v>
      </c>
    </row>
    <row r="14" spans="1:18" x14ac:dyDescent="0.35">
      <c r="A14" s="5" t="s">
        <v>13</v>
      </c>
      <c r="B14" s="5" t="s">
        <v>38</v>
      </c>
      <c r="C14" s="6">
        <f t="shared" si="5"/>
        <v>65500000</v>
      </c>
      <c r="D14" s="5">
        <v>33130000</v>
      </c>
      <c r="E14" s="5">
        <v>32370000</v>
      </c>
      <c r="F14" s="5">
        <v>1500000</v>
      </c>
      <c r="G14" s="5">
        <v>33000</v>
      </c>
      <c r="H14" s="5">
        <f t="shared" si="3"/>
        <v>2.2900763358778624</v>
      </c>
      <c r="I14" s="5">
        <v>3666741</v>
      </c>
      <c r="J14" s="5">
        <v>1538</v>
      </c>
      <c r="K14" s="5">
        <f t="shared" si="4"/>
        <v>5.59807786259542</v>
      </c>
      <c r="L14" s="5">
        <v>211</v>
      </c>
      <c r="M14" s="5">
        <v>6</v>
      </c>
      <c r="N14" s="5">
        <f t="shared" si="1"/>
        <v>3.221374045801527E-4</v>
      </c>
      <c r="O14" s="5">
        <v>133000</v>
      </c>
      <c r="P14" s="5">
        <v>17000</v>
      </c>
      <c r="Q14" s="5">
        <f t="shared" si="2"/>
        <v>0.2030534351145038</v>
      </c>
      <c r="R14" s="7">
        <v>2022</v>
      </c>
    </row>
    <row r="15" spans="1:18" x14ac:dyDescent="0.35">
      <c r="A15" s="5" t="s">
        <v>14</v>
      </c>
      <c r="B15" s="5" t="s">
        <v>39</v>
      </c>
      <c r="C15" s="6">
        <f t="shared" si="5"/>
        <v>54030000</v>
      </c>
      <c r="D15" s="5">
        <v>27250000</v>
      </c>
      <c r="E15" s="5">
        <v>26780000</v>
      </c>
      <c r="F15" s="5">
        <v>1400000</v>
      </c>
      <c r="G15" s="5">
        <v>24000</v>
      </c>
      <c r="H15" s="5">
        <f t="shared" si="3"/>
        <v>2.5911530631130852</v>
      </c>
      <c r="I15" s="5">
        <v>3420000</v>
      </c>
      <c r="J15" s="5">
        <v>219</v>
      </c>
      <c r="K15" s="5">
        <f t="shared" si="4"/>
        <v>6.3298167684619653</v>
      </c>
      <c r="L15" s="5">
        <v>319</v>
      </c>
      <c r="M15" s="5">
        <v>2</v>
      </c>
      <c r="N15" s="5">
        <f t="shared" si="1"/>
        <v>5.9041273366648153E-4</v>
      </c>
      <c r="O15" s="5">
        <v>139000</v>
      </c>
      <c r="P15" s="5">
        <v>21000</v>
      </c>
      <c r="Q15" s="5">
        <f t="shared" si="2"/>
        <v>0.25726448269479918</v>
      </c>
      <c r="R15" s="7">
        <v>2022</v>
      </c>
    </row>
    <row r="16" spans="1:18" x14ac:dyDescent="0.35">
      <c r="A16" s="5" t="s">
        <v>15</v>
      </c>
      <c r="B16" s="5" t="s">
        <v>40</v>
      </c>
      <c r="C16" s="6">
        <f t="shared" si="5"/>
        <v>123120000</v>
      </c>
      <c r="D16" s="5">
        <v>61140000</v>
      </c>
      <c r="E16" s="5">
        <v>61980000</v>
      </c>
      <c r="F16" s="5">
        <v>610000</v>
      </c>
      <c r="G16" s="5">
        <v>25000</v>
      </c>
      <c r="H16" s="5">
        <f t="shared" si="3"/>
        <v>0.49545159194281996</v>
      </c>
      <c r="I16" s="5">
        <v>1837213</v>
      </c>
      <c r="J16" s="5">
        <v>180</v>
      </c>
      <c r="K16" s="5">
        <f t="shared" si="4"/>
        <v>1.4922132878492529</v>
      </c>
      <c r="L16" s="5">
        <v>18661</v>
      </c>
      <c r="M16" s="5">
        <v>236</v>
      </c>
      <c r="N16" s="5">
        <f t="shared" si="1"/>
        <v>1.515675763482781E-2</v>
      </c>
      <c r="O16" s="5">
        <v>143000</v>
      </c>
      <c r="P16" s="5">
        <v>21100</v>
      </c>
      <c r="Q16" s="5">
        <f t="shared" si="2"/>
        <v>0.11614684860298895</v>
      </c>
      <c r="R16" s="5">
        <v>2022</v>
      </c>
    </row>
    <row r="17" spans="1:18" x14ac:dyDescent="0.35">
      <c r="A17" s="5" t="s">
        <v>16</v>
      </c>
      <c r="B17" s="5" t="s">
        <v>41</v>
      </c>
      <c r="C17" s="6">
        <f t="shared" si="5"/>
        <v>47250000</v>
      </c>
      <c r="D17" s="5">
        <v>23850000</v>
      </c>
      <c r="E17" s="5">
        <v>23400000</v>
      </c>
      <c r="F17" s="5">
        <v>1400000</v>
      </c>
      <c r="G17" s="5">
        <v>23300</v>
      </c>
      <c r="H17" s="5">
        <f t="shared" si="3"/>
        <v>2.9629629629629632</v>
      </c>
      <c r="I17" s="5">
        <v>12700000</v>
      </c>
      <c r="J17" s="5">
        <v>17556</v>
      </c>
      <c r="K17" s="5">
        <f>(I17/C17)*100</f>
        <v>26.87830687830688</v>
      </c>
      <c r="L17" s="5">
        <v>11000</v>
      </c>
      <c r="M17" s="5">
        <v>80</v>
      </c>
      <c r="N17" s="5">
        <f t="shared" si="1"/>
        <v>2.3280423280423283E-2</v>
      </c>
      <c r="O17" s="5">
        <v>90000</v>
      </c>
      <c r="P17" s="5">
        <v>7400</v>
      </c>
      <c r="Q17" s="5">
        <f t="shared" si="2"/>
        <v>0.19047619047619047</v>
      </c>
      <c r="R17" s="7">
        <v>2022</v>
      </c>
    </row>
    <row r="18" spans="1:18" x14ac:dyDescent="0.35">
      <c r="A18" s="5" t="s">
        <v>17</v>
      </c>
      <c r="B18" s="5" t="s">
        <v>42</v>
      </c>
      <c r="C18" s="6">
        <f t="shared" si="5"/>
        <v>29620000</v>
      </c>
      <c r="D18" s="5">
        <v>14780000</v>
      </c>
      <c r="E18" s="5">
        <v>14840000</v>
      </c>
      <c r="F18" s="5">
        <v>70000</v>
      </c>
      <c r="G18" s="5"/>
      <c r="H18" s="5">
        <f t="shared" si="3"/>
        <v>0.2363268062120189</v>
      </c>
      <c r="I18" s="5">
        <v>1693321</v>
      </c>
      <c r="J18" s="5">
        <v>219</v>
      </c>
      <c r="K18" s="5">
        <f t="shared" si="4"/>
        <v>5.7168163403106007</v>
      </c>
      <c r="L18" s="5"/>
      <c r="M18" s="5"/>
      <c r="N18" s="5"/>
      <c r="O18" s="5">
        <v>238</v>
      </c>
      <c r="P18" s="5"/>
      <c r="Q18" s="5">
        <f t="shared" si="2"/>
        <v>8.0351114112086437E-4</v>
      </c>
      <c r="R18" s="7">
        <v>2022</v>
      </c>
    </row>
    <row r="19" spans="1:18" x14ac:dyDescent="0.35">
      <c r="A19" s="5" t="s">
        <v>18</v>
      </c>
      <c r="B19" s="5" t="s">
        <v>43</v>
      </c>
      <c r="C19" s="6">
        <f t="shared" si="5"/>
        <v>1261196</v>
      </c>
      <c r="D19" s="5">
        <v>623181</v>
      </c>
      <c r="E19" s="5">
        <v>638015</v>
      </c>
      <c r="F19" s="5">
        <v>8831</v>
      </c>
      <c r="G19" s="5"/>
      <c r="H19" s="5">
        <f t="shared" si="3"/>
        <v>0.70020837363899036</v>
      </c>
      <c r="I19" s="5"/>
      <c r="J19" s="5">
        <v>580000</v>
      </c>
      <c r="K19" s="5"/>
      <c r="L19" s="5"/>
      <c r="M19" s="5"/>
      <c r="N19" s="5"/>
      <c r="O19" s="5"/>
      <c r="P19" s="5"/>
      <c r="Q19" s="5"/>
      <c r="R19" s="5">
        <v>2022</v>
      </c>
    </row>
    <row r="20" spans="1:18" x14ac:dyDescent="0.35">
      <c r="A20" s="5" t="s">
        <v>25</v>
      </c>
      <c r="B20" s="5" t="s">
        <v>44</v>
      </c>
      <c r="C20" s="6">
        <f t="shared" si="5"/>
        <v>17600000</v>
      </c>
      <c r="D20" s="5">
        <v>8780000</v>
      </c>
      <c r="E20" s="5">
        <v>8820000</v>
      </c>
      <c r="F20" s="5">
        <v>3978</v>
      </c>
      <c r="G20" s="5">
        <v>500</v>
      </c>
      <c r="H20" s="5">
        <f t="shared" si="3"/>
        <v>2.2602272727272728E-2</v>
      </c>
      <c r="I20" s="5">
        <v>11550</v>
      </c>
      <c r="J20" s="5">
        <v>2</v>
      </c>
      <c r="K20" s="5">
        <f t="shared" si="4"/>
        <v>6.5625000000000003E-2</v>
      </c>
      <c r="L20" s="5">
        <v>7796</v>
      </c>
      <c r="M20" s="5">
        <v>37</v>
      </c>
      <c r="N20" s="5">
        <f t="shared" si="1"/>
        <v>4.4295454545454548E-2</v>
      </c>
      <c r="O20" s="5">
        <v>41000</v>
      </c>
      <c r="P20" s="5">
        <v>10000</v>
      </c>
      <c r="Q20" s="5">
        <f t="shared" si="2"/>
        <v>0.23295454545454544</v>
      </c>
      <c r="R20" s="7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Motladiile</dc:creator>
  <cp:lastModifiedBy>Alfred Motladiile</cp:lastModifiedBy>
  <dcterms:created xsi:type="dcterms:W3CDTF">2024-03-01T14:17:47Z</dcterms:created>
  <dcterms:modified xsi:type="dcterms:W3CDTF">2024-05-30T14:06:08Z</dcterms:modified>
</cp:coreProperties>
</file>