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gHyeon\Desktop\23TH_TUK_Senior_Project\작업일지\노창현\"/>
    </mc:Choice>
  </mc:AlternateContent>
  <xr:revisionPtr revIDLastSave="0" documentId="13_ncr:1_{84E8C2B7-16EE-4F84-980F-C1223866934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8" i="1"/>
  <c r="B18" i="1"/>
  <c r="B23" i="1"/>
  <c r="B22" i="1"/>
  <c r="B17" i="1"/>
  <c r="B16" i="1"/>
  <c r="B7" i="1"/>
  <c r="B15" i="1"/>
  <c r="B11" i="1"/>
  <c r="B10" i="1"/>
  <c r="B9" i="1"/>
  <c r="B35" i="1"/>
  <c r="B29" i="1"/>
  <c r="C2" i="1"/>
  <c r="C6" i="1" s="1"/>
  <c r="B28" i="1"/>
  <c r="B30" i="1"/>
  <c r="B34" i="1"/>
  <c r="B36" i="1"/>
  <c r="C4" i="1" l="1"/>
  <c r="C5" i="1"/>
  <c r="D6" i="1"/>
  <c r="D4" i="1" l="1"/>
  <c r="D5" i="1"/>
  <c r="E6" i="1"/>
  <c r="F6" i="1" l="1"/>
  <c r="E5" i="1"/>
  <c r="E4" i="1"/>
  <c r="F5" i="1" l="1"/>
  <c r="G6" i="1"/>
  <c r="F4" i="1"/>
  <c r="G5" i="1" l="1"/>
  <c r="G4" i="1"/>
  <c r="H6" i="1"/>
  <c r="H5" i="1" l="1"/>
  <c r="I6" i="1"/>
  <c r="H4" i="1"/>
  <c r="J6" i="1" l="1"/>
  <c r="I5" i="1"/>
  <c r="I4" i="1"/>
  <c r="K6" i="1" l="1"/>
  <c r="J5" i="1"/>
  <c r="J4" i="1"/>
  <c r="L6" i="1" l="1"/>
  <c r="K5" i="1"/>
  <c r="K4" i="1"/>
  <c r="L4" i="1" l="1"/>
  <c r="M6" i="1"/>
  <c r="L5" i="1"/>
  <c r="M4" i="1" l="1"/>
  <c r="N6" i="1"/>
  <c r="M5" i="1"/>
  <c r="O6" i="1" l="1"/>
  <c r="N4" i="1"/>
  <c r="N5" i="1"/>
  <c r="O4" i="1" l="1"/>
  <c r="O5" i="1"/>
  <c r="P6" i="1"/>
  <c r="P4" i="1" l="1"/>
  <c r="P5" i="1"/>
  <c r="Q6" i="1"/>
  <c r="Q4" i="1" l="1"/>
  <c r="Q5" i="1"/>
  <c r="R6" i="1"/>
  <c r="R4" i="1" l="1"/>
  <c r="R5" i="1"/>
  <c r="S6" i="1"/>
  <c r="S4" i="1" l="1"/>
  <c r="S5" i="1"/>
  <c r="T6" i="1"/>
  <c r="T4" i="1" l="1"/>
  <c r="T5" i="1"/>
  <c r="U6" i="1"/>
  <c r="U4" i="1" l="1"/>
  <c r="U5" i="1"/>
  <c r="V6" i="1"/>
  <c r="V5" i="1" l="1"/>
  <c r="W6" i="1"/>
  <c r="V4" i="1"/>
  <c r="W5" i="1" l="1"/>
  <c r="X6" i="1"/>
  <c r="W4" i="1"/>
  <c r="X5" i="1" l="1"/>
  <c r="Y6" i="1"/>
  <c r="X4" i="1"/>
  <c r="Z6" i="1" l="1"/>
  <c r="Y4" i="1"/>
  <c r="Y5" i="1"/>
  <c r="AA6" i="1" l="1"/>
  <c r="Z5" i="1"/>
  <c r="Z4" i="1"/>
  <c r="AB6" i="1" l="1"/>
  <c r="AA5" i="1"/>
  <c r="AA4" i="1"/>
  <c r="AB4" i="1" l="1"/>
  <c r="AC6" i="1"/>
  <c r="AB5" i="1"/>
  <c r="AD6" i="1" l="1"/>
  <c r="AC4" i="1"/>
  <c r="AC5" i="1"/>
  <c r="C14" i="1" l="1"/>
  <c r="AD4" i="1"/>
  <c r="AD5" i="1"/>
  <c r="D14" i="1" l="1"/>
  <c r="C13" i="1"/>
  <c r="C12" i="1"/>
  <c r="E14" i="1" l="1"/>
  <c r="D12" i="1"/>
  <c r="D13" i="1"/>
  <c r="F14" i="1" l="1"/>
  <c r="E12" i="1"/>
  <c r="E13" i="1"/>
  <c r="F12" i="1" l="1"/>
  <c r="G14" i="1"/>
  <c r="F13" i="1"/>
  <c r="G12" i="1" l="1"/>
  <c r="G13" i="1"/>
  <c r="H14" i="1"/>
  <c r="H12" i="1" l="1"/>
  <c r="H13" i="1"/>
  <c r="I14" i="1"/>
  <c r="I12" i="1" l="1"/>
  <c r="I13" i="1"/>
  <c r="J14" i="1"/>
  <c r="J12" i="1" l="1"/>
  <c r="J13" i="1"/>
  <c r="K14" i="1"/>
  <c r="K12" i="1" l="1"/>
  <c r="K13" i="1"/>
  <c r="L14" i="1"/>
  <c r="L12" i="1" l="1"/>
  <c r="L13" i="1"/>
  <c r="M14" i="1"/>
  <c r="M12" i="1" l="1"/>
  <c r="M13" i="1"/>
  <c r="N14" i="1"/>
  <c r="O14" i="1" l="1"/>
  <c r="N13" i="1"/>
  <c r="N12" i="1"/>
  <c r="O13" i="1" l="1"/>
  <c r="P14" i="1"/>
  <c r="O12" i="1"/>
  <c r="P13" i="1" l="1"/>
  <c r="Q14" i="1"/>
  <c r="P12" i="1"/>
  <c r="Q13" i="1" l="1"/>
  <c r="R14" i="1"/>
  <c r="Q12" i="1"/>
  <c r="S14" i="1" l="1"/>
  <c r="R13" i="1"/>
  <c r="R12" i="1"/>
  <c r="T14" i="1" l="1"/>
  <c r="S13" i="1"/>
  <c r="S12" i="1"/>
  <c r="U14" i="1" l="1"/>
  <c r="T12" i="1"/>
  <c r="T13" i="1"/>
  <c r="V14" i="1" l="1"/>
  <c r="U12" i="1"/>
  <c r="U13" i="1"/>
  <c r="V12" i="1" l="1"/>
  <c r="W14" i="1"/>
  <c r="V13" i="1"/>
  <c r="W12" i="1" l="1"/>
  <c r="W13" i="1"/>
  <c r="X14" i="1"/>
  <c r="X12" i="1" l="1"/>
  <c r="X13" i="1"/>
  <c r="Y14" i="1"/>
  <c r="Y12" i="1" l="1"/>
  <c r="Y13" i="1"/>
  <c r="Z14" i="1"/>
  <c r="Z12" i="1" l="1"/>
  <c r="Z13" i="1"/>
  <c r="AA14" i="1"/>
  <c r="AA12" i="1" l="1"/>
  <c r="AA13" i="1"/>
  <c r="AB14" i="1"/>
  <c r="AB12" i="1" l="1"/>
  <c r="AB13" i="1"/>
  <c r="AC14" i="1"/>
  <c r="AC12" i="1" l="1"/>
  <c r="AC13" i="1"/>
  <c r="AD14" i="1"/>
  <c r="AD13" i="1" l="1"/>
  <c r="AD12" i="1"/>
  <c r="C21" i="1"/>
  <c r="C19" i="1" l="1"/>
  <c r="C20" i="1"/>
  <c r="D21" i="1"/>
  <c r="D19" i="1" l="1"/>
  <c r="D20" i="1"/>
  <c r="E21" i="1"/>
  <c r="E19" i="1" l="1"/>
  <c r="E20" i="1"/>
  <c r="F21" i="1"/>
  <c r="F19" i="1" l="1"/>
  <c r="F20" i="1"/>
  <c r="G21" i="1"/>
  <c r="G20" i="1" l="1"/>
  <c r="H21" i="1"/>
  <c r="G19" i="1"/>
  <c r="H20" i="1" l="1"/>
  <c r="H19" i="1"/>
  <c r="I21" i="1"/>
  <c r="I20" i="1" l="1"/>
  <c r="J21" i="1"/>
  <c r="I19" i="1"/>
  <c r="J20" i="1" l="1"/>
  <c r="K21" i="1"/>
  <c r="J19" i="1"/>
  <c r="K20" i="1" l="1"/>
  <c r="L21" i="1"/>
  <c r="K19" i="1"/>
  <c r="M21" i="1" l="1"/>
  <c r="L20" i="1"/>
  <c r="L19" i="1"/>
  <c r="N21" i="1" l="1"/>
  <c r="M19" i="1"/>
  <c r="M20" i="1"/>
  <c r="N19" i="1" l="1"/>
  <c r="N20" i="1"/>
  <c r="O21" i="1"/>
  <c r="P21" i="1" l="1"/>
  <c r="O19" i="1"/>
  <c r="O20" i="1"/>
  <c r="P19" i="1" l="1"/>
  <c r="P20" i="1"/>
  <c r="Q21" i="1"/>
  <c r="Q19" i="1" l="1"/>
  <c r="Q20" i="1"/>
  <c r="R21" i="1"/>
  <c r="R19" i="1" l="1"/>
  <c r="R20" i="1"/>
  <c r="S21" i="1"/>
  <c r="S20" i="1" l="1"/>
  <c r="S19" i="1"/>
  <c r="T21" i="1"/>
  <c r="T19" i="1" l="1"/>
  <c r="T20" i="1"/>
  <c r="U21" i="1"/>
  <c r="U19" i="1" l="1"/>
  <c r="U20" i="1"/>
  <c r="V21" i="1"/>
  <c r="V19" i="1" l="1"/>
  <c r="V20" i="1"/>
  <c r="W21" i="1"/>
  <c r="W19" i="1" l="1"/>
  <c r="W20" i="1"/>
  <c r="X21" i="1"/>
  <c r="X20" i="1" l="1"/>
  <c r="Y21" i="1"/>
  <c r="X19" i="1"/>
  <c r="Y20" i="1" l="1"/>
  <c r="Z21" i="1"/>
  <c r="Y19" i="1"/>
  <c r="Z20" i="1" l="1"/>
  <c r="AA21" i="1"/>
  <c r="Z19" i="1"/>
  <c r="AB21" i="1" l="1"/>
  <c r="AA20" i="1"/>
  <c r="AA19" i="1"/>
  <c r="AC21" i="1" l="1"/>
  <c r="AB20" i="1"/>
  <c r="AB19" i="1"/>
  <c r="AD21" i="1" l="1"/>
  <c r="AC19" i="1"/>
  <c r="AC20" i="1"/>
  <c r="C27" i="1" l="1"/>
  <c r="AD19" i="1"/>
  <c r="AD20" i="1"/>
  <c r="C26" i="1" l="1"/>
  <c r="D27" i="1"/>
  <c r="C25" i="1"/>
  <c r="D26" i="1" l="1"/>
  <c r="E27" i="1"/>
  <c r="D25" i="1"/>
  <c r="F27" i="1" l="1"/>
  <c r="E26" i="1"/>
  <c r="E25" i="1"/>
  <c r="G27" i="1" l="1"/>
  <c r="F25" i="1"/>
  <c r="F26" i="1"/>
  <c r="H27" i="1" l="1"/>
  <c r="G25" i="1"/>
  <c r="G26" i="1"/>
  <c r="I27" i="1" l="1"/>
  <c r="H25" i="1"/>
  <c r="H26" i="1"/>
  <c r="I25" i="1" l="1"/>
  <c r="J27" i="1"/>
  <c r="I26" i="1"/>
  <c r="J25" i="1" l="1"/>
  <c r="J26" i="1"/>
  <c r="K27" i="1"/>
  <c r="K25" i="1" l="1"/>
  <c r="K26" i="1"/>
  <c r="L27" i="1"/>
  <c r="L25" i="1" l="1"/>
  <c r="L26" i="1"/>
  <c r="M27" i="1"/>
  <c r="M25" i="1" l="1"/>
  <c r="M26" i="1"/>
  <c r="N27" i="1"/>
  <c r="N25" i="1" l="1"/>
  <c r="N26" i="1"/>
  <c r="O27" i="1"/>
  <c r="O25" i="1" l="1"/>
  <c r="O26" i="1"/>
  <c r="P27" i="1"/>
  <c r="P25" i="1" l="1"/>
  <c r="P26" i="1"/>
  <c r="Q27" i="1"/>
  <c r="Q26" i="1" l="1"/>
  <c r="Q25" i="1"/>
  <c r="R27" i="1"/>
  <c r="R26" i="1" l="1"/>
  <c r="S27" i="1"/>
  <c r="R25" i="1"/>
  <c r="S26" i="1" l="1"/>
  <c r="T27" i="1"/>
  <c r="S25" i="1"/>
  <c r="T26" i="1" l="1"/>
  <c r="U27" i="1"/>
  <c r="T25" i="1"/>
  <c r="V27" i="1" l="1"/>
  <c r="U26" i="1"/>
  <c r="U25" i="1"/>
  <c r="W27" i="1" l="1"/>
  <c r="V25" i="1"/>
  <c r="V26" i="1"/>
  <c r="X27" i="1" l="1"/>
  <c r="W25" i="1"/>
  <c r="W26" i="1"/>
  <c r="X25" i="1" l="1"/>
  <c r="Y27" i="1"/>
  <c r="X26" i="1"/>
  <c r="Y25" i="1" l="1"/>
  <c r="Z27" i="1"/>
  <c r="Y26" i="1"/>
  <c r="Z25" i="1" l="1"/>
  <c r="Z26" i="1"/>
  <c r="AA27" i="1"/>
  <c r="AA25" i="1" l="1"/>
  <c r="AA26" i="1"/>
  <c r="AB27" i="1"/>
  <c r="AB25" i="1" l="1"/>
  <c r="AB26" i="1"/>
  <c r="AC27" i="1"/>
  <c r="AC25" i="1" l="1"/>
  <c r="AC26" i="1"/>
  <c r="AD27" i="1"/>
  <c r="AD25" i="1" l="1"/>
  <c r="AD26" i="1"/>
  <c r="C33" i="1"/>
  <c r="C31" i="1" l="1"/>
  <c r="C32" i="1"/>
  <c r="D33" i="1"/>
  <c r="D31" i="1" l="1"/>
  <c r="D32" i="1"/>
  <c r="E33" i="1"/>
  <c r="E31" i="1" l="1"/>
  <c r="E32" i="1"/>
  <c r="F33" i="1"/>
  <c r="F31" i="1" l="1"/>
  <c r="F32" i="1"/>
  <c r="G33" i="1"/>
  <c r="G31" i="1" l="1"/>
  <c r="G32" i="1"/>
  <c r="H33" i="1"/>
  <c r="H31" i="1" l="1"/>
  <c r="H32" i="1"/>
  <c r="I33" i="1"/>
  <c r="I31" i="1" l="1"/>
  <c r="I32" i="1"/>
  <c r="J33" i="1"/>
  <c r="J32" i="1" l="1"/>
  <c r="K33" i="1"/>
  <c r="J31" i="1"/>
  <c r="K32" i="1" l="1"/>
  <c r="L33" i="1"/>
  <c r="K31" i="1"/>
  <c r="L32" i="1" l="1"/>
  <c r="M33" i="1"/>
  <c r="L31" i="1"/>
  <c r="M32" i="1" l="1"/>
  <c r="N33" i="1"/>
  <c r="M31" i="1"/>
  <c r="O33" i="1" l="1"/>
  <c r="N32" i="1"/>
  <c r="N31" i="1"/>
  <c r="P33" i="1" l="1"/>
  <c r="O31" i="1"/>
  <c r="O32" i="1"/>
  <c r="Q33" i="1" l="1"/>
  <c r="P31" i="1"/>
  <c r="P32" i="1"/>
  <c r="R33" i="1" l="1"/>
  <c r="Q31" i="1"/>
  <c r="Q32" i="1"/>
  <c r="R31" i="1" l="1"/>
  <c r="S33" i="1"/>
  <c r="R32" i="1"/>
  <c r="S31" i="1" l="1"/>
  <c r="S32" i="1"/>
  <c r="T33" i="1"/>
  <c r="T31" i="1" l="1"/>
  <c r="T32" i="1"/>
  <c r="U33" i="1"/>
  <c r="U31" i="1" l="1"/>
  <c r="U32" i="1"/>
  <c r="V33" i="1"/>
  <c r="V31" i="1" l="1"/>
  <c r="V32" i="1"/>
  <c r="W33" i="1"/>
  <c r="W31" i="1" l="1"/>
  <c r="W32" i="1"/>
  <c r="X33" i="1"/>
  <c r="X31" i="1" l="1"/>
  <c r="X32" i="1"/>
  <c r="Y33" i="1"/>
  <c r="Y31" i="1" l="1"/>
  <c r="Y32" i="1"/>
  <c r="Z33" i="1"/>
  <c r="Z32" i="1" l="1"/>
  <c r="Z31" i="1"/>
  <c r="AA33" i="1"/>
  <c r="AA32" i="1" l="1"/>
  <c r="AB33" i="1"/>
  <c r="AA31" i="1"/>
  <c r="AB32" i="1" l="1"/>
  <c r="AC33" i="1"/>
  <c r="AB31" i="1"/>
  <c r="AC32" i="1" l="1"/>
  <c r="AD33" i="1"/>
  <c r="AC31" i="1"/>
  <c r="AD32" i="1" l="1"/>
  <c r="AD31" i="1"/>
</calcChain>
</file>

<file path=xl/sharedStrings.xml><?xml version="1.0" encoding="utf-8"?>
<sst xmlns="http://schemas.openxmlformats.org/spreadsheetml/2006/main" count="2" uniqueCount="2">
  <si>
    <t xml:space="preserve"> 시작 날짜:</t>
  </si>
  <si>
    <t>졸업작품 계획서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</si>
</sst>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&quot;월&quot;"/>
  </numFmts>
  <fonts count="21">
    <font>
      <sz val="11"/>
      <color rgb="FF404040"/>
      <name val="Malgun Gothic"/>
    </font>
    <font>
      <b/>
      <sz val="31"/>
      <color rgb="FFE46C0A"/>
      <name val="Malgun Gothic"/>
      <family val="3"/>
      <charset val="129"/>
    </font>
    <font>
      <sz val="14"/>
      <color rgb="FF7F7F7F"/>
      <name val="Malgun Gothic"/>
      <family val="3"/>
      <charset val="129"/>
    </font>
    <font>
      <sz val="18"/>
      <color rgb="FF0D0D0D"/>
      <name val="Malgun Gothic"/>
      <family val="3"/>
      <charset val="129"/>
    </font>
    <font>
      <sz val="11"/>
      <color rgb="FF0D0D0D"/>
      <name val="Malgun Gothic"/>
      <family val="3"/>
      <charset val="129"/>
    </font>
    <font>
      <sz val="12"/>
      <color rgb="FF0D0D0D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9C0006"/>
      <name val="Malgun Gothic"/>
      <family val="3"/>
      <charset val="129"/>
    </font>
    <font>
      <sz val="11"/>
      <color rgb="FF9C5700"/>
      <name val="Malgun Gothic"/>
      <family val="3"/>
      <charset val="129"/>
    </font>
    <font>
      <sz val="11"/>
      <color rgb="FF3F3F76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b/>
      <sz val="11"/>
      <color rgb="FFFA7D00"/>
      <name val="Malgun Gothic"/>
      <family val="3"/>
      <charset val="129"/>
    </font>
    <font>
      <sz val="11"/>
      <color rgb="FFFA7D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0000"/>
      <name val="Malgun Gothic"/>
      <family val="3"/>
      <charset val="129"/>
    </font>
    <font>
      <i/>
      <sz val="11"/>
      <color rgb="FF7F7F7F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404040"/>
      <name val="Malgun Gothic"/>
      <family val="3"/>
      <charset val="129"/>
    </font>
    <font>
      <sz val="8"/>
      <name val="돋움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47">
    <xf numFmtId="0" fontId="0" fillId="0" borderId="0">
      <alignment vertical="center" wrapText="1"/>
    </xf>
    <xf numFmtId="0" fontId="1" fillId="0" borderId="0"/>
    <xf numFmtId="0" fontId="2" fillId="0" borderId="0"/>
    <xf numFmtId="0" fontId="3" fillId="2" borderId="0"/>
    <xf numFmtId="0" fontId="3" fillId="3" borderId="0"/>
    <xf numFmtId="0" fontId="19" fillId="4" borderId="1">
      <alignment horizontal="right" wrapText="1" indent="1"/>
    </xf>
    <xf numFmtId="14" fontId="2" fillId="0" borderId="2">
      <alignment horizontal="center"/>
    </xf>
    <xf numFmtId="0" fontId="4" fillId="0" borderId="0">
      <alignment horizontal="left" vertical="center"/>
    </xf>
    <xf numFmtId="176" fontId="4" fillId="0" borderId="3">
      <alignment horizontal="left" vertical="center"/>
    </xf>
    <xf numFmtId="0" fontId="5" fillId="0" borderId="0">
      <alignment horizontal="left" vertical="center"/>
    </xf>
    <xf numFmtId="0" fontId="19" fillId="4" borderId="1">
      <alignment horizontal="left" wrapText="1" indent="1"/>
    </xf>
    <xf numFmtId="0" fontId="6" fillId="5" borderId="0"/>
    <xf numFmtId="0" fontId="7" fillId="6" borderId="0"/>
    <xf numFmtId="0" fontId="8" fillId="7" borderId="0"/>
    <xf numFmtId="0" fontId="9" fillId="8" borderId="4"/>
    <xf numFmtId="0" fontId="10" fillId="4" borderId="5"/>
    <xf numFmtId="0" fontId="11" fillId="4" borderId="4"/>
    <xf numFmtId="0" fontId="12" fillId="0" borderId="6"/>
    <xf numFmtId="0" fontId="13" fillId="9" borderId="7"/>
    <xf numFmtId="0" fontId="14" fillId="0" borderId="0"/>
    <xf numFmtId="0" fontId="19" fillId="10" borderId="8"/>
    <xf numFmtId="0" fontId="15" fillId="0" borderId="0"/>
    <xf numFmtId="0" fontId="16" fillId="0" borderId="9"/>
    <xf numFmtId="0" fontId="17" fillId="11" borderId="0"/>
    <xf numFmtId="0" fontId="18" fillId="12" borderId="0"/>
    <xf numFmtId="0" fontId="18" fillId="13" borderId="0"/>
    <xf numFmtId="0" fontId="18" fillId="14" borderId="0"/>
    <xf numFmtId="0" fontId="17" fillId="15" borderId="0"/>
    <xf numFmtId="0" fontId="18" fillId="16" borderId="0"/>
    <xf numFmtId="0" fontId="18" fillId="17" borderId="0"/>
    <xf numFmtId="0" fontId="18" fillId="18" borderId="0"/>
    <xf numFmtId="0" fontId="17" fillId="19" borderId="0"/>
    <xf numFmtId="0" fontId="18" fillId="20" borderId="0"/>
    <xf numFmtId="0" fontId="18" fillId="21" borderId="0"/>
    <xf numFmtId="0" fontId="18" fillId="22" borderId="0"/>
    <xf numFmtId="0" fontId="17" fillId="23" borderId="0"/>
    <xf numFmtId="0" fontId="18" fillId="24" borderId="0"/>
    <xf numFmtId="0" fontId="18" fillId="25" borderId="0"/>
    <xf numFmtId="0" fontId="18" fillId="26" borderId="0"/>
    <xf numFmtId="0" fontId="17" fillId="27" borderId="0"/>
    <xf numFmtId="0" fontId="18" fillId="28" borderId="0"/>
    <xf numFmtId="0" fontId="18" fillId="29" borderId="0"/>
    <xf numFmtId="0" fontId="18" fillId="30" borderId="0"/>
    <xf numFmtId="0" fontId="17" fillId="31" borderId="0"/>
    <xf numFmtId="0" fontId="18" fillId="32" borderId="0"/>
    <xf numFmtId="0" fontId="18" fillId="33" borderId="0"/>
    <xf numFmtId="0" fontId="18" fillId="34" borderId="0"/>
  </cellStyleXfs>
  <cellXfs count="28">
    <xf numFmtId="0" fontId="0" fillId="0" borderId="0" xfId="0">
      <alignment vertical="center" wrapText="1"/>
    </xf>
    <xf numFmtId="0" fontId="2" fillId="0" borderId="0" xfId="2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indent="1"/>
    </xf>
    <xf numFmtId="0" fontId="0" fillId="4" borderId="0" xfId="0" applyFill="1" applyAlignment="1">
      <alignment horizontal="center" vertical="center"/>
    </xf>
    <xf numFmtId="177" fontId="5" fillId="2" borderId="0" xfId="9" applyNumberFormat="1" applyFill="1">
      <alignment horizontal="left" vertical="center"/>
    </xf>
    <xf numFmtId="0" fontId="5" fillId="2" borderId="0" xfId="9" applyFill="1">
      <alignment horizontal="left" vertical="center"/>
    </xf>
    <xf numFmtId="0" fontId="5" fillId="3" borderId="0" xfId="9" applyFill="1">
      <alignment horizontal="left" vertical="center"/>
    </xf>
    <xf numFmtId="0" fontId="4" fillId="2" borderId="0" xfId="7" applyFill="1">
      <alignment horizontal="left" vertical="center"/>
    </xf>
    <xf numFmtId="0" fontId="4" fillId="3" borderId="0" xfId="7" applyFill="1">
      <alignment horizontal="left" vertical="center"/>
    </xf>
    <xf numFmtId="176" fontId="4" fillId="2" borderId="3" xfId="8" applyFill="1">
      <alignment horizontal="left" vertical="center"/>
    </xf>
    <xf numFmtId="176" fontId="4" fillId="3" borderId="3" xfId="8" applyFill="1">
      <alignment horizontal="left" vertical="center"/>
    </xf>
    <xf numFmtId="0" fontId="19" fillId="4" borderId="1" xfId="5">
      <alignment horizontal="right" wrapText="1" indent="1"/>
    </xf>
    <xf numFmtId="0" fontId="0" fillId="0" borderId="10" xfId="0" applyBorder="1" applyAlignment="1">
      <alignment horizontal="left" vertical="center" indent="1"/>
    </xf>
    <xf numFmtId="0" fontId="0" fillId="2" borderId="10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center" vertical="center"/>
    </xf>
    <xf numFmtId="0" fontId="0" fillId="35" borderId="10" xfId="0" applyFill="1" applyBorder="1" applyAlignment="1">
      <alignment horizontal="left" vertical="center" indent="1"/>
    </xf>
    <xf numFmtId="0" fontId="0" fillId="36" borderId="10" xfId="0" applyFill="1" applyBorder="1" applyAlignment="1">
      <alignment horizontal="left" vertical="center" indent="1"/>
    </xf>
    <xf numFmtId="0" fontId="0" fillId="37" borderId="10" xfId="0" applyFill="1" applyBorder="1" applyAlignment="1">
      <alignment horizontal="left" vertical="center" indent="1"/>
    </xf>
    <xf numFmtId="0" fontId="0" fillId="38" borderId="10" xfId="0" applyFill="1" applyBorder="1" applyAlignment="1">
      <alignment horizontal="left" vertical="center" indent="1"/>
    </xf>
    <xf numFmtId="0" fontId="0" fillId="39" borderId="10" xfId="0" applyFill="1" applyBorder="1" applyAlignment="1">
      <alignment horizontal="left" vertical="center" indent="1"/>
    </xf>
    <xf numFmtId="0" fontId="0" fillId="40" borderId="10" xfId="0" applyFill="1" applyBorder="1" applyAlignment="1">
      <alignment horizontal="left" vertical="center" indent="1"/>
    </xf>
    <xf numFmtId="0" fontId="0" fillId="41" borderId="10" xfId="0" applyFill="1" applyBorder="1" applyAlignment="1">
      <alignment horizontal="left" vertical="center" indent="1"/>
    </xf>
    <xf numFmtId="0" fontId="1" fillId="0" borderId="0" xfId="1" applyAlignment="1">
      <alignment horizontal="left" indent="1"/>
    </xf>
    <xf numFmtId="14" fontId="2" fillId="0" borderId="2" xfId="6">
      <alignment horizontal="center"/>
    </xf>
    <xf numFmtId="0" fontId="0" fillId="42" borderId="10" xfId="0" applyFill="1" applyBorder="1" applyAlignment="1">
      <alignment horizontal="left" vertical="center" indent="1"/>
    </xf>
    <xf numFmtId="0" fontId="0" fillId="43" borderId="10" xfId="0" applyFill="1" applyBorder="1" applyAlignment="1">
      <alignment horizontal="left" vertical="center" indent="1"/>
    </xf>
    <xf numFmtId="0" fontId="0" fillId="43" borderId="0" xfId="0" applyFill="1" applyAlignment="1">
      <alignment horizontal="center"/>
    </xf>
  </cellXfs>
  <cellStyles count="47">
    <cellStyle name="20% - 강조색1" xfId="24" xr:uid="{00000000-0005-0000-0000-000000000000}"/>
    <cellStyle name="20% - 강조색2" xfId="28" xr:uid="{00000000-0005-0000-0000-000001000000}"/>
    <cellStyle name="20% - 강조색3" xfId="32" xr:uid="{00000000-0005-0000-0000-000002000000}"/>
    <cellStyle name="20% - 강조색4" xfId="36" xr:uid="{00000000-0005-0000-0000-000003000000}"/>
    <cellStyle name="20% - 강조색5" xfId="40" xr:uid="{00000000-0005-0000-0000-000004000000}"/>
    <cellStyle name="20% - 강조색6" xfId="44" xr:uid="{00000000-0005-0000-0000-000005000000}"/>
    <cellStyle name="40% - 강조색1" xfId="25" xr:uid="{00000000-0005-0000-0000-000006000000}"/>
    <cellStyle name="40% - 강조색2" xfId="29" xr:uid="{00000000-0005-0000-0000-000007000000}"/>
    <cellStyle name="40% - 강조색3" xfId="33" xr:uid="{00000000-0005-0000-0000-000008000000}"/>
    <cellStyle name="40% - 강조색4" xfId="37" xr:uid="{00000000-0005-0000-0000-000009000000}"/>
    <cellStyle name="40% - 강조색5" xfId="41" xr:uid="{00000000-0005-0000-0000-00000A000000}"/>
    <cellStyle name="40% - 강조색6" xfId="45" xr:uid="{00000000-0005-0000-0000-00000B000000}"/>
    <cellStyle name="60% - 강조색1" xfId="26" xr:uid="{00000000-0005-0000-0000-00000C000000}"/>
    <cellStyle name="60% - 강조색2" xfId="30" xr:uid="{00000000-0005-0000-0000-00000D000000}"/>
    <cellStyle name="60% - 강조색3" xfId="34" xr:uid="{00000000-0005-0000-0000-00000E000000}"/>
    <cellStyle name="60% - 강조색4" xfId="38" xr:uid="{00000000-0005-0000-0000-00000F000000}"/>
    <cellStyle name="60% - 강조색5" xfId="42" xr:uid="{00000000-0005-0000-0000-000010000000}"/>
    <cellStyle name="60% - 강조색6" xfId="46" xr:uid="{00000000-0005-0000-0000-000011000000}"/>
    <cellStyle name="강조색1" xfId="23" xr:uid="{00000000-0005-0000-0000-000012000000}"/>
    <cellStyle name="강조색2" xfId="27" xr:uid="{00000000-0005-0000-0000-000013000000}"/>
    <cellStyle name="강조색3" xfId="31" xr:uid="{00000000-0005-0000-0000-000014000000}"/>
    <cellStyle name="강조색4" xfId="35" xr:uid="{00000000-0005-0000-0000-000015000000}"/>
    <cellStyle name="강조색5" xfId="39" xr:uid="{00000000-0005-0000-0000-000016000000}"/>
    <cellStyle name="강조색6" xfId="43" xr:uid="{00000000-0005-0000-0000-000017000000}"/>
    <cellStyle name="경고문" xfId="19" xr:uid="{00000000-0005-0000-0000-000018000000}"/>
    <cellStyle name="계산" xfId="16" xr:uid="{00000000-0005-0000-0000-000019000000}"/>
    <cellStyle name="나쁨" xfId="12" xr:uid="{00000000-0005-0000-0000-00001A000000}"/>
    <cellStyle name="날짜" xfId="6" xr:uid="{00000000-0005-0000-0000-00001B000000}"/>
    <cellStyle name="메모" xfId="20" xr:uid="{00000000-0005-0000-0000-00001C000000}"/>
    <cellStyle name="보통" xfId="13" xr:uid="{00000000-0005-0000-0000-00001E000000}"/>
    <cellStyle name="상태" xfId="10" xr:uid="{00000000-0005-0000-0000-00001F000000}"/>
    <cellStyle name="설명 텍스트" xfId="21" xr:uid="{00000000-0005-0000-0000-000020000000}"/>
    <cellStyle name="셀 확인" xfId="18" xr:uid="{00000000-0005-0000-0000-000021000000}"/>
    <cellStyle name="연결된 셀" xfId="17" xr:uid="{00000000-0005-0000-0000-000024000000}"/>
    <cellStyle name="요약" xfId="22" xr:uid="{00000000-0005-0000-0000-000025000000}"/>
    <cellStyle name="요일" xfId="8" xr:uid="{00000000-0005-0000-0000-000026000000}"/>
    <cellStyle name="월" xfId="9" xr:uid="{00000000-0005-0000-0000-000027000000}"/>
    <cellStyle name="입력" xfId="14" xr:uid="{00000000-0005-0000-0000-000028000000}"/>
    <cellStyle name="제목" xfId="1" xr:uid="{00000000-0005-0000-0000-000029000000}"/>
    <cellStyle name="제목 1" xfId="2" xr:uid="{00000000-0005-0000-0000-00002A000000}"/>
    <cellStyle name="제목 2" xfId="3" xr:uid="{00000000-0005-0000-0000-00002B000000}"/>
    <cellStyle name="제목 3" xfId="4" xr:uid="{00000000-0005-0000-0000-00002C000000}"/>
    <cellStyle name="제목 4" xfId="5" xr:uid="{00000000-0005-0000-0000-00002D000000}"/>
    <cellStyle name="좋음" xfId="11" xr:uid="{00000000-0005-0000-0000-00002E000000}"/>
    <cellStyle name="출력" xfId="15" xr:uid="{00000000-0005-0000-0000-00002F000000}"/>
    <cellStyle name="평일" xfId="7" xr:uid="{00000000-0005-0000-0000-000032000000}"/>
    <cellStyle name="표준" xfId="0" builtinId="0"/>
  </cellStyles>
  <dxfs count="5"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79646"/>
    <pageSetUpPr fitToPage="1"/>
  </sheetPr>
  <dimension ref="B1:AD36"/>
  <sheetViews>
    <sheetView showGridLines="0" tabSelected="1" zoomScale="85" zoomScaleNormal="85" zoomScaleSheetLayoutView="75" workbookViewId="0">
      <selection activeCell="D16" sqref="D16"/>
    </sheetView>
  </sheetViews>
  <sheetFormatPr defaultColWidth="9" defaultRowHeight="30" customHeight="1"/>
  <cols>
    <col min="1" max="1" width="2.625" customWidth="1"/>
    <col min="2" max="2" width="29.75" style="3" customWidth="1"/>
    <col min="3" max="17" width="5.625" style="2" customWidth="1"/>
    <col min="18" max="30" width="5.625" customWidth="1"/>
  </cols>
  <sheetData>
    <row r="1" spans="2:30" ht="48.75" customHeight="1">
      <c r="B1" s="23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2:30" ht="24.75" customHeight="1">
      <c r="B2" s="1" t="s">
        <v>0</v>
      </c>
      <c r="C2" s="24">
        <f>DATEVALUE("2024/02/20")</f>
        <v>45342</v>
      </c>
      <c r="D2" s="24"/>
      <c r="E2" s="24"/>
    </row>
    <row r="3" spans="2:30" ht="12.75" customHeight="1"/>
    <row r="4" spans="2:30" ht="18.75" customHeight="1">
      <c r="B4" s="4"/>
      <c r="C4" s="5" t="str">
        <f>LOWER(TEXT(C6,"m월"))</f>
        <v>2월</v>
      </c>
      <c r="D4" s="6" t="str">
        <f t="shared" ref="D4:I4" si="0">IF(TEXT(D6,"m월")=TEXT(C6,"m월"),"",LOWER(TEXT(D6,"m월")))</f>
        <v/>
      </c>
      <c r="E4" s="6" t="str">
        <f t="shared" si="0"/>
        <v/>
      </c>
      <c r="F4" s="6" t="str">
        <f t="shared" si="0"/>
        <v/>
      </c>
      <c r="G4" s="6" t="str">
        <f t="shared" si="0"/>
        <v/>
      </c>
      <c r="H4" s="6" t="str">
        <f t="shared" si="0"/>
        <v/>
      </c>
      <c r="I4" s="6" t="str">
        <f t="shared" si="0"/>
        <v/>
      </c>
      <c r="J4" s="7" t="str">
        <f>LOWER(TEXT(J6,"m월"))</f>
        <v>2월</v>
      </c>
      <c r="K4" s="7" t="str">
        <f t="shared" ref="K4:P4" si="1">IF(TEXT(K6,"m월")=TEXT(J6,"m월"),"",LOWER(TEXT(K6,"m월")))</f>
        <v/>
      </c>
      <c r="L4" s="7" t="str">
        <f t="shared" si="1"/>
        <v/>
      </c>
      <c r="M4" s="7" t="str">
        <f t="shared" si="1"/>
        <v>3월</v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6" t="str">
        <f>LOWER(TEXT(Q6,"m월"))</f>
        <v>3월</v>
      </c>
      <c r="R4" s="6" t="str">
        <f t="shared" ref="R4:W4" si="2">IF(TEXT(R6,"m월")=TEXT(Q6,"m월"),"",LOWER(TEXT(R6,"m월")))</f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7" t="str">
        <f>LOWER(TEXT(X6,"m월"))</f>
        <v>3월</v>
      </c>
      <c r="Y4" s="7" t="str">
        <f t="shared" ref="Y4:AD4" si="3">IF(TEXT(Y6,"m월")=TEXT(X6,"m월"),"",LOWER(TEXT(Y6,"m월")))</f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</row>
    <row r="5" spans="2:30" ht="12" customHeight="1">
      <c r="B5" s="4"/>
      <c r="C5" s="8" t="str">
        <f>LOWER(TEXT(C6,"aaa"))</f>
        <v>화</v>
      </c>
      <c r="D5" s="8" t="str">
        <f t="shared" ref="D5:AD5" si="4">LOWER(TEXT(D6,"aaa"))</f>
        <v>수</v>
      </c>
      <c r="E5" s="8" t="str">
        <f t="shared" si="4"/>
        <v>목</v>
      </c>
      <c r="F5" s="8" t="str">
        <f t="shared" si="4"/>
        <v>금</v>
      </c>
      <c r="G5" s="8" t="str">
        <f t="shared" si="4"/>
        <v>토</v>
      </c>
      <c r="H5" s="8" t="str">
        <f t="shared" si="4"/>
        <v>일</v>
      </c>
      <c r="I5" s="8" t="str">
        <f t="shared" si="4"/>
        <v>월</v>
      </c>
      <c r="J5" s="9" t="str">
        <f t="shared" si="4"/>
        <v>화</v>
      </c>
      <c r="K5" s="9" t="str">
        <f t="shared" si="4"/>
        <v>수</v>
      </c>
      <c r="L5" s="9" t="str">
        <f t="shared" si="4"/>
        <v>목</v>
      </c>
      <c r="M5" s="9" t="str">
        <f t="shared" si="4"/>
        <v>금</v>
      </c>
      <c r="N5" s="9" t="str">
        <f t="shared" si="4"/>
        <v>토</v>
      </c>
      <c r="O5" s="9" t="str">
        <f t="shared" si="4"/>
        <v>일</v>
      </c>
      <c r="P5" s="9" t="str">
        <f t="shared" si="4"/>
        <v>월</v>
      </c>
      <c r="Q5" s="8" t="str">
        <f t="shared" si="4"/>
        <v>화</v>
      </c>
      <c r="R5" s="8" t="str">
        <f t="shared" si="4"/>
        <v>수</v>
      </c>
      <c r="S5" s="8" t="str">
        <f t="shared" si="4"/>
        <v>목</v>
      </c>
      <c r="T5" s="8" t="str">
        <f t="shared" si="4"/>
        <v>금</v>
      </c>
      <c r="U5" s="8" t="str">
        <f t="shared" si="4"/>
        <v>토</v>
      </c>
      <c r="V5" s="8" t="str">
        <f t="shared" si="4"/>
        <v>일</v>
      </c>
      <c r="W5" s="8" t="str">
        <f t="shared" si="4"/>
        <v>월</v>
      </c>
      <c r="X5" s="9" t="str">
        <f t="shared" si="4"/>
        <v>화</v>
      </c>
      <c r="Y5" s="9" t="str">
        <f t="shared" si="4"/>
        <v>수</v>
      </c>
      <c r="Z5" s="9" t="str">
        <f t="shared" si="4"/>
        <v>목</v>
      </c>
      <c r="AA5" s="9" t="str">
        <f t="shared" si="4"/>
        <v>금</v>
      </c>
      <c r="AB5" s="9" t="str">
        <f t="shared" si="4"/>
        <v>토</v>
      </c>
      <c r="AC5" s="9" t="str">
        <f t="shared" si="4"/>
        <v>일</v>
      </c>
      <c r="AD5" s="9" t="str">
        <f t="shared" si="4"/>
        <v>월</v>
      </c>
    </row>
    <row r="6" spans="2:30" ht="18" customHeight="1" thickBot="1">
      <c r="B6" s="15"/>
      <c r="C6" s="10">
        <f>C2</f>
        <v>45342</v>
      </c>
      <c r="D6" s="10">
        <f>C6+1</f>
        <v>45343</v>
      </c>
      <c r="E6" s="10">
        <f t="shared" ref="E6:Q6" si="5">D6+1</f>
        <v>45344</v>
      </c>
      <c r="F6" s="10">
        <f t="shared" si="5"/>
        <v>45345</v>
      </c>
      <c r="G6" s="10">
        <f t="shared" si="5"/>
        <v>45346</v>
      </c>
      <c r="H6" s="10">
        <f t="shared" si="5"/>
        <v>45347</v>
      </c>
      <c r="I6" s="10">
        <f t="shared" si="5"/>
        <v>45348</v>
      </c>
      <c r="J6" s="11">
        <f t="shared" si="5"/>
        <v>45349</v>
      </c>
      <c r="K6" s="11">
        <f t="shared" si="5"/>
        <v>45350</v>
      </c>
      <c r="L6" s="11">
        <f t="shared" si="5"/>
        <v>45351</v>
      </c>
      <c r="M6" s="11">
        <f t="shared" si="5"/>
        <v>45352</v>
      </c>
      <c r="N6" s="11">
        <f t="shared" si="5"/>
        <v>45353</v>
      </c>
      <c r="O6" s="11">
        <f t="shared" si="5"/>
        <v>45354</v>
      </c>
      <c r="P6" s="11">
        <f t="shared" si="5"/>
        <v>45355</v>
      </c>
      <c r="Q6" s="10">
        <f t="shared" si="5"/>
        <v>45356</v>
      </c>
      <c r="R6" s="10">
        <f t="shared" ref="R6:X6" si="6">Q6+1</f>
        <v>45357</v>
      </c>
      <c r="S6" s="10">
        <f t="shared" si="6"/>
        <v>45358</v>
      </c>
      <c r="T6" s="10">
        <f t="shared" si="6"/>
        <v>45359</v>
      </c>
      <c r="U6" s="10">
        <f t="shared" si="6"/>
        <v>45360</v>
      </c>
      <c r="V6" s="10">
        <f t="shared" si="6"/>
        <v>45361</v>
      </c>
      <c r="W6" s="10">
        <f t="shared" si="6"/>
        <v>45362</v>
      </c>
      <c r="X6" s="11">
        <f t="shared" si="6"/>
        <v>45363</v>
      </c>
      <c r="Y6" s="11">
        <f t="shared" ref="Y6:AC6" si="7">X6+1</f>
        <v>45364</v>
      </c>
      <c r="Z6" s="11">
        <f t="shared" si="7"/>
        <v>45365</v>
      </c>
      <c r="AA6" s="11">
        <f t="shared" si="7"/>
        <v>45366</v>
      </c>
      <c r="AB6" s="11">
        <f t="shared" si="7"/>
        <v>45367</v>
      </c>
      <c r="AC6" s="11">
        <f t="shared" si="7"/>
        <v>45368</v>
      </c>
      <c r="AD6" s="11">
        <f>AC6+1</f>
        <v>45369</v>
      </c>
    </row>
    <row r="7" spans="2:30" ht="30" customHeight="1">
      <c r="B7" s="12" t="str">
        <f>TEXT("슬라임 바닥  이팩트","aaa")</f>
        <v>슬라임 바닥  이팩트</v>
      </c>
      <c r="C7" s="14"/>
      <c r="D7" s="13"/>
      <c r="E7" s="14"/>
      <c r="F7" s="13"/>
      <c r="G7" s="14"/>
      <c r="H7" s="13"/>
      <c r="I7" s="14"/>
      <c r="J7" s="13"/>
      <c r="K7" s="17"/>
      <c r="L7" s="17"/>
      <c r="M7" s="17"/>
      <c r="N7" s="17"/>
      <c r="O7" s="17"/>
      <c r="P7" s="17"/>
      <c r="Q7" s="17"/>
      <c r="R7" s="13"/>
      <c r="S7" s="14"/>
      <c r="T7" s="13"/>
      <c r="U7" s="14"/>
      <c r="V7" s="13"/>
      <c r="W7" s="14"/>
      <c r="X7" s="13"/>
      <c r="Y7" s="14"/>
      <c r="Z7" s="13"/>
      <c r="AA7" s="14"/>
      <c r="AB7" s="13"/>
      <c r="AC7" s="14"/>
      <c r="AD7" s="13"/>
    </row>
    <row r="8" spans="2:30" ht="30" customHeight="1">
      <c r="B8" s="12" t="str">
        <f>TEXT("캐릭터 텍스처 작업","aaa")</f>
        <v>캐릭터 텍스처 작업</v>
      </c>
      <c r="C8" s="16"/>
      <c r="D8" s="16"/>
      <c r="E8" s="16"/>
      <c r="F8" s="16"/>
      <c r="G8" s="16"/>
      <c r="H8" s="16"/>
      <c r="I8" s="16"/>
      <c r="J8" s="16"/>
      <c r="K8" s="14"/>
      <c r="L8" s="13"/>
      <c r="M8" s="14"/>
      <c r="N8" s="13"/>
      <c r="O8" s="14"/>
      <c r="P8" s="13"/>
      <c r="Q8" s="14"/>
      <c r="R8" s="13"/>
      <c r="S8" s="14"/>
      <c r="T8" s="13"/>
      <c r="U8" s="14"/>
      <c r="V8" s="13"/>
      <c r="W8" s="14"/>
      <c r="X8" s="13"/>
      <c r="Y8" s="14"/>
      <c r="Z8" s="13"/>
      <c r="AA8" s="14"/>
      <c r="AB8" s="13"/>
      <c r="AC8" s="14"/>
      <c r="AD8" s="13"/>
    </row>
    <row r="9" spans="2:30" ht="30" customHeight="1">
      <c r="B9" s="12" t="str">
        <f>TEXT("상세기획서 작성","aaa")</f>
        <v>상세기획서 작성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3"/>
      <c r="Y9" s="14"/>
      <c r="Z9" s="13"/>
      <c r="AA9" s="14"/>
      <c r="AB9" s="13"/>
      <c r="AC9" s="14"/>
      <c r="AD9" s="13"/>
    </row>
    <row r="10" spans="2:30" ht="30" customHeight="1">
      <c r="B10" s="12" t="str">
        <f>TEXT("맵 모델링","aaa")</f>
        <v>맵 모델링</v>
      </c>
      <c r="C10" s="14"/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19"/>
      <c r="S10" s="19"/>
      <c r="T10" s="19"/>
      <c r="U10" s="19"/>
      <c r="V10" s="19"/>
      <c r="W10" s="19"/>
      <c r="X10" s="19"/>
      <c r="Y10" s="14"/>
      <c r="Z10" s="13"/>
      <c r="AA10" s="14"/>
      <c r="AB10" s="13"/>
      <c r="AC10" s="14"/>
      <c r="AD10" s="13"/>
    </row>
    <row r="11" spans="2:30" ht="30" customHeight="1">
      <c r="B11" s="12" t="str">
        <f>TEXT("맵 텍스처 작업","aaa")</f>
        <v>맵 텍스처 작업</v>
      </c>
      <c r="C11" s="14"/>
      <c r="D11" s="13"/>
      <c r="E11" s="14"/>
      <c r="F11" s="13"/>
      <c r="G11" s="14"/>
      <c r="H11" s="13"/>
      <c r="I11" s="14"/>
      <c r="J11" s="13"/>
      <c r="K11" s="14"/>
      <c r="L11" s="13"/>
      <c r="M11" s="14"/>
      <c r="N11" s="13"/>
      <c r="O11" s="14"/>
      <c r="P11" s="13"/>
      <c r="Q11" s="14"/>
      <c r="R11" s="13"/>
      <c r="S11" s="14"/>
      <c r="T11" s="13"/>
      <c r="U11" s="14"/>
      <c r="V11" s="13"/>
      <c r="W11" s="14"/>
      <c r="X11" s="13"/>
      <c r="Y11" s="20"/>
      <c r="Z11" s="20"/>
      <c r="AA11" s="20"/>
      <c r="AB11" s="20"/>
      <c r="AC11" s="20"/>
      <c r="AD11" s="20"/>
    </row>
    <row r="12" spans="2:30" ht="30" customHeight="1">
      <c r="B12" s="12"/>
      <c r="C12" s="14" t="str">
        <f>LOWER(TEXT(C14,"m월"))</f>
        <v>3월</v>
      </c>
      <c r="D12" s="13" t="str">
        <f t="shared" ref="D12:I12" si="8">IF(TEXT(D14,"m월")=TEXT(C14,"m월"),"",LOWER(TEXT(D14,"m월")))</f>
        <v/>
      </c>
      <c r="E12" s="14" t="str">
        <f t="shared" si="8"/>
        <v/>
      </c>
      <c r="F12" s="13" t="str">
        <f t="shared" si="8"/>
        <v/>
      </c>
      <c r="G12" s="14" t="str">
        <f t="shared" si="8"/>
        <v/>
      </c>
      <c r="H12" s="13" t="str">
        <f t="shared" si="8"/>
        <v/>
      </c>
      <c r="I12" s="6" t="str">
        <f t="shared" si="8"/>
        <v/>
      </c>
      <c r="J12" s="7" t="str">
        <f>LOWER(TEXT(J14,"m월"))</f>
        <v>3월</v>
      </c>
      <c r="K12" s="7" t="str">
        <f t="shared" ref="K12:P12" si="9">IF(TEXT(K14,"m월")=TEXT(J14,"m월"),"",LOWER(TEXT(K14,"m월")))</f>
        <v/>
      </c>
      <c r="L12" s="7" t="str">
        <f t="shared" si="9"/>
        <v/>
      </c>
      <c r="M12" s="7" t="str">
        <f t="shared" si="9"/>
        <v/>
      </c>
      <c r="N12" s="7" t="str">
        <f t="shared" si="9"/>
        <v/>
      </c>
      <c r="O12" s="7" t="str">
        <f t="shared" si="9"/>
        <v/>
      </c>
      <c r="P12" s="7" t="str">
        <f t="shared" si="9"/>
        <v>4월</v>
      </c>
      <c r="Q12" s="6" t="str">
        <f>LOWER(TEXT(Q14,"m월"))</f>
        <v>4월</v>
      </c>
      <c r="R12" s="6" t="str">
        <f t="shared" ref="R12:W12" si="10">IF(TEXT(R14,"m월")=TEXT(Q14,"m월"),"",LOWER(TEXT(R14,"m월")))</f>
        <v/>
      </c>
      <c r="S12" s="6" t="str">
        <f t="shared" si="10"/>
        <v/>
      </c>
      <c r="T12" s="6" t="str">
        <f t="shared" si="10"/>
        <v/>
      </c>
      <c r="U12" s="6" t="str">
        <f t="shared" si="10"/>
        <v/>
      </c>
      <c r="V12" s="6" t="str">
        <f t="shared" si="10"/>
        <v/>
      </c>
      <c r="W12" s="6" t="str">
        <f t="shared" si="10"/>
        <v/>
      </c>
      <c r="X12" s="7" t="str">
        <f>LOWER(TEXT(X14,"m월"))</f>
        <v>4월</v>
      </c>
      <c r="Y12" s="7" t="str">
        <f t="shared" ref="Y12:AD12" si="11">IF(TEXT(Y14,"m월")=TEXT(X14,"m월"),"",LOWER(TEXT(Y14,"m월")))</f>
        <v/>
      </c>
      <c r="Z12" s="7" t="str">
        <f t="shared" si="11"/>
        <v/>
      </c>
      <c r="AA12" s="7" t="str">
        <f t="shared" si="11"/>
        <v/>
      </c>
      <c r="AB12" s="7" t="str">
        <f t="shared" si="11"/>
        <v/>
      </c>
      <c r="AC12" s="7" t="str">
        <f t="shared" si="11"/>
        <v/>
      </c>
      <c r="AD12" s="7" t="str">
        <f t="shared" si="11"/>
        <v/>
      </c>
    </row>
    <row r="13" spans="2:30" ht="30" customHeight="1">
      <c r="B13" s="12"/>
      <c r="C13" s="8" t="str">
        <f>LOWER(TEXT(C14,"aaa"))</f>
        <v>화</v>
      </c>
      <c r="D13" s="8" t="str">
        <f t="shared" ref="D13:AD13" si="12">LOWER(TEXT(D14,"aaa"))</f>
        <v>수</v>
      </c>
      <c r="E13" s="8" t="str">
        <f t="shared" si="12"/>
        <v>목</v>
      </c>
      <c r="F13" s="8" t="str">
        <f t="shared" si="12"/>
        <v>금</v>
      </c>
      <c r="G13" s="8" t="str">
        <f t="shared" si="12"/>
        <v>토</v>
      </c>
      <c r="H13" s="8" t="str">
        <f t="shared" si="12"/>
        <v>일</v>
      </c>
      <c r="I13" s="8" t="str">
        <f t="shared" si="12"/>
        <v>월</v>
      </c>
      <c r="J13" s="9" t="str">
        <f t="shared" si="12"/>
        <v>화</v>
      </c>
      <c r="K13" s="9" t="str">
        <f t="shared" si="12"/>
        <v>수</v>
      </c>
      <c r="L13" s="9" t="str">
        <f t="shared" si="12"/>
        <v>목</v>
      </c>
      <c r="M13" s="9" t="str">
        <f t="shared" si="12"/>
        <v>금</v>
      </c>
      <c r="N13" s="9" t="str">
        <f t="shared" si="12"/>
        <v>토</v>
      </c>
      <c r="O13" s="9" t="str">
        <f t="shared" si="12"/>
        <v>일</v>
      </c>
      <c r="P13" s="9" t="str">
        <f t="shared" si="12"/>
        <v>월</v>
      </c>
      <c r="Q13" s="8" t="str">
        <f t="shared" si="12"/>
        <v>화</v>
      </c>
      <c r="R13" s="8" t="str">
        <f t="shared" si="12"/>
        <v>수</v>
      </c>
      <c r="S13" s="8" t="str">
        <f t="shared" si="12"/>
        <v>목</v>
      </c>
      <c r="T13" s="8" t="str">
        <f t="shared" si="12"/>
        <v>금</v>
      </c>
      <c r="U13" s="8" t="str">
        <f t="shared" si="12"/>
        <v>토</v>
      </c>
      <c r="V13" s="8" t="str">
        <f t="shared" si="12"/>
        <v>일</v>
      </c>
      <c r="W13" s="8" t="str">
        <f t="shared" si="12"/>
        <v>월</v>
      </c>
      <c r="X13" s="9" t="str">
        <f t="shared" si="12"/>
        <v>화</v>
      </c>
      <c r="Y13" s="9" t="str">
        <f t="shared" si="12"/>
        <v>수</v>
      </c>
      <c r="Z13" s="9" t="str">
        <f t="shared" si="12"/>
        <v>목</v>
      </c>
      <c r="AA13" s="9" t="str">
        <f t="shared" si="12"/>
        <v>금</v>
      </c>
      <c r="AB13" s="9" t="str">
        <f t="shared" si="12"/>
        <v>토</v>
      </c>
      <c r="AC13" s="9" t="str">
        <f t="shared" si="12"/>
        <v>일</v>
      </c>
      <c r="AD13" s="9" t="str">
        <f t="shared" si="12"/>
        <v>월</v>
      </c>
    </row>
    <row r="14" spans="2:30" ht="30" customHeight="1" thickBot="1">
      <c r="B14" s="12"/>
      <c r="C14" s="10">
        <f>AD6+1</f>
        <v>45370</v>
      </c>
      <c r="D14" s="10">
        <f t="shared" ref="D14:AD14" si="13">C14+1</f>
        <v>45371</v>
      </c>
      <c r="E14" s="10">
        <f t="shared" si="13"/>
        <v>45372</v>
      </c>
      <c r="F14" s="10">
        <f t="shared" si="13"/>
        <v>45373</v>
      </c>
      <c r="G14" s="10">
        <f t="shared" si="13"/>
        <v>45374</v>
      </c>
      <c r="H14" s="10">
        <f t="shared" si="13"/>
        <v>45375</v>
      </c>
      <c r="I14" s="10">
        <f t="shared" si="13"/>
        <v>45376</v>
      </c>
      <c r="J14" s="11">
        <f t="shared" si="13"/>
        <v>45377</v>
      </c>
      <c r="K14" s="11">
        <f t="shared" si="13"/>
        <v>45378</v>
      </c>
      <c r="L14" s="11">
        <f t="shared" si="13"/>
        <v>45379</v>
      </c>
      <c r="M14" s="11">
        <f t="shared" si="13"/>
        <v>45380</v>
      </c>
      <c r="N14" s="11">
        <f t="shared" si="13"/>
        <v>45381</v>
      </c>
      <c r="O14" s="11">
        <f t="shared" si="13"/>
        <v>45382</v>
      </c>
      <c r="P14" s="11">
        <f t="shared" si="13"/>
        <v>45383</v>
      </c>
      <c r="Q14" s="10">
        <f t="shared" si="13"/>
        <v>45384</v>
      </c>
      <c r="R14" s="10">
        <f t="shared" si="13"/>
        <v>45385</v>
      </c>
      <c r="S14" s="10">
        <f t="shared" si="13"/>
        <v>45386</v>
      </c>
      <c r="T14" s="10">
        <f t="shared" si="13"/>
        <v>45387</v>
      </c>
      <c r="U14" s="10">
        <f t="shared" si="13"/>
        <v>45388</v>
      </c>
      <c r="V14" s="10">
        <f t="shared" si="13"/>
        <v>45389</v>
      </c>
      <c r="W14" s="10">
        <f t="shared" si="13"/>
        <v>45390</v>
      </c>
      <c r="X14" s="11">
        <f t="shared" si="13"/>
        <v>45391</v>
      </c>
      <c r="Y14" s="11">
        <f t="shared" si="13"/>
        <v>45392</v>
      </c>
      <c r="Z14" s="11">
        <f t="shared" si="13"/>
        <v>45393</v>
      </c>
      <c r="AA14" s="11">
        <f t="shared" si="13"/>
        <v>45394</v>
      </c>
      <c r="AB14" s="11">
        <f t="shared" si="13"/>
        <v>45395</v>
      </c>
      <c r="AC14" s="11">
        <f t="shared" si="13"/>
        <v>45396</v>
      </c>
      <c r="AD14" s="11">
        <f t="shared" si="13"/>
        <v>45397</v>
      </c>
    </row>
    <row r="15" spans="2:30" ht="30" customHeight="1">
      <c r="B15" s="12" t="str">
        <f>TEXT("맵 텍스처 작업","aaa")</f>
        <v>맵 텍스처 작업</v>
      </c>
      <c r="C15" s="20"/>
      <c r="D15" s="13"/>
      <c r="E15" s="14"/>
      <c r="F15" s="13"/>
      <c r="G15" s="14"/>
      <c r="H15" s="13"/>
      <c r="I15" s="14"/>
      <c r="J15" s="13"/>
      <c r="K15" s="14"/>
      <c r="L15" s="13"/>
      <c r="M15" s="14"/>
      <c r="N15" s="13"/>
      <c r="O15" s="14"/>
      <c r="P15" s="13"/>
      <c r="Q15" s="14"/>
      <c r="R15" s="13"/>
      <c r="S15" s="14"/>
      <c r="T15" s="13"/>
      <c r="U15" s="14"/>
      <c r="V15" s="13"/>
      <c r="W15" s="14"/>
      <c r="X15" s="13"/>
      <c r="Y15" s="14"/>
      <c r="Z15" s="13"/>
      <c r="AA15" s="14"/>
      <c r="AB15" s="13"/>
      <c r="AC15" s="14"/>
      <c r="AD15" s="13"/>
    </row>
    <row r="16" spans="2:30" ht="30" customHeight="1">
      <c r="B16" s="12" t="str">
        <f>TEXT("오브젝트 모델링","aaa")</f>
        <v>오브젝트 모델링</v>
      </c>
      <c r="C16" s="14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13"/>
      <c r="Q16" s="14"/>
      <c r="R16" s="13"/>
      <c r="S16" s="14"/>
      <c r="T16" s="13"/>
      <c r="U16" s="14"/>
      <c r="V16" s="13"/>
      <c r="W16" s="14"/>
      <c r="X16" s="13"/>
      <c r="Y16" s="14"/>
      <c r="Z16" s="13"/>
      <c r="AA16" s="14"/>
      <c r="AB16" s="13"/>
      <c r="AC16" s="14"/>
      <c r="AD16" s="13"/>
    </row>
    <row r="17" spans="2:30" ht="30" customHeight="1">
      <c r="B17" s="12" t="str">
        <f>TEXT("이팩트 제작","aaa")</f>
        <v>이팩트 제작</v>
      </c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  <c r="N17" s="13"/>
      <c r="O17" s="14"/>
      <c r="P17" s="13"/>
      <c r="Q17" s="14"/>
      <c r="R17" s="13"/>
      <c r="S17" s="14"/>
      <c r="T17" s="13"/>
      <c r="U17" s="14"/>
      <c r="V17" s="13"/>
      <c r="W17" s="14"/>
      <c r="X17" s="13"/>
      <c r="Y17" s="25"/>
      <c r="Z17" s="25"/>
      <c r="AA17" s="25"/>
      <c r="AB17" s="25"/>
      <c r="AC17" s="25"/>
      <c r="AD17" s="25"/>
    </row>
    <row r="18" spans="2:30" ht="30" customHeight="1">
      <c r="B18" s="12" t="str">
        <f>TEXT("오브젝트 텍스처 작업","aaa")</f>
        <v>오브젝트 텍스처 작업</v>
      </c>
      <c r="C18" s="14"/>
      <c r="D18" s="13"/>
      <c r="E18" s="14"/>
      <c r="F18" s="13"/>
      <c r="G18" s="14"/>
      <c r="H18" s="13"/>
      <c r="I18" s="14"/>
      <c r="J18" s="13"/>
      <c r="K18" s="14"/>
      <c r="L18" s="13"/>
      <c r="M18" s="14"/>
      <c r="N18" s="13"/>
      <c r="O18" s="14"/>
      <c r="P18" s="22"/>
      <c r="Q18" s="22"/>
      <c r="R18" s="22"/>
      <c r="S18" s="22"/>
      <c r="T18" s="22"/>
      <c r="U18" s="22"/>
      <c r="V18" s="22"/>
      <c r="W18" s="22"/>
      <c r="X18" s="22"/>
      <c r="Y18" s="14"/>
      <c r="Z18" s="13"/>
      <c r="AA18" s="14"/>
      <c r="AB18" s="13"/>
      <c r="AC18" s="14"/>
      <c r="AD18" s="13"/>
    </row>
    <row r="19" spans="2:30" ht="30" customHeight="1">
      <c r="B19" s="12"/>
      <c r="C19" s="5" t="str">
        <f>LOWER(TEXT(C21,"m월"))</f>
        <v>4월</v>
      </c>
      <c r="D19" s="6" t="str">
        <f t="shared" ref="D19:I19" si="14">IF(TEXT(D21,"m월")=TEXT(C21,"m월"),"",LOWER(TEXT(D21,"m월")))</f>
        <v/>
      </c>
      <c r="E19" s="6" t="str">
        <f t="shared" si="14"/>
        <v/>
      </c>
      <c r="F19" s="6" t="str">
        <f t="shared" si="14"/>
        <v/>
      </c>
      <c r="G19" s="6" t="str">
        <f t="shared" si="14"/>
        <v/>
      </c>
      <c r="H19" s="6" t="str">
        <f t="shared" si="14"/>
        <v/>
      </c>
      <c r="I19" s="6" t="str">
        <f t="shared" si="14"/>
        <v/>
      </c>
      <c r="J19" s="7" t="str">
        <f>LOWER(TEXT(J21,"m월"))</f>
        <v>4월</v>
      </c>
      <c r="K19" s="7" t="str">
        <f t="shared" ref="K19:P19" si="15">IF(TEXT(K21,"m월")=TEXT(J21,"m월"),"",LOWER(TEXT(K21,"m월")))</f>
        <v/>
      </c>
      <c r="L19" s="7" t="str">
        <f t="shared" si="15"/>
        <v/>
      </c>
      <c r="M19" s="7" t="str">
        <f t="shared" si="15"/>
        <v/>
      </c>
      <c r="N19" s="7" t="str">
        <f t="shared" si="15"/>
        <v/>
      </c>
      <c r="O19" s="7" t="str">
        <f t="shared" si="15"/>
        <v/>
      </c>
      <c r="P19" s="7" t="str">
        <f t="shared" si="15"/>
        <v/>
      </c>
      <c r="Q19" s="6" t="str">
        <f>LOWER(TEXT(Q21,"m월"))</f>
        <v>4월</v>
      </c>
      <c r="R19" s="6" t="str">
        <f t="shared" ref="R19:W19" si="16">IF(TEXT(R21,"m월")=TEXT(Q21,"m월"),"",LOWER(TEXT(R21,"m월")))</f>
        <v>5월</v>
      </c>
      <c r="S19" s="6" t="str">
        <f t="shared" si="16"/>
        <v/>
      </c>
      <c r="T19" s="6" t="str">
        <f t="shared" si="16"/>
        <v/>
      </c>
      <c r="U19" s="6" t="str">
        <f t="shared" si="16"/>
        <v/>
      </c>
      <c r="V19" s="6" t="str">
        <f t="shared" si="16"/>
        <v/>
      </c>
      <c r="W19" s="6" t="str">
        <f t="shared" si="16"/>
        <v/>
      </c>
      <c r="X19" s="7" t="str">
        <f>LOWER(TEXT(X21,"m월"))</f>
        <v>5월</v>
      </c>
      <c r="Y19" s="7" t="str">
        <f t="shared" ref="Y19:AD19" si="17">IF(TEXT(Y21,"m월")=TEXT(X21,"m월"),"",LOWER(TEXT(Y21,"m월")))</f>
        <v/>
      </c>
      <c r="Z19" s="7" t="str">
        <f t="shared" si="17"/>
        <v/>
      </c>
      <c r="AA19" s="7" t="str">
        <f t="shared" si="17"/>
        <v/>
      </c>
      <c r="AB19" s="7" t="str">
        <f t="shared" si="17"/>
        <v/>
      </c>
      <c r="AC19" s="7" t="str">
        <f t="shared" si="17"/>
        <v/>
      </c>
      <c r="AD19" s="7" t="str">
        <f t="shared" si="17"/>
        <v/>
      </c>
    </row>
    <row r="20" spans="2:30" ht="30" customHeight="1">
      <c r="B20" s="12"/>
      <c r="C20" s="8" t="str">
        <f>LOWER(TEXT(C21,"aaa"))</f>
        <v>화</v>
      </c>
      <c r="D20" s="8" t="str">
        <f t="shared" ref="D20:AD20" si="18">LOWER(TEXT(D21,"aaa"))</f>
        <v>수</v>
      </c>
      <c r="E20" s="8" t="str">
        <f t="shared" si="18"/>
        <v>목</v>
      </c>
      <c r="F20" s="8" t="str">
        <f t="shared" si="18"/>
        <v>금</v>
      </c>
      <c r="G20" s="8" t="str">
        <f t="shared" si="18"/>
        <v>토</v>
      </c>
      <c r="H20" s="8" t="str">
        <f t="shared" si="18"/>
        <v>일</v>
      </c>
      <c r="I20" s="8" t="str">
        <f t="shared" si="18"/>
        <v>월</v>
      </c>
      <c r="J20" s="9" t="str">
        <f t="shared" si="18"/>
        <v>화</v>
      </c>
      <c r="K20" s="9" t="str">
        <f t="shared" si="18"/>
        <v>수</v>
      </c>
      <c r="L20" s="9" t="str">
        <f t="shared" si="18"/>
        <v>목</v>
      </c>
      <c r="M20" s="9" t="str">
        <f t="shared" si="18"/>
        <v>금</v>
      </c>
      <c r="N20" s="9" t="str">
        <f t="shared" si="18"/>
        <v>토</v>
      </c>
      <c r="O20" s="9" t="str">
        <f t="shared" si="18"/>
        <v>일</v>
      </c>
      <c r="P20" s="9" t="str">
        <f t="shared" si="18"/>
        <v>월</v>
      </c>
      <c r="Q20" s="8" t="str">
        <f t="shared" si="18"/>
        <v>화</v>
      </c>
      <c r="R20" s="8" t="str">
        <f t="shared" si="18"/>
        <v>수</v>
      </c>
      <c r="S20" s="8" t="str">
        <f t="shared" si="18"/>
        <v>목</v>
      </c>
      <c r="T20" s="8" t="str">
        <f t="shared" si="18"/>
        <v>금</v>
      </c>
      <c r="U20" s="8" t="str">
        <f t="shared" si="18"/>
        <v>토</v>
      </c>
      <c r="V20" s="8" t="str">
        <f t="shared" si="18"/>
        <v>일</v>
      </c>
      <c r="W20" s="8" t="str">
        <f t="shared" si="18"/>
        <v>월</v>
      </c>
      <c r="X20" s="9" t="str">
        <f t="shared" si="18"/>
        <v>화</v>
      </c>
      <c r="Y20" s="9" t="str">
        <f t="shared" si="18"/>
        <v>수</v>
      </c>
      <c r="Z20" s="9" t="str">
        <f t="shared" si="18"/>
        <v>목</v>
      </c>
      <c r="AA20" s="9" t="str">
        <f t="shared" si="18"/>
        <v>금</v>
      </c>
      <c r="AB20" s="9" t="str">
        <f t="shared" si="18"/>
        <v>토</v>
      </c>
      <c r="AC20" s="9" t="str">
        <f t="shared" si="18"/>
        <v>일</v>
      </c>
      <c r="AD20" s="9" t="str">
        <f t="shared" si="18"/>
        <v>월</v>
      </c>
    </row>
    <row r="21" spans="2:30" ht="30" customHeight="1" thickBot="1">
      <c r="B21" s="12"/>
      <c r="C21" s="10">
        <f>AD14+1</f>
        <v>45398</v>
      </c>
      <c r="D21" s="10">
        <f t="shared" ref="D21:AD21" si="19">C21+1</f>
        <v>45399</v>
      </c>
      <c r="E21" s="10">
        <f t="shared" si="19"/>
        <v>45400</v>
      </c>
      <c r="F21" s="10">
        <f t="shared" si="19"/>
        <v>45401</v>
      </c>
      <c r="G21" s="10">
        <f t="shared" si="19"/>
        <v>45402</v>
      </c>
      <c r="H21" s="10">
        <f t="shared" si="19"/>
        <v>45403</v>
      </c>
      <c r="I21" s="10">
        <f t="shared" si="19"/>
        <v>45404</v>
      </c>
      <c r="J21" s="11">
        <f t="shared" si="19"/>
        <v>45405</v>
      </c>
      <c r="K21" s="11">
        <f t="shared" si="19"/>
        <v>45406</v>
      </c>
      <c r="L21" s="11">
        <f t="shared" si="19"/>
        <v>45407</v>
      </c>
      <c r="M21" s="11">
        <f t="shared" si="19"/>
        <v>45408</v>
      </c>
      <c r="N21" s="11">
        <f t="shared" si="19"/>
        <v>45409</v>
      </c>
      <c r="O21" s="11">
        <f t="shared" si="19"/>
        <v>45410</v>
      </c>
      <c r="P21" s="11">
        <f t="shared" si="19"/>
        <v>45411</v>
      </c>
      <c r="Q21" s="10">
        <f t="shared" si="19"/>
        <v>45412</v>
      </c>
      <c r="R21" s="10">
        <f t="shared" si="19"/>
        <v>45413</v>
      </c>
      <c r="S21" s="10">
        <f t="shared" si="19"/>
        <v>45414</v>
      </c>
      <c r="T21" s="10">
        <f t="shared" si="19"/>
        <v>45415</v>
      </c>
      <c r="U21" s="10">
        <f t="shared" si="19"/>
        <v>45416</v>
      </c>
      <c r="V21" s="10">
        <f t="shared" si="19"/>
        <v>45417</v>
      </c>
      <c r="W21" s="10">
        <f t="shared" si="19"/>
        <v>45418</v>
      </c>
      <c r="X21" s="11">
        <f t="shared" si="19"/>
        <v>45419</v>
      </c>
      <c r="Y21" s="11">
        <f t="shared" si="19"/>
        <v>45420</v>
      </c>
      <c r="Z21" s="11">
        <f t="shared" si="19"/>
        <v>45421</v>
      </c>
      <c r="AA21" s="11">
        <f t="shared" si="19"/>
        <v>45422</v>
      </c>
      <c r="AB21" s="11">
        <f t="shared" si="19"/>
        <v>45423</v>
      </c>
      <c r="AC21" s="11">
        <f t="shared" si="19"/>
        <v>45424</v>
      </c>
      <c r="AD21" s="11">
        <f t="shared" si="19"/>
        <v>45425</v>
      </c>
    </row>
    <row r="22" spans="2:30" ht="30" customHeight="1">
      <c r="B22" s="12" t="str">
        <f>TEXT("이펙트 제작","aaa")</f>
        <v>이펙트 제작</v>
      </c>
      <c r="C22" s="25"/>
      <c r="D22" s="25"/>
      <c r="E22" s="25"/>
      <c r="F22" s="25"/>
      <c r="G22" s="25"/>
      <c r="H22" s="25"/>
      <c r="I22" s="25"/>
      <c r="J22" s="25"/>
      <c r="K22" s="25"/>
      <c r="L22" s="13"/>
      <c r="M22" s="14"/>
      <c r="N22" s="13"/>
      <c r="O22" s="14"/>
      <c r="P22" s="13"/>
      <c r="Q22" s="14"/>
      <c r="R22" s="13"/>
      <c r="S22" s="14"/>
      <c r="T22" s="13"/>
      <c r="U22" s="14"/>
      <c r="V22" s="13"/>
      <c r="W22" s="14"/>
      <c r="X22" s="13"/>
      <c r="Y22" s="14"/>
      <c r="Z22" s="13"/>
      <c r="AA22" s="14"/>
      <c r="AB22" s="13"/>
      <c r="AC22" s="14"/>
      <c r="AD22" s="13"/>
    </row>
    <row r="23" spans="2:30" ht="30" customHeight="1">
      <c r="B23" s="12" t="str">
        <f>TEXT("중간평가전 마무리","aaa")</f>
        <v>중간평가전 마무리</v>
      </c>
      <c r="C23" s="14"/>
      <c r="D23" s="13"/>
      <c r="E23" s="14"/>
      <c r="F23" s="13"/>
      <c r="G23" s="14"/>
      <c r="H23" s="13"/>
      <c r="I23" s="14"/>
      <c r="J23" s="13"/>
      <c r="K23" s="14"/>
      <c r="L23" s="26"/>
      <c r="M23" s="27"/>
      <c r="N23" s="26"/>
      <c r="O23" s="26"/>
      <c r="P23" s="26"/>
      <c r="Q23" s="26"/>
      <c r="R23" s="26"/>
      <c r="S23" s="14"/>
      <c r="T23" s="13"/>
      <c r="U23" s="14"/>
      <c r="V23" s="13"/>
      <c r="W23" s="14"/>
      <c r="X23" s="13"/>
      <c r="Y23" s="14"/>
      <c r="Z23" s="13"/>
      <c r="AA23" s="14"/>
      <c r="AB23" s="13"/>
      <c r="AC23" s="14"/>
      <c r="AD23" s="13"/>
    </row>
    <row r="24" spans="2:30" ht="30" customHeight="1">
      <c r="B24" s="12" t="str">
        <f>TEXT("캐릭터 표정 ,추가 애니메이션","aaa")</f>
        <v>캐릭터 표정 ,추가 애니메이션</v>
      </c>
      <c r="C24" s="14"/>
      <c r="D24" s="13"/>
      <c r="E24" s="14"/>
      <c r="F24" s="13"/>
      <c r="G24" s="14"/>
      <c r="H24" s="13"/>
      <c r="I24" s="14"/>
      <c r="J24" s="13"/>
      <c r="K24" s="14"/>
      <c r="L24" s="13"/>
      <c r="M24" s="14"/>
      <c r="N24" s="13"/>
      <c r="O24" s="14"/>
      <c r="P24" s="13"/>
      <c r="Q24" s="14"/>
      <c r="R24" s="13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2:30" ht="30" customHeight="1">
      <c r="B25" s="12"/>
      <c r="C25" s="5" t="str">
        <f>LOWER(TEXT(C27,"m월"))</f>
        <v>5월</v>
      </c>
      <c r="D25" s="6" t="str">
        <f t="shared" ref="D25:I25" si="20">IF(TEXT(D27,"m월")=TEXT(C27,"m월"),"",LOWER(TEXT(D27,"m월")))</f>
        <v/>
      </c>
      <c r="E25" s="6" t="str">
        <f t="shared" si="20"/>
        <v/>
      </c>
      <c r="F25" s="6" t="str">
        <f t="shared" si="20"/>
        <v/>
      </c>
      <c r="G25" s="6" t="str">
        <f t="shared" si="20"/>
        <v/>
      </c>
      <c r="H25" s="6" t="str">
        <f t="shared" si="20"/>
        <v/>
      </c>
      <c r="I25" s="6" t="str">
        <f t="shared" si="20"/>
        <v/>
      </c>
      <c r="J25" s="7" t="str">
        <f>LOWER(TEXT(J27,"m월"))</f>
        <v>5월</v>
      </c>
      <c r="K25" s="7" t="str">
        <f t="shared" ref="K25:P25" si="21">IF(TEXT(K27,"m월")=TEXT(J27,"m월"),"",LOWER(TEXT(K27,"m월")))</f>
        <v/>
      </c>
      <c r="L25" s="7" t="str">
        <f t="shared" si="21"/>
        <v/>
      </c>
      <c r="M25" s="7" t="str">
        <f t="shared" si="21"/>
        <v/>
      </c>
      <c r="N25" s="7" t="str">
        <f t="shared" si="21"/>
        <v/>
      </c>
      <c r="O25" s="7" t="str">
        <f t="shared" si="21"/>
        <v/>
      </c>
      <c r="P25" s="7" t="str">
        <f t="shared" si="21"/>
        <v/>
      </c>
      <c r="Q25" s="6" t="str">
        <f>LOWER(TEXT(Q27,"m월"))</f>
        <v>5월</v>
      </c>
      <c r="R25" s="6" t="str">
        <f t="shared" ref="R25:W25" si="22">IF(TEXT(R27,"m월")=TEXT(Q27,"m월"),"",LOWER(TEXT(R27,"m월")))</f>
        <v/>
      </c>
      <c r="S25" s="6" t="str">
        <f t="shared" si="22"/>
        <v/>
      </c>
      <c r="T25" s="6" t="str">
        <f t="shared" si="22"/>
        <v/>
      </c>
      <c r="U25" s="6" t="str">
        <f t="shared" si="22"/>
        <v>6월</v>
      </c>
      <c r="V25" s="6" t="str">
        <f t="shared" si="22"/>
        <v/>
      </c>
      <c r="W25" s="6" t="str">
        <f t="shared" si="22"/>
        <v/>
      </c>
      <c r="X25" s="7" t="str">
        <f>LOWER(TEXT(X27,"m월"))</f>
        <v>6월</v>
      </c>
      <c r="Y25" s="7" t="str">
        <f t="shared" ref="Y25:AD25" si="23">IF(TEXT(Y27,"m월")=TEXT(X27,"m월"),"",LOWER(TEXT(Y27,"m월")))</f>
        <v/>
      </c>
      <c r="Z25" s="7" t="str">
        <f t="shared" si="23"/>
        <v/>
      </c>
      <c r="AA25" s="7" t="str">
        <f t="shared" si="23"/>
        <v/>
      </c>
      <c r="AB25" s="7" t="str">
        <f t="shared" si="23"/>
        <v/>
      </c>
      <c r="AC25" s="7" t="str">
        <f t="shared" si="23"/>
        <v/>
      </c>
      <c r="AD25" s="7" t="str">
        <f t="shared" si="23"/>
        <v/>
      </c>
    </row>
    <row r="26" spans="2:30" ht="30" customHeight="1">
      <c r="B26" s="12"/>
      <c r="C26" s="8" t="str">
        <f>LOWER(TEXT(C27,"aaa"))</f>
        <v>화</v>
      </c>
      <c r="D26" s="8" t="str">
        <f t="shared" ref="D26:AD26" si="24">LOWER(TEXT(D27,"aaa"))</f>
        <v>수</v>
      </c>
      <c r="E26" s="8" t="str">
        <f t="shared" si="24"/>
        <v>목</v>
      </c>
      <c r="F26" s="8" t="str">
        <f t="shared" si="24"/>
        <v>금</v>
      </c>
      <c r="G26" s="8" t="str">
        <f t="shared" si="24"/>
        <v>토</v>
      </c>
      <c r="H26" s="8" t="str">
        <f t="shared" si="24"/>
        <v>일</v>
      </c>
      <c r="I26" s="8" t="str">
        <f t="shared" si="24"/>
        <v>월</v>
      </c>
      <c r="J26" s="9" t="str">
        <f t="shared" si="24"/>
        <v>화</v>
      </c>
      <c r="K26" s="9" t="str">
        <f t="shared" si="24"/>
        <v>수</v>
      </c>
      <c r="L26" s="9" t="str">
        <f t="shared" si="24"/>
        <v>목</v>
      </c>
      <c r="M26" s="9" t="str">
        <f t="shared" si="24"/>
        <v>금</v>
      </c>
      <c r="N26" s="9" t="str">
        <f t="shared" si="24"/>
        <v>토</v>
      </c>
      <c r="O26" s="9" t="str">
        <f t="shared" si="24"/>
        <v>일</v>
      </c>
      <c r="P26" s="9" t="str">
        <f t="shared" si="24"/>
        <v>월</v>
      </c>
      <c r="Q26" s="8" t="str">
        <f t="shared" si="24"/>
        <v>화</v>
      </c>
      <c r="R26" s="8" t="str">
        <f t="shared" si="24"/>
        <v>수</v>
      </c>
      <c r="S26" s="8" t="str">
        <f t="shared" si="24"/>
        <v>목</v>
      </c>
      <c r="T26" s="8" t="str">
        <f t="shared" si="24"/>
        <v>금</v>
      </c>
      <c r="U26" s="8" t="str">
        <f t="shared" si="24"/>
        <v>토</v>
      </c>
      <c r="V26" s="8" t="str">
        <f t="shared" si="24"/>
        <v>일</v>
      </c>
      <c r="W26" s="8" t="str">
        <f t="shared" si="24"/>
        <v>월</v>
      </c>
      <c r="X26" s="9" t="str">
        <f t="shared" si="24"/>
        <v>화</v>
      </c>
      <c r="Y26" s="9" t="str">
        <f t="shared" si="24"/>
        <v>수</v>
      </c>
      <c r="Z26" s="9" t="str">
        <f t="shared" si="24"/>
        <v>목</v>
      </c>
      <c r="AA26" s="9" t="str">
        <f t="shared" si="24"/>
        <v>금</v>
      </c>
      <c r="AB26" s="9" t="str">
        <f t="shared" si="24"/>
        <v>토</v>
      </c>
      <c r="AC26" s="9" t="str">
        <f t="shared" si="24"/>
        <v>일</v>
      </c>
      <c r="AD26" s="9" t="str">
        <f t="shared" si="24"/>
        <v>월</v>
      </c>
    </row>
    <row r="27" spans="2:30" ht="30" customHeight="1" thickBot="1">
      <c r="B27" s="12"/>
      <c r="C27" s="10">
        <f>AD21+1</f>
        <v>45426</v>
      </c>
      <c r="D27" s="10">
        <f t="shared" ref="D27:AD27" si="25">C27+1</f>
        <v>45427</v>
      </c>
      <c r="E27" s="10">
        <f t="shared" si="25"/>
        <v>45428</v>
      </c>
      <c r="F27" s="10">
        <f t="shared" si="25"/>
        <v>45429</v>
      </c>
      <c r="G27" s="10">
        <f t="shared" si="25"/>
        <v>45430</v>
      </c>
      <c r="H27" s="10">
        <f t="shared" si="25"/>
        <v>45431</v>
      </c>
      <c r="I27" s="10">
        <f t="shared" si="25"/>
        <v>45432</v>
      </c>
      <c r="J27" s="11">
        <f t="shared" si="25"/>
        <v>45433</v>
      </c>
      <c r="K27" s="11">
        <f t="shared" si="25"/>
        <v>45434</v>
      </c>
      <c r="L27" s="11">
        <f t="shared" si="25"/>
        <v>45435</v>
      </c>
      <c r="M27" s="11">
        <f t="shared" si="25"/>
        <v>45436</v>
      </c>
      <c r="N27" s="11">
        <f t="shared" si="25"/>
        <v>45437</v>
      </c>
      <c r="O27" s="11">
        <f t="shared" si="25"/>
        <v>45438</v>
      </c>
      <c r="P27" s="11">
        <f t="shared" si="25"/>
        <v>45439</v>
      </c>
      <c r="Q27" s="10">
        <f t="shared" si="25"/>
        <v>45440</v>
      </c>
      <c r="R27" s="10">
        <f t="shared" si="25"/>
        <v>45441</v>
      </c>
      <c r="S27" s="10">
        <f t="shared" si="25"/>
        <v>45442</v>
      </c>
      <c r="T27" s="10">
        <f t="shared" si="25"/>
        <v>45443</v>
      </c>
      <c r="U27" s="10">
        <f t="shared" si="25"/>
        <v>45444</v>
      </c>
      <c r="V27" s="10">
        <f t="shared" si="25"/>
        <v>45445</v>
      </c>
      <c r="W27" s="10">
        <f t="shared" si="25"/>
        <v>45446</v>
      </c>
      <c r="X27" s="11">
        <f t="shared" si="25"/>
        <v>45447</v>
      </c>
      <c r="Y27" s="11">
        <f t="shared" si="25"/>
        <v>45448</v>
      </c>
      <c r="Z27" s="11">
        <f t="shared" si="25"/>
        <v>45449</v>
      </c>
      <c r="AA27" s="11">
        <f t="shared" si="25"/>
        <v>45450</v>
      </c>
      <c r="AB27" s="11">
        <f t="shared" si="25"/>
        <v>45451</v>
      </c>
      <c r="AC27" s="11">
        <f t="shared" si="25"/>
        <v>45452</v>
      </c>
      <c r="AD27" s="11">
        <f t="shared" si="25"/>
        <v>45453</v>
      </c>
    </row>
    <row r="28" spans="2:30" ht="30" customHeight="1">
      <c r="B28" s="12" t="str">
        <f>TEXT("","aaa")</f>
        <v/>
      </c>
      <c r="C28" s="14"/>
      <c r="D28" s="13"/>
      <c r="E28" s="14"/>
      <c r="F28" s="13"/>
      <c r="G28" s="14"/>
      <c r="H28" s="13"/>
      <c r="I28" s="14"/>
      <c r="J28" s="13"/>
      <c r="K28" s="14"/>
      <c r="L28" s="13"/>
      <c r="M28" s="14"/>
      <c r="N28" s="13"/>
      <c r="O28" s="14"/>
      <c r="P28" s="13"/>
      <c r="Q28" s="14"/>
      <c r="R28" s="13"/>
      <c r="S28" s="14"/>
      <c r="T28" s="13"/>
      <c r="U28" s="14"/>
      <c r="V28" s="13"/>
      <c r="W28" s="14"/>
      <c r="X28" s="13"/>
      <c r="Y28" s="14"/>
      <c r="Z28" s="13"/>
      <c r="AA28" s="14"/>
      <c r="AB28" s="13"/>
      <c r="AC28" s="14"/>
      <c r="AD28" s="13"/>
    </row>
    <row r="29" spans="2:30" ht="30" customHeight="1">
      <c r="B29" s="12" t="str">
        <f>TEXT("","aaa")</f>
        <v/>
      </c>
      <c r="C29" s="14"/>
      <c r="D29" s="13"/>
      <c r="E29" s="14"/>
      <c r="F29" s="13"/>
      <c r="G29" s="14"/>
      <c r="H29" s="13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14"/>
      <c r="V29" s="13"/>
      <c r="W29" s="14"/>
      <c r="X29" s="13"/>
      <c r="Y29" s="14"/>
      <c r="Z29" s="13"/>
      <c r="AA29" s="14"/>
      <c r="AB29" s="13"/>
      <c r="AC29" s="14"/>
      <c r="AD29" s="13"/>
    </row>
    <row r="30" spans="2:30" ht="30" customHeight="1">
      <c r="B30" s="12" t="str">
        <f>TEXT("","aaa")</f>
        <v/>
      </c>
      <c r="C30" s="14"/>
      <c r="D30" s="13"/>
      <c r="E30" s="14"/>
      <c r="F30" s="13"/>
      <c r="G30" s="14"/>
      <c r="H30" s="13"/>
      <c r="I30" s="14"/>
      <c r="J30" s="13"/>
      <c r="K30" s="14"/>
      <c r="L30" s="13"/>
      <c r="M30" s="14"/>
      <c r="N30" s="13"/>
      <c r="O30" s="14"/>
      <c r="P30" s="13"/>
      <c r="Q30" s="14"/>
      <c r="R30" s="13"/>
      <c r="S30" s="14"/>
      <c r="T30" s="13"/>
      <c r="U30" s="14"/>
      <c r="V30" s="13"/>
      <c r="W30" s="14"/>
      <c r="X30" s="13"/>
      <c r="Y30" s="14"/>
      <c r="Z30" s="13"/>
      <c r="AA30" s="14"/>
      <c r="AB30" s="13"/>
      <c r="AC30" s="14"/>
      <c r="AD30" s="13"/>
    </row>
    <row r="31" spans="2:30" ht="30" customHeight="1">
      <c r="B31" s="12"/>
      <c r="C31" s="5" t="str">
        <f>LOWER(TEXT(C33,"m월"))</f>
        <v>6월</v>
      </c>
      <c r="D31" s="6" t="str">
        <f t="shared" ref="D31:I31" si="26">IF(TEXT(D33,"m월")=TEXT(C33,"m월"),"",LOWER(TEXT(D33,"m월")))</f>
        <v/>
      </c>
      <c r="E31" s="6" t="str">
        <f t="shared" si="26"/>
        <v/>
      </c>
      <c r="F31" s="6" t="str">
        <f t="shared" si="26"/>
        <v/>
      </c>
      <c r="G31" s="6" t="str">
        <f t="shared" si="26"/>
        <v/>
      </c>
      <c r="H31" s="6" t="str">
        <f t="shared" si="26"/>
        <v/>
      </c>
      <c r="I31" s="6" t="str">
        <f t="shared" si="26"/>
        <v/>
      </c>
      <c r="J31" s="7" t="str">
        <f>LOWER(TEXT(J33,"m월"))</f>
        <v>6월</v>
      </c>
      <c r="K31" s="7" t="str">
        <f t="shared" ref="K31:P31" si="27">IF(TEXT(K33,"m월")=TEXT(J33,"m월"),"",LOWER(TEXT(K33,"m월")))</f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6" t="str">
        <f>LOWER(TEXT(Q33,"m월"))</f>
        <v>6월</v>
      </c>
      <c r="R31" s="6" t="str">
        <f t="shared" ref="R31:W31" si="28">IF(TEXT(R33,"m월")=TEXT(Q33,"m월"),"",LOWER(TEXT(R33,"m월")))</f>
        <v/>
      </c>
      <c r="S31" s="6" t="str">
        <f t="shared" si="28"/>
        <v/>
      </c>
      <c r="T31" s="6" t="str">
        <f t="shared" si="28"/>
        <v/>
      </c>
      <c r="U31" s="6" t="str">
        <f t="shared" si="28"/>
        <v/>
      </c>
      <c r="V31" s="6" t="str">
        <f t="shared" si="28"/>
        <v/>
      </c>
      <c r="W31" s="6" t="str">
        <f t="shared" si="28"/>
        <v>7월</v>
      </c>
      <c r="X31" s="7" t="str">
        <f>LOWER(TEXT(X33,"m월"))</f>
        <v>7월</v>
      </c>
      <c r="Y31" s="7" t="str">
        <f t="shared" ref="Y31:AD31" si="29">IF(TEXT(Y33,"m월")=TEXT(X33,"m월"),"",LOWER(TEXT(Y33,"m월")))</f>
        <v/>
      </c>
      <c r="Z31" s="7" t="str">
        <f t="shared" si="29"/>
        <v/>
      </c>
      <c r="AA31" s="7" t="str">
        <f t="shared" si="29"/>
        <v/>
      </c>
      <c r="AB31" s="7" t="str">
        <f t="shared" si="29"/>
        <v/>
      </c>
      <c r="AC31" s="7" t="str">
        <f t="shared" si="29"/>
        <v/>
      </c>
      <c r="AD31" s="7" t="str">
        <f t="shared" si="29"/>
        <v/>
      </c>
    </row>
    <row r="32" spans="2:30" ht="30" customHeight="1">
      <c r="B32" s="12"/>
      <c r="C32" s="8" t="str">
        <f>LOWER(TEXT(C33,"aaa"))</f>
        <v>화</v>
      </c>
      <c r="D32" s="8" t="str">
        <f t="shared" ref="D32:AD32" si="30">LOWER(TEXT(D33,"aaa"))</f>
        <v>수</v>
      </c>
      <c r="E32" s="8" t="str">
        <f t="shared" si="30"/>
        <v>목</v>
      </c>
      <c r="F32" s="8" t="str">
        <f t="shared" si="30"/>
        <v>금</v>
      </c>
      <c r="G32" s="8" t="str">
        <f t="shared" si="30"/>
        <v>토</v>
      </c>
      <c r="H32" s="8" t="str">
        <f t="shared" si="30"/>
        <v>일</v>
      </c>
      <c r="I32" s="8" t="str">
        <f t="shared" si="30"/>
        <v>월</v>
      </c>
      <c r="J32" s="9" t="str">
        <f t="shared" si="30"/>
        <v>화</v>
      </c>
      <c r="K32" s="9" t="str">
        <f t="shared" si="30"/>
        <v>수</v>
      </c>
      <c r="L32" s="9" t="str">
        <f t="shared" si="30"/>
        <v>목</v>
      </c>
      <c r="M32" s="9" t="str">
        <f t="shared" si="30"/>
        <v>금</v>
      </c>
      <c r="N32" s="9" t="str">
        <f t="shared" si="30"/>
        <v>토</v>
      </c>
      <c r="O32" s="9" t="str">
        <f t="shared" si="30"/>
        <v>일</v>
      </c>
      <c r="P32" s="9" t="str">
        <f t="shared" si="30"/>
        <v>월</v>
      </c>
      <c r="Q32" s="8" t="str">
        <f t="shared" si="30"/>
        <v>화</v>
      </c>
      <c r="R32" s="8" t="str">
        <f t="shared" si="30"/>
        <v>수</v>
      </c>
      <c r="S32" s="8" t="str">
        <f t="shared" si="30"/>
        <v>목</v>
      </c>
      <c r="T32" s="8" t="str">
        <f t="shared" si="30"/>
        <v>금</v>
      </c>
      <c r="U32" s="8" t="str">
        <f t="shared" si="30"/>
        <v>토</v>
      </c>
      <c r="V32" s="8" t="str">
        <f t="shared" si="30"/>
        <v>일</v>
      </c>
      <c r="W32" s="8" t="str">
        <f t="shared" si="30"/>
        <v>월</v>
      </c>
      <c r="X32" s="9" t="str">
        <f t="shared" si="30"/>
        <v>화</v>
      </c>
      <c r="Y32" s="9" t="str">
        <f t="shared" si="30"/>
        <v>수</v>
      </c>
      <c r="Z32" s="9" t="str">
        <f t="shared" si="30"/>
        <v>목</v>
      </c>
      <c r="AA32" s="9" t="str">
        <f t="shared" si="30"/>
        <v>금</v>
      </c>
      <c r="AB32" s="9" t="str">
        <f t="shared" si="30"/>
        <v>토</v>
      </c>
      <c r="AC32" s="9" t="str">
        <f t="shared" si="30"/>
        <v>일</v>
      </c>
      <c r="AD32" s="9" t="str">
        <f t="shared" si="30"/>
        <v>월</v>
      </c>
    </row>
    <row r="33" spans="2:30" ht="30" customHeight="1" thickBot="1">
      <c r="B33" s="12"/>
      <c r="C33" s="10">
        <f>AD27+1</f>
        <v>45454</v>
      </c>
      <c r="D33" s="10">
        <f t="shared" ref="D33:AD33" si="31">C33+1</f>
        <v>45455</v>
      </c>
      <c r="E33" s="10">
        <f t="shared" si="31"/>
        <v>45456</v>
      </c>
      <c r="F33" s="10">
        <f t="shared" si="31"/>
        <v>45457</v>
      </c>
      <c r="G33" s="10">
        <f t="shared" si="31"/>
        <v>45458</v>
      </c>
      <c r="H33" s="10">
        <f t="shared" si="31"/>
        <v>45459</v>
      </c>
      <c r="I33" s="10">
        <f t="shared" si="31"/>
        <v>45460</v>
      </c>
      <c r="J33" s="11">
        <f t="shared" si="31"/>
        <v>45461</v>
      </c>
      <c r="K33" s="11">
        <f t="shared" si="31"/>
        <v>45462</v>
      </c>
      <c r="L33" s="11">
        <f t="shared" si="31"/>
        <v>45463</v>
      </c>
      <c r="M33" s="11">
        <f t="shared" si="31"/>
        <v>45464</v>
      </c>
      <c r="N33" s="11">
        <f t="shared" si="31"/>
        <v>45465</v>
      </c>
      <c r="O33" s="11">
        <f t="shared" si="31"/>
        <v>45466</v>
      </c>
      <c r="P33" s="11">
        <f t="shared" si="31"/>
        <v>45467</v>
      </c>
      <c r="Q33" s="10">
        <f t="shared" si="31"/>
        <v>45468</v>
      </c>
      <c r="R33" s="10">
        <f t="shared" si="31"/>
        <v>45469</v>
      </c>
      <c r="S33" s="10">
        <f t="shared" si="31"/>
        <v>45470</v>
      </c>
      <c r="T33" s="10">
        <f t="shared" si="31"/>
        <v>45471</v>
      </c>
      <c r="U33" s="10">
        <f t="shared" si="31"/>
        <v>45472</v>
      </c>
      <c r="V33" s="10">
        <f t="shared" si="31"/>
        <v>45473</v>
      </c>
      <c r="W33" s="10">
        <f t="shared" si="31"/>
        <v>45474</v>
      </c>
      <c r="X33" s="11">
        <f t="shared" si="31"/>
        <v>45475</v>
      </c>
      <c r="Y33" s="11">
        <f t="shared" si="31"/>
        <v>45476</v>
      </c>
      <c r="Z33" s="11">
        <f t="shared" si="31"/>
        <v>45477</v>
      </c>
      <c r="AA33" s="11">
        <f t="shared" si="31"/>
        <v>45478</v>
      </c>
      <c r="AB33" s="11">
        <f t="shared" si="31"/>
        <v>45479</v>
      </c>
      <c r="AC33" s="11">
        <f t="shared" si="31"/>
        <v>45480</v>
      </c>
      <c r="AD33" s="11">
        <f t="shared" si="31"/>
        <v>45481</v>
      </c>
    </row>
    <row r="34" spans="2:30" ht="30" customHeight="1">
      <c r="B34" s="12" t="str">
        <f>TEXT("","aaa")</f>
        <v/>
      </c>
      <c r="C34" s="14"/>
      <c r="D34" s="13"/>
      <c r="E34" s="14"/>
      <c r="F34" s="13"/>
      <c r="G34" s="14"/>
      <c r="H34" s="13"/>
      <c r="I34" s="14"/>
      <c r="J34" s="13"/>
      <c r="K34" s="14"/>
      <c r="L34"/>
      <c r="M34" s="14"/>
      <c r="N34" s="13"/>
      <c r="O34" s="14"/>
      <c r="P34" s="13"/>
      <c r="Q34" s="14"/>
      <c r="R34" s="13"/>
      <c r="S34" s="14"/>
      <c r="T34" s="13"/>
      <c r="U34" s="14"/>
      <c r="V34" s="13"/>
      <c r="W34" s="14"/>
      <c r="X34" s="13"/>
      <c r="Y34" s="14"/>
      <c r="Z34" s="13"/>
      <c r="AA34" s="14"/>
      <c r="AB34" s="13"/>
      <c r="AC34" s="14"/>
      <c r="AD34" s="13"/>
    </row>
    <row r="35" spans="2:30" ht="30" customHeight="1">
      <c r="B35" s="12" t="str">
        <f>TEXT("","aaa")</f>
        <v/>
      </c>
      <c r="C35" s="14"/>
      <c r="D35" s="13"/>
      <c r="E35" s="14"/>
      <c r="F35" s="13"/>
      <c r="G35" s="14"/>
      <c r="H35" s="13"/>
      <c r="I35" s="14"/>
      <c r="J35" s="13"/>
      <c r="K35" s="14"/>
      <c r="L35" s="13"/>
      <c r="M35" s="14"/>
      <c r="N35" s="13"/>
      <c r="O35" s="14"/>
      <c r="P35" s="13"/>
      <c r="Q35" s="14"/>
      <c r="R35" s="13"/>
      <c r="S35" s="14"/>
      <c r="T35" s="13"/>
      <c r="U35" s="14"/>
      <c r="V35" s="13"/>
      <c r="W35" s="14"/>
      <c r="X35" s="13"/>
      <c r="Y35" s="14"/>
      <c r="Z35" s="13"/>
      <c r="AA35" s="14"/>
      <c r="AB35" s="13"/>
      <c r="AC35" s="14"/>
      <c r="AD35" s="13"/>
    </row>
    <row r="36" spans="2:30" ht="30" customHeight="1">
      <c r="B36" s="12" t="str">
        <f>TEXT("","aaa")</f>
        <v/>
      </c>
      <c r="C36" s="14"/>
      <c r="D36" s="13"/>
      <c r="E36" s="14"/>
      <c r="F36" s="13"/>
      <c r="G36" s="14"/>
      <c r="H36" s="13"/>
      <c r="I36" s="14"/>
      <c r="J36" s="13"/>
      <c r="K36" s="14"/>
      <c r="L36"/>
      <c r="M36" s="14"/>
      <c r="N36" s="13"/>
      <c r="O36" s="14"/>
      <c r="P36" s="13"/>
      <c r="Q36" s="14"/>
      <c r="R36" s="13"/>
      <c r="S36" s="14"/>
      <c r="T36" s="13"/>
      <c r="U36" s="14"/>
      <c r="V36" s="13"/>
      <c r="W36" s="14"/>
      <c r="X36" s="13"/>
      <c r="Y36" s="14"/>
      <c r="Z36" s="13"/>
      <c r="AA36" s="14"/>
      <c r="AB36" s="13"/>
      <c r="AC36" s="14"/>
      <c r="AD36" s="13"/>
    </row>
  </sheetData>
  <mergeCells count="2">
    <mergeCell ref="B1:AD1"/>
    <mergeCell ref="C2:E2"/>
  </mergeCells>
  <phoneticPr fontId="20" type="noConversion"/>
  <conditionalFormatting sqref="C5:AD6">
    <cfRule type="expression" dxfId="4" priority="7">
      <formula>C$6=TODAY()</formula>
    </cfRule>
  </conditionalFormatting>
  <conditionalFormatting sqref="C13:AD14">
    <cfRule type="expression" dxfId="3" priority="6">
      <formula>C$6=TODAY()</formula>
    </cfRule>
  </conditionalFormatting>
  <conditionalFormatting sqref="C20:AD21">
    <cfRule type="expression" dxfId="2" priority="5">
      <formula>C$6=TODAY()</formula>
    </cfRule>
  </conditionalFormatting>
  <conditionalFormatting sqref="C26:AD27">
    <cfRule type="expression" dxfId="1" priority="4">
      <formula>C$6=TODAY()</formula>
    </cfRule>
  </conditionalFormatting>
  <conditionalFormatting sqref="C32:AD33">
    <cfRule type="expression" dxfId="0" priority="3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5000000}"/>
    <dataValidation allowBlank="1" showInputMessage="1" showErrorMessage="1" prompt="평일이 이 행에서 자동으로 업데이트됩니다." sqref="B5" xr:uid="{00000000-0002-0000-0000-000006000000}"/>
  </dataValidations>
  <printOptions horizontalCentered="1"/>
  <pageMargins left="0.25" right="0.25" top="0.75" bottom="0.75" header="0.30000001192092896" footer="0.30000001192092896"/>
  <pageSetup paperSize="9" fitToHeight="0" orientation="landscape"/>
  <headerFooter>
    <oddFooter>&amp;C&amp;"돋움,Regular"Page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창현 노</cp:lastModifiedBy>
  <cp:revision>1</cp:revision>
  <dcterms:created xsi:type="dcterms:W3CDTF">2019-05-17T03:36:33Z</dcterms:created>
  <dcterms:modified xsi:type="dcterms:W3CDTF">2024-02-27T12:23:29Z</dcterms:modified>
  <cp:version>0906.0100.01</cp:version>
</cp:coreProperties>
</file>